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as\Emissão Global\"/>
    </mc:Choice>
  </mc:AlternateContent>
  <bookViews>
    <workbookView xWindow="120" yWindow="75" windowWidth="20115" windowHeight="7995" tabRatio="793" firstSheet="6" activeTab="16"/>
  </bookViews>
  <sheets>
    <sheet name="EF_Det" sheetId="21" r:id="rId1"/>
    <sheet name="EF_PM" sheetId="25" r:id="rId2"/>
    <sheet name="EF_CO" sheetId="20" r:id="rId3"/>
    <sheet name="EF_NOx" sheetId="22" r:id="rId4"/>
    <sheet name="EF_SO2" sheetId="33" r:id="rId5"/>
    <sheet name="EF_NMHC" sheetId="23" r:id="rId6"/>
    <sheet name="EF_CH4" sheetId="26" r:id="rId7"/>
    <sheet name="EF_HCT" sheetId="27" r:id="rId8"/>
    <sheet name="EF_ed" sheetId="28" r:id="rId9"/>
    <sheet name="EF_es" sheetId="29" r:id="rId10"/>
    <sheet name="EF_er" sheetId="30" r:id="rId11"/>
    <sheet name="EF_PMpneufreio" sheetId="31" r:id="rId12"/>
    <sheet name="EF_PM10pneufreio" sheetId="34" r:id="rId13"/>
    <sheet name="EF_PM2.5pneufreio" sheetId="35" r:id="rId14"/>
    <sheet name="EF_PMpista" sheetId="32" r:id="rId15"/>
    <sheet name="EF_PM10pista" sheetId="36" r:id="rId16"/>
    <sheet name="EF_PM2.5pista" sheetId="37" r:id="rId17"/>
  </sheets>
  <externalReferences>
    <externalReference r:id="rId18"/>
  </externalReferences>
  <calcPr calcId="152511"/>
</workbook>
</file>

<file path=xl/calcChain.xml><?xml version="1.0" encoding="utf-8"?>
<calcChain xmlns="http://schemas.openxmlformats.org/spreadsheetml/2006/main">
  <c r="C50" i="33" l="1"/>
  <c r="C51" i="33"/>
  <c r="I44" i="21" l="1"/>
  <c r="H44" i="21"/>
  <c r="G44" i="21"/>
  <c r="F44" i="21"/>
  <c r="E44" i="21"/>
  <c r="D44" i="21"/>
  <c r="C44" i="21"/>
  <c r="I43" i="21"/>
  <c r="H43" i="21"/>
  <c r="G43" i="21"/>
  <c r="F43" i="21"/>
  <c r="E43" i="21"/>
  <c r="D43" i="21"/>
  <c r="C43" i="21"/>
  <c r="I42" i="21"/>
  <c r="H42" i="21"/>
  <c r="G42" i="21"/>
  <c r="F42" i="21"/>
  <c r="E42" i="21"/>
  <c r="D42" i="21"/>
  <c r="C42" i="21"/>
  <c r="I41" i="21"/>
  <c r="H41" i="21"/>
  <c r="G41" i="21"/>
  <c r="F41" i="21"/>
  <c r="E41" i="21"/>
  <c r="D41" i="21"/>
  <c r="C41" i="21"/>
  <c r="I40" i="21"/>
  <c r="H40" i="21"/>
  <c r="G40" i="21"/>
  <c r="F40" i="21"/>
  <c r="E40" i="21"/>
  <c r="D40" i="21"/>
  <c r="C40" i="21"/>
  <c r="I39" i="21"/>
  <c r="H39" i="21"/>
  <c r="G39" i="21"/>
  <c r="F39" i="21"/>
  <c r="E39" i="21"/>
  <c r="D39" i="21"/>
  <c r="C39" i="21"/>
  <c r="I38" i="21"/>
  <c r="H38" i="21"/>
  <c r="G38" i="21"/>
  <c r="F38" i="21"/>
  <c r="E38" i="21"/>
  <c r="D38" i="21"/>
  <c r="C38" i="21"/>
  <c r="I37" i="21"/>
  <c r="H37" i="21"/>
  <c r="G37" i="21"/>
  <c r="F37" i="21"/>
  <c r="E37" i="21"/>
  <c r="D37" i="21"/>
  <c r="C37" i="21"/>
  <c r="I36" i="21"/>
  <c r="H36" i="21"/>
  <c r="G36" i="21"/>
  <c r="F36" i="21"/>
  <c r="E36" i="21"/>
  <c r="D36" i="21"/>
  <c r="C36" i="21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F6" i="21"/>
  <c r="E6" i="21"/>
  <c r="D6" i="21"/>
  <c r="C6" i="21"/>
  <c r="I5" i="21"/>
  <c r="H5" i="21"/>
  <c r="G5" i="21"/>
  <c r="F5" i="21"/>
  <c r="E5" i="21"/>
  <c r="D5" i="21"/>
  <c r="C5" i="21"/>
  <c r="I4" i="21"/>
  <c r="H4" i="21"/>
  <c r="G4" i="21"/>
  <c r="F4" i="21"/>
  <c r="E4" i="21"/>
  <c r="D4" i="21"/>
  <c r="C4" i="21"/>
  <c r="C3" i="22" l="1"/>
  <c r="G3" i="22"/>
  <c r="H3" i="22"/>
  <c r="C4" i="22"/>
  <c r="G4" i="22"/>
  <c r="H4" i="22"/>
  <c r="C5" i="22"/>
  <c r="G5" i="22"/>
  <c r="H5" i="22"/>
  <c r="C6" i="22"/>
  <c r="G6" i="22"/>
  <c r="H6" i="22"/>
  <c r="C7" i="22"/>
  <c r="G7" i="22"/>
  <c r="H7" i="22"/>
  <c r="C8" i="22"/>
  <c r="G8" i="22"/>
  <c r="H8" i="22"/>
  <c r="C9" i="22"/>
  <c r="G9" i="22"/>
  <c r="H9" i="22"/>
  <c r="C10" i="22"/>
  <c r="G10" i="22"/>
  <c r="H10" i="22"/>
  <c r="C11" i="22"/>
  <c r="G11" i="22"/>
  <c r="H11" i="22"/>
  <c r="C12" i="22"/>
  <c r="G12" i="22"/>
  <c r="H12" i="22"/>
  <c r="C13" i="22"/>
  <c r="G13" i="22"/>
  <c r="H13" i="22"/>
  <c r="C14" i="22"/>
  <c r="G14" i="22"/>
  <c r="H14" i="22"/>
  <c r="C15" i="22"/>
  <c r="G15" i="22"/>
  <c r="H15" i="22"/>
  <c r="C16" i="22"/>
  <c r="G16" i="22"/>
  <c r="H16" i="22"/>
  <c r="C17" i="22"/>
  <c r="G17" i="22"/>
  <c r="H17" i="22"/>
  <c r="C18" i="22"/>
  <c r="G18" i="22"/>
  <c r="H18" i="22"/>
  <c r="C19" i="22"/>
  <c r="G19" i="22"/>
  <c r="H19" i="22"/>
  <c r="C20" i="22"/>
  <c r="G20" i="22"/>
  <c r="H20" i="22"/>
  <c r="C21" i="22"/>
  <c r="G21" i="22"/>
  <c r="H21" i="22"/>
  <c r="C22" i="22"/>
  <c r="G22" i="22"/>
  <c r="H22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3" i="22"/>
  <c r="N102" i="21"/>
  <c r="O102" i="21"/>
  <c r="P102" i="21"/>
  <c r="Q102" i="21"/>
  <c r="R102" i="21"/>
  <c r="S102" i="21"/>
  <c r="T102" i="21"/>
  <c r="U102" i="21"/>
  <c r="N103" i="21"/>
  <c r="O103" i="21"/>
  <c r="P103" i="21"/>
  <c r="Q103" i="21"/>
  <c r="R103" i="21"/>
  <c r="S103" i="21"/>
  <c r="T103" i="21"/>
  <c r="U103" i="21"/>
  <c r="N104" i="21"/>
  <c r="O104" i="21"/>
  <c r="P104" i="21"/>
  <c r="Q104" i="21"/>
  <c r="R104" i="21"/>
  <c r="S104" i="21"/>
  <c r="T104" i="21"/>
  <c r="U104" i="21"/>
  <c r="N105" i="21"/>
  <c r="O105" i="21"/>
  <c r="P105" i="21"/>
  <c r="Q105" i="21"/>
  <c r="R105" i="21"/>
  <c r="S105" i="21"/>
  <c r="T105" i="21"/>
  <c r="U105" i="21"/>
  <c r="N106" i="21"/>
  <c r="O106" i="21"/>
  <c r="P106" i="21"/>
  <c r="Q106" i="21"/>
  <c r="R106" i="21"/>
  <c r="S106" i="21"/>
  <c r="T106" i="21"/>
  <c r="U106" i="21"/>
  <c r="N107" i="21"/>
  <c r="O107" i="21"/>
  <c r="P107" i="21"/>
  <c r="Q107" i="21"/>
  <c r="R107" i="21"/>
  <c r="S107" i="21"/>
  <c r="T107" i="21"/>
  <c r="U107" i="21"/>
  <c r="N108" i="21"/>
  <c r="O108" i="21"/>
  <c r="P108" i="21"/>
  <c r="Q108" i="21"/>
  <c r="R108" i="21"/>
  <c r="S108" i="21"/>
  <c r="T108" i="21"/>
  <c r="U108" i="21"/>
  <c r="N109" i="21"/>
  <c r="O109" i="21"/>
  <c r="P109" i="21"/>
  <c r="Q109" i="21"/>
  <c r="R109" i="21"/>
  <c r="S109" i="21"/>
  <c r="T109" i="21"/>
  <c r="U109" i="21"/>
  <c r="N110" i="21"/>
  <c r="O110" i="21"/>
  <c r="P110" i="21"/>
  <c r="Q110" i="21"/>
  <c r="R110" i="21"/>
  <c r="S110" i="21"/>
  <c r="T110" i="21"/>
  <c r="U110" i="21"/>
  <c r="N111" i="21"/>
  <c r="O111" i="21"/>
  <c r="P111" i="21"/>
  <c r="Q111" i="21"/>
  <c r="R111" i="21"/>
  <c r="S111" i="21"/>
  <c r="T111" i="21"/>
  <c r="U111" i="21"/>
  <c r="N112" i="21"/>
  <c r="O112" i="21"/>
  <c r="P112" i="21"/>
  <c r="Q112" i="21"/>
  <c r="R112" i="21"/>
  <c r="S112" i="21"/>
  <c r="T112" i="21"/>
  <c r="U112" i="21"/>
  <c r="N113" i="21"/>
  <c r="O113" i="21"/>
  <c r="P113" i="21"/>
  <c r="Q113" i="21"/>
  <c r="R113" i="21"/>
  <c r="S113" i="21"/>
  <c r="T113" i="21"/>
  <c r="U113" i="21"/>
  <c r="N114" i="21"/>
  <c r="O114" i="21"/>
  <c r="P114" i="21"/>
  <c r="Q114" i="21"/>
  <c r="R114" i="21"/>
  <c r="S114" i="21"/>
  <c r="T114" i="21"/>
  <c r="U114" i="21"/>
  <c r="N115" i="21"/>
  <c r="O115" i="21"/>
  <c r="P115" i="21"/>
  <c r="Q115" i="21"/>
  <c r="R115" i="21"/>
  <c r="S115" i="21"/>
  <c r="T115" i="21"/>
  <c r="U115" i="21"/>
  <c r="N116" i="21"/>
  <c r="O116" i="21"/>
  <c r="P116" i="21"/>
  <c r="Q116" i="21"/>
  <c r="R116" i="21"/>
  <c r="S116" i="21"/>
  <c r="T116" i="21"/>
  <c r="U116" i="21"/>
  <c r="N117" i="21"/>
  <c r="O117" i="21"/>
  <c r="P117" i="21"/>
  <c r="Q117" i="21"/>
  <c r="R117" i="21"/>
  <c r="S117" i="21"/>
  <c r="T117" i="21"/>
  <c r="U117" i="21"/>
  <c r="N118" i="21"/>
  <c r="O118" i="21"/>
  <c r="P118" i="21"/>
  <c r="Q118" i="21"/>
  <c r="R118" i="21"/>
  <c r="S118" i="21"/>
  <c r="T118" i="21"/>
  <c r="U118" i="21"/>
  <c r="N119" i="21"/>
  <c r="O119" i="21"/>
  <c r="P119" i="21"/>
  <c r="Q119" i="21"/>
  <c r="R119" i="21"/>
  <c r="S119" i="21"/>
  <c r="T119" i="21"/>
  <c r="U119" i="21"/>
  <c r="N120" i="21"/>
  <c r="O120" i="21"/>
  <c r="P120" i="21"/>
  <c r="Q120" i="21"/>
  <c r="R120" i="21"/>
  <c r="S120" i="21"/>
  <c r="T120" i="21"/>
  <c r="U120" i="21"/>
  <c r="N121" i="21"/>
  <c r="O121" i="21"/>
  <c r="P121" i="21"/>
  <c r="Q121" i="21"/>
  <c r="R121" i="21"/>
  <c r="S121" i="21"/>
  <c r="T121" i="21"/>
  <c r="U121" i="21"/>
  <c r="M121" i="21"/>
  <c r="M120" i="21"/>
  <c r="M119" i="21"/>
  <c r="M118" i="21"/>
  <c r="M117" i="21"/>
  <c r="M116" i="21"/>
  <c r="M115" i="21"/>
  <c r="M114" i="21"/>
  <c r="M113" i="21"/>
  <c r="M112" i="21"/>
  <c r="M111" i="21"/>
  <c r="M110" i="21"/>
  <c r="M109" i="21"/>
  <c r="M108" i="21"/>
  <c r="M107" i="21"/>
  <c r="M106" i="21"/>
  <c r="M105" i="21"/>
  <c r="M104" i="21"/>
  <c r="M103" i="21"/>
  <c r="M102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H109" i="21"/>
  <c r="G109" i="21"/>
  <c r="C102" i="21"/>
  <c r="C103" i="21"/>
  <c r="C104" i="21"/>
  <c r="C105" i="21"/>
  <c r="C106" i="21"/>
  <c r="C107" i="21"/>
  <c r="C108" i="21"/>
  <c r="B102" i="21"/>
  <c r="B103" i="21"/>
  <c r="B104" i="21"/>
  <c r="B105" i="21"/>
  <c r="B106" i="21"/>
  <c r="B107" i="21"/>
  <c r="B108" i="21"/>
  <c r="B35" i="33" l="1"/>
  <c r="D35" i="33"/>
  <c r="G35" i="33"/>
  <c r="I35" i="33"/>
  <c r="L35" i="33"/>
  <c r="U35" i="33"/>
  <c r="B36" i="33"/>
  <c r="D36" i="33"/>
  <c r="G36" i="33"/>
  <c r="I36" i="33"/>
  <c r="L36" i="33"/>
  <c r="U36" i="33"/>
  <c r="B37" i="33"/>
  <c r="D37" i="33"/>
  <c r="G37" i="33"/>
  <c r="I37" i="33"/>
  <c r="L37" i="33"/>
  <c r="U37" i="33"/>
  <c r="B38" i="33"/>
  <c r="D38" i="33"/>
  <c r="G38" i="33"/>
  <c r="I38" i="33"/>
  <c r="L38" i="33"/>
  <c r="U38" i="33"/>
  <c r="B39" i="33"/>
  <c r="D39" i="33"/>
  <c r="G39" i="33"/>
  <c r="I39" i="33"/>
  <c r="L39" i="33"/>
  <c r="U39" i="33"/>
  <c r="B40" i="33"/>
  <c r="D40" i="33"/>
  <c r="G40" i="33"/>
  <c r="I40" i="33"/>
  <c r="L40" i="33"/>
  <c r="U40" i="33"/>
  <c r="B41" i="33"/>
  <c r="D41" i="33"/>
  <c r="G41" i="33"/>
  <c r="I41" i="33"/>
  <c r="L41" i="33"/>
  <c r="U41" i="33"/>
  <c r="B42" i="33"/>
  <c r="D42" i="33"/>
  <c r="G42" i="33"/>
  <c r="I42" i="33"/>
  <c r="L42" i="33"/>
  <c r="U42" i="33"/>
  <c r="B43" i="33"/>
  <c r="D43" i="33"/>
  <c r="G43" i="33"/>
  <c r="I43" i="33"/>
  <c r="L43" i="33"/>
  <c r="U43" i="33"/>
  <c r="B4" i="33"/>
  <c r="D4" i="33"/>
  <c r="G4" i="33"/>
  <c r="I4" i="33"/>
  <c r="L4" i="33"/>
  <c r="U4" i="33"/>
  <c r="B5" i="33"/>
  <c r="D5" i="33"/>
  <c r="G5" i="33"/>
  <c r="I5" i="33"/>
  <c r="L5" i="33"/>
  <c r="U5" i="33"/>
  <c r="B6" i="33"/>
  <c r="D6" i="33"/>
  <c r="G6" i="33"/>
  <c r="I6" i="33"/>
  <c r="L6" i="33"/>
  <c r="U6" i="33"/>
  <c r="B7" i="33"/>
  <c r="D7" i="33"/>
  <c r="G7" i="33"/>
  <c r="I7" i="33"/>
  <c r="L7" i="33"/>
  <c r="U7" i="33"/>
  <c r="B8" i="33"/>
  <c r="D8" i="33"/>
  <c r="G8" i="33"/>
  <c r="I8" i="33"/>
  <c r="L8" i="33"/>
  <c r="U8" i="33"/>
  <c r="B9" i="33"/>
  <c r="D9" i="33"/>
  <c r="G9" i="33"/>
  <c r="I9" i="33"/>
  <c r="L9" i="33"/>
  <c r="U9" i="33"/>
  <c r="B10" i="33"/>
  <c r="D10" i="33"/>
  <c r="G10" i="33"/>
  <c r="I10" i="33"/>
  <c r="L10" i="33"/>
  <c r="U10" i="33"/>
  <c r="B11" i="33"/>
  <c r="D11" i="33"/>
  <c r="G11" i="33"/>
  <c r="I11" i="33"/>
  <c r="L11" i="33"/>
  <c r="U11" i="33"/>
  <c r="B12" i="33"/>
  <c r="D12" i="33"/>
  <c r="G12" i="33"/>
  <c r="I12" i="33"/>
  <c r="L12" i="33"/>
  <c r="U12" i="33"/>
  <c r="B13" i="33"/>
  <c r="D13" i="33"/>
  <c r="G13" i="33"/>
  <c r="I13" i="33"/>
  <c r="L13" i="33"/>
  <c r="U13" i="33"/>
  <c r="B14" i="33"/>
  <c r="D14" i="33"/>
  <c r="G14" i="33"/>
  <c r="I14" i="33"/>
  <c r="L14" i="33"/>
  <c r="U14" i="33"/>
  <c r="B15" i="33"/>
  <c r="D15" i="33"/>
  <c r="G15" i="33"/>
  <c r="I15" i="33"/>
  <c r="L15" i="33"/>
  <c r="U15" i="33"/>
  <c r="B16" i="33"/>
  <c r="D16" i="33"/>
  <c r="G16" i="33"/>
  <c r="I16" i="33"/>
  <c r="L16" i="33"/>
  <c r="U16" i="33"/>
  <c r="B17" i="33"/>
  <c r="D17" i="33"/>
  <c r="G17" i="33"/>
  <c r="I17" i="33"/>
  <c r="L17" i="33"/>
  <c r="U17" i="33"/>
  <c r="B18" i="33"/>
  <c r="D18" i="33"/>
  <c r="G18" i="33"/>
  <c r="I18" i="33"/>
  <c r="L18" i="33"/>
  <c r="U18" i="33"/>
  <c r="B19" i="33"/>
  <c r="D19" i="33"/>
  <c r="G19" i="33"/>
  <c r="I19" i="33"/>
  <c r="L19" i="33"/>
  <c r="U19" i="33"/>
  <c r="B20" i="33"/>
  <c r="D20" i="33"/>
  <c r="G20" i="33"/>
  <c r="I20" i="33"/>
  <c r="L20" i="33"/>
  <c r="U20" i="33"/>
  <c r="B21" i="33"/>
  <c r="D21" i="33"/>
  <c r="G21" i="33"/>
  <c r="I21" i="33"/>
  <c r="L21" i="33"/>
  <c r="U21" i="33"/>
  <c r="B22" i="33"/>
  <c r="D22" i="33"/>
  <c r="G22" i="33"/>
  <c r="I22" i="33"/>
  <c r="L22" i="33"/>
  <c r="U22" i="33"/>
  <c r="B23" i="33"/>
  <c r="D23" i="33"/>
  <c r="G23" i="33"/>
  <c r="I23" i="33"/>
  <c r="L23" i="33"/>
  <c r="U23" i="33"/>
  <c r="B24" i="33"/>
  <c r="D24" i="33"/>
  <c r="G24" i="33"/>
  <c r="I24" i="33"/>
  <c r="L24" i="33"/>
  <c r="U24" i="33"/>
  <c r="B25" i="33"/>
  <c r="D25" i="33"/>
  <c r="G25" i="33"/>
  <c r="I25" i="33"/>
  <c r="L25" i="33"/>
  <c r="U25" i="33"/>
  <c r="B26" i="33"/>
  <c r="D26" i="33"/>
  <c r="G26" i="33"/>
  <c r="I26" i="33"/>
  <c r="L26" i="33"/>
  <c r="U26" i="33"/>
  <c r="B27" i="33"/>
  <c r="D27" i="33"/>
  <c r="G27" i="33"/>
  <c r="I27" i="33"/>
  <c r="L27" i="33"/>
  <c r="U27" i="33"/>
  <c r="B28" i="33"/>
  <c r="D28" i="33"/>
  <c r="G28" i="33"/>
  <c r="I28" i="33"/>
  <c r="L28" i="33"/>
  <c r="U28" i="33"/>
  <c r="B29" i="33"/>
  <c r="D29" i="33"/>
  <c r="G29" i="33"/>
  <c r="I29" i="33"/>
  <c r="L29" i="33"/>
  <c r="U29" i="33"/>
  <c r="B30" i="33"/>
  <c r="D30" i="33"/>
  <c r="G30" i="33"/>
  <c r="I30" i="33"/>
  <c r="L30" i="33"/>
  <c r="U30" i="33"/>
  <c r="B31" i="33"/>
  <c r="D31" i="33"/>
  <c r="G31" i="33"/>
  <c r="I31" i="33"/>
  <c r="L31" i="33"/>
  <c r="U31" i="33"/>
  <c r="B32" i="33"/>
  <c r="D32" i="33"/>
  <c r="G32" i="33"/>
  <c r="I32" i="33"/>
  <c r="L32" i="33"/>
  <c r="U32" i="33"/>
  <c r="B33" i="33"/>
  <c r="D33" i="33"/>
  <c r="G33" i="33"/>
  <c r="I33" i="33"/>
  <c r="L33" i="33"/>
  <c r="U33" i="33"/>
  <c r="B34" i="33"/>
  <c r="D34" i="33"/>
  <c r="G34" i="33"/>
  <c r="I34" i="33"/>
  <c r="L34" i="33"/>
  <c r="U34" i="33"/>
  <c r="U3" i="33"/>
  <c r="D3" i="33"/>
  <c r="G3" i="33"/>
  <c r="I3" i="33"/>
  <c r="L3" i="33"/>
  <c r="B3" i="33"/>
  <c r="B52" i="33"/>
  <c r="S29" i="33" s="1"/>
  <c r="R34" i="33" l="1"/>
  <c r="S3" i="33"/>
  <c r="K3" i="33"/>
  <c r="R3" i="33"/>
  <c r="N3" i="33"/>
  <c r="S34" i="33"/>
  <c r="O34" i="33"/>
  <c r="K34" i="33"/>
  <c r="R33" i="33"/>
  <c r="N33" i="33"/>
  <c r="P32" i="33"/>
  <c r="S31" i="33"/>
  <c r="R30" i="33"/>
  <c r="M29" i="33"/>
  <c r="R28" i="33"/>
  <c r="M3" i="33"/>
  <c r="N34" i="33"/>
  <c r="Q33" i="33"/>
  <c r="M33" i="33"/>
  <c r="T32" i="33"/>
  <c r="N32" i="33"/>
  <c r="Q31" i="33"/>
  <c r="K31" i="33"/>
  <c r="P30" i="33"/>
  <c r="K35" i="33"/>
  <c r="O35" i="33"/>
  <c r="S35" i="33"/>
  <c r="P36" i="33"/>
  <c r="T36" i="33"/>
  <c r="M37" i="33"/>
  <c r="Q37" i="33"/>
  <c r="N38" i="33"/>
  <c r="R38" i="33"/>
  <c r="K39" i="33"/>
  <c r="O39" i="33"/>
  <c r="S39" i="33"/>
  <c r="P40" i="33"/>
  <c r="T40" i="33"/>
  <c r="M41" i="33"/>
  <c r="Q41" i="33"/>
  <c r="N42" i="33"/>
  <c r="R42" i="33"/>
  <c r="K43" i="33"/>
  <c r="O43" i="33"/>
  <c r="S43" i="33"/>
  <c r="P4" i="33"/>
  <c r="T4" i="33"/>
  <c r="M5" i="33"/>
  <c r="Q5" i="33"/>
  <c r="N6" i="33"/>
  <c r="R6" i="33"/>
  <c r="K7" i="33"/>
  <c r="O7" i="33"/>
  <c r="S7" i="33"/>
  <c r="P8" i="33"/>
  <c r="T8" i="33"/>
  <c r="M9" i="33"/>
  <c r="Q9" i="33"/>
  <c r="N10" i="33"/>
  <c r="R10" i="33"/>
  <c r="K11" i="33"/>
  <c r="O11" i="33"/>
  <c r="S11" i="33"/>
  <c r="P12" i="33"/>
  <c r="T12" i="33"/>
  <c r="M13" i="33"/>
  <c r="Q13" i="33"/>
  <c r="N14" i="33"/>
  <c r="R14" i="33"/>
  <c r="K15" i="33"/>
  <c r="O15" i="33"/>
  <c r="S15" i="33"/>
  <c r="P16" i="33"/>
  <c r="T16" i="33"/>
  <c r="M17" i="33"/>
  <c r="Q17" i="33"/>
  <c r="N18" i="33"/>
  <c r="R18" i="33"/>
  <c r="K19" i="33"/>
  <c r="O19" i="33"/>
  <c r="S19" i="33"/>
  <c r="P20" i="33"/>
  <c r="T20" i="33"/>
  <c r="M21" i="33"/>
  <c r="Q21" i="33"/>
  <c r="N22" i="33"/>
  <c r="R22" i="33"/>
  <c r="K23" i="33"/>
  <c r="O23" i="33"/>
  <c r="S23" i="33"/>
  <c r="P24" i="33"/>
  <c r="T24" i="33"/>
  <c r="M25" i="33"/>
  <c r="Q25" i="33"/>
  <c r="N26" i="33"/>
  <c r="R26" i="33"/>
  <c r="K27" i="33"/>
  <c r="O27" i="33"/>
  <c r="S27" i="33"/>
  <c r="P28" i="33"/>
  <c r="T28" i="33"/>
  <c r="P35" i="33"/>
  <c r="T35" i="33"/>
  <c r="M36" i="33"/>
  <c r="Q36" i="33"/>
  <c r="N37" i="33"/>
  <c r="R37" i="33"/>
  <c r="K38" i="33"/>
  <c r="O38" i="33"/>
  <c r="S38" i="33"/>
  <c r="P39" i="33"/>
  <c r="T39" i="33"/>
  <c r="M40" i="33"/>
  <c r="Q40" i="33"/>
  <c r="N41" i="33"/>
  <c r="R41" i="33"/>
  <c r="K42" i="33"/>
  <c r="O42" i="33"/>
  <c r="S42" i="33"/>
  <c r="P43" i="33"/>
  <c r="T43" i="33"/>
  <c r="M4" i="33"/>
  <c r="Q4" i="33"/>
  <c r="N5" i="33"/>
  <c r="R5" i="33"/>
  <c r="K6" i="33"/>
  <c r="O6" i="33"/>
  <c r="S6" i="33"/>
  <c r="P7" i="33"/>
  <c r="T7" i="33"/>
  <c r="M8" i="33"/>
  <c r="Q8" i="33"/>
  <c r="N9" i="33"/>
  <c r="R9" i="33"/>
  <c r="K10" i="33"/>
  <c r="O10" i="33"/>
  <c r="S10" i="33"/>
  <c r="P11" i="33"/>
  <c r="T11" i="33"/>
  <c r="M12" i="33"/>
  <c r="Q12" i="33"/>
  <c r="N13" i="33"/>
  <c r="R13" i="33"/>
  <c r="K14" i="33"/>
  <c r="O14" i="33"/>
  <c r="S14" i="33"/>
  <c r="P15" i="33"/>
  <c r="T15" i="33"/>
  <c r="M16" i="33"/>
  <c r="Q16" i="33"/>
  <c r="N17" i="33"/>
  <c r="R17" i="33"/>
  <c r="K18" i="33"/>
  <c r="O18" i="33"/>
  <c r="S18" i="33"/>
  <c r="P19" i="33"/>
  <c r="T19" i="33"/>
  <c r="M20" i="33"/>
  <c r="Q20" i="33"/>
  <c r="N21" i="33"/>
  <c r="R21" i="33"/>
  <c r="K22" i="33"/>
  <c r="O22" i="33"/>
  <c r="S22" i="33"/>
  <c r="P23" i="33"/>
  <c r="T23" i="33"/>
  <c r="M24" i="33"/>
  <c r="Q24" i="33"/>
  <c r="N25" i="33"/>
  <c r="R25" i="33"/>
  <c r="K26" i="33"/>
  <c r="O26" i="33"/>
  <c r="S26" i="33"/>
  <c r="P27" i="33"/>
  <c r="T27" i="33"/>
  <c r="M28" i="33"/>
  <c r="Q28" i="33"/>
  <c r="N29" i="33"/>
  <c r="R29" i="33"/>
  <c r="K30" i="33"/>
  <c r="O30" i="33"/>
  <c r="S30" i="33"/>
  <c r="P31" i="33"/>
  <c r="T31" i="33"/>
  <c r="M32" i="33"/>
  <c r="Q32" i="33"/>
  <c r="M35" i="33"/>
  <c r="Q35" i="33"/>
  <c r="N36" i="33"/>
  <c r="R36" i="33"/>
  <c r="K37" i="33"/>
  <c r="O37" i="33"/>
  <c r="S37" i="33"/>
  <c r="P38" i="33"/>
  <c r="T38" i="33"/>
  <c r="M39" i="33"/>
  <c r="Q39" i="33"/>
  <c r="N40" i="33"/>
  <c r="R40" i="33"/>
  <c r="K41" i="33"/>
  <c r="O41" i="33"/>
  <c r="S41" i="33"/>
  <c r="P42" i="33"/>
  <c r="T42" i="33"/>
  <c r="M43" i="33"/>
  <c r="Q43" i="33"/>
  <c r="N4" i="33"/>
  <c r="R4" i="33"/>
  <c r="K5" i="33"/>
  <c r="O5" i="33"/>
  <c r="S5" i="33"/>
  <c r="P6" i="33"/>
  <c r="T6" i="33"/>
  <c r="M7" i="33"/>
  <c r="Q7" i="33"/>
  <c r="N8" i="33"/>
  <c r="R8" i="33"/>
  <c r="K9" i="33"/>
  <c r="O9" i="33"/>
  <c r="S9" i="33"/>
  <c r="P10" i="33"/>
  <c r="T10" i="33"/>
  <c r="M11" i="33"/>
  <c r="Q11" i="33"/>
  <c r="N12" i="33"/>
  <c r="R12" i="33"/>
  <c r="K13" i="33"/>
  <c r="O13" i="33"/>
  <c r="S13" i="33"/>
  <c r="P14" i="33"/>
  <c r="T14" i="33"/>
  <c r="M15" i="33"/>
  <c r="Q15" i="33"/>
  <c r="N16" i="33"/>
  <c r="R16" i="33"/>
  <c r="K17" i="33"/>
  <c r="O17" i="33"/>
  <c r="S17" i="33"/>
  <c r="P18" i="33"/>
  <c r="T18" i="33"/>
  <c r="M19" i="33"/>
  <c r="Q19" i="33"/>
  <c r="N20" i="33"/>
  <c r="R20" i="33"/>
  <c r="K21" i="33"/>
  <c r="O21" i="33"/>
  <c r="S21" i="33"/>
  <c r="P22" i="33"/>
  <c r="T22" i="33"/>
  <c r="M23" i="33"/>
  <c r="Q23" i="33"/>
  <c r="N24" i="33"/>
  <c r="R24" i="33"/>
  <c r="K25" i="33"/>
  <c r="O25" i="33"/>
  <c r="S25" i="33"/>
  <c r="P26" i="33"/>
  <c r="T26" i="33"/>
  <c r="M27" i="33"/>
  <c r="Q27" i="33"/>
  <c r="N28" i="33"/>
  <c r="N35" i="33"/>
  <c r="R35" i="33"/>
  <c r="K36" i="33"/>
  <c r="O36" i="33"/>
  <c r="S36" i="33"/>
  <c r="P37" i="33"/>
  <c r="T37" i="33"/>
  <c r="M38" i="33"/>
  <c r="Q38" i="33"/>
  <c r="N39" i="33"/>
  <c r="R39" i="33"/>
  <c r="K40" i="33"/>
  <c r="O40" i="33"/>
  <c r="S40" i="33"/>
  <c r="P41" i="33"/>
  <c r="T41" i="33"/>
  <c r="M42" i="33"/>
  <c r="Q42" i="33"/>
  <c r="N43" i="33"/>
  <c r="R43" i="33"/>
  <c r="K4" i="33"/>
  <c r="O4" i="33"/>
  <c r="S4" i="33"/>
  <c r="P5" i="33"/>
  <c r="T5" i="33"/>
  <c r="M6" i="33"/>
  <c r="Q6" i="33"/>
  <c r="N7" i="33"/>
  <c r="R7" i="33"/>
  <c r="K8" i="33"/>
  <c r="O8" i="33"/>
  <c r="S8" i="33"/>
  <c r="P9" i="33"/>
  <c r="T9" i="33"/>
  <c r="M10" i="33"/>
  <c r="Q10" i="33"/>
  <c r="N11" i="33"/>
  <c r="R11" i="33"/>
  <c r="K12" i="33"/>
  <c r="O12" i="33"/>
  <c r="S12" i="33"/>
  <c r="P13" i="33"/>
  <c r="T13" i="33"/>
  <c r="M14" i="33"/>
  <c r="Q14" i="33"/>
  <c r="N15" i="33"/>
  <c r="R15" i="33"/>
  <c r="K16" i="33"/>
  <c r="O16" i="33"/>
  <c r="S16" i="33"/>
  <c r="P17" i="33"/>
  <c r="T17" i="33"/>
  <c r="M18" i="33"/>
  <c r="Q18" i="33"/>
  <c r="N19" i="33"/>
  <c r="R19" i="33"/>
  <c r="K20" i="33"/>
  <c r="O20" i="33"/>
  <c r="S20" i="33"/>
  <c r="P21" i="33"/>
  <c r="T21" i="33"/>
  <c r="M22" i="33"/>
  <c r="Q22" i="33"/>
  <c r="N23" i="33"/>
  <c r="R23" i="33"/>
  <c r="K24" i="33"/>
  <c r="O24" i="33"/>
  <c r="S24" i="33"/>
  <c r="P25" i="33"/>
  <c r="T25" i="33"/>
  <c r="M26" i="33"/>
  <c r="Q26" i="33"/>
  <c r="N27" i="33"/>
  <c r="R27" i="33"/>
  <c r="K28" i="33"/>
  <c r="O28" i="33"/>
  <c r="S28" i="33"/>
  <c r="P29" i="33"/>
  <c r="T29" i="33"/>
  <c r="M30" i="33"/>
  <c r="Q30" i="33"/>
  <c r="N31" i="33"/>
  <c r="R31" i="33"/>
  <c r="K32" i="33"/>
  <c r="O32" i="33"/>
  <c r="T3" i="33"/>
  <c r="P3" i="33"/>
  <c r="Q34" i="33"/>
  <c r="M34" i="33"/>
  <c r="T33" i="33"/>
  <c r="P33" i="33"/>
  <c r="S32" i="33"/>
  <c r="O31" i="33"/>
  <c r="N30" i="33"/>
  <c r="Q29" i="33"/>
  <c r="K29" i="33"/>
  <c r="Q3" i="33"/>
  <c r="O3" i="33"/>
  <c r="T34" i="33"/>
  <c r="P34" i="33"/>
  <c r="S33" i="33"/>
  <c r="O33" i="33"/>
  <c r="K33" i="33"/>
  <c r="R32" i="33"/>
  <c r="M31" i="33"/>
  <c r="T30" i="33"/>
  <c r="O29" i="33"/>
  <c r="N33" i="27" l="1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3" i="22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H16" i="30" l="1"/>
  <c r="G16" i="30"/>
  <c r="C16" i="30"/>
  <c r="B16" i="30"/>
  <c r="H15" i="30"/>
  <c r="G15" i="30"/>
  <c r="C15" i="30"/>
  <c r="B15" i="30"/>
  <c r="H14" i="30"/>
  <c r="G14" i="30"/>
  <c r="C14" i="30"/>
  <c r="B14" i="30"/>
  <c r="H13" i="30"/>
  <c r="G13" i="30"/>
  <c r="C13" i="30"/>
  <c r="B13" i="30"/>
  <c r="H12" i="30"/>
  <c r="G12" i="30"/>
  <c r="C12" i="30"/>
  <c r="B12" i="30"/>
  <c r="H11" i="30"/>
  <c r="G11" i="30"/>
  <c r="C11" i="30"/>
  <c r="B11" i="30"/>
  <c r="H10" i="30"/>
  <c r="G10" i="30"/>
  <c r="C10" i="30"/>
  <c r="B10" i="30"/>
  <c r="H9" i="30"/>
  <c r="G9" i="30"/>
  <c r="C9" i="30"/>
  <c r="B9" i="30"/>
  <c r="H8" i="30"/>
  <c r="G8" i="30"/>
  <c r="C8" i="30"/>
  <c r="B8" i="30"/>
  <c r="H7" i="30"/>
  <c r="G7" i="30"/>
  <c r="C7" i="30"/>
  <c r="B7" i="30"/>
  <c r="H6" i="30"/>
  <c r="G6" i="30"/>
  <c r="C6" i="30"/>
  <c r="B6" i="30"/>
  <c r="H5" i="30"/>
  <c r="G5" i="30"/>
  <c r="C5" i="30"/>
  <c r="B5" i="30"/>
  <c r="H4" i="30"/>
  <c r="G4" i="30"/>
  <c r="C4" i="30"/>
  <c r="B4" i="30"/>
  <c r="H3" i="30"/>
  <c r="G3" i="30"/>
  <c r="C3" i="30"/>
  <c r="B3" i="30"/>
  <c r="G3" i="29"/>
  <c r="H3" i="29"/>
  <c r="G4" i="29"/>
  <c r="H4" i="29"/>
  <c r="G5" i="29"/>
  <c r="H5" i="29"/>
  <c r="G6" i="29"/>
  <c r="H6" i="29"/>
  <c r="G7" i="29"/>
  <c r="H7" i="29"/>
  <c r="G8" i="29"/>
  <c r="H8" i="29"/>
  <c r="G9" i="29"/>
  <c r="H9" i="29"/>
  <c r="G10" i="29"/>
  <c r="H10" i="29"/>
  <c r="G11" i="29"/>
  <c r="H11" i="29"/>
  <c r="G12" i="29"/>
  <c r="H12" i="29"/>
  <c r="G13" i="29"/>
  <c r="H13" i="29"/>
  <c r="G14" i="29"/>
  <c r="H14" i="29"/>
  <c r="G15" i="29"/>
  <c r="H15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G3" i="28"/>
  <c r="H3" i="28"/>
  <c r="G4" i="28"/>
  <c r="H4" i="28"/>
  <c r="G5" i="28"/>
  <c r="H5" i="28"/>
  <c r="G6" i="28"/>
  <c r="H6" i="28"/>
  <c r="G7" i="28"/>
  <c r="H7" i="28"/>
  <c r="G8" i="28"/>
  <c r="H8" i="28"/>
  <c r="G9" i="28"/>
  <c r="H9" i="28"/>
  <c r="G10" i="28"/>
  <c r="H10" i="28"/>
  <c r="G11" i="28"/>
  <c r="H11" i="28"/>
  <c r="G12" i="28"/>
  <c r="H12" i="28"/>
  <c r="G13" i="28"/>
  <c r="H13" i="28"/>
  <c r="G14" i="28"/>
  <c r="H14" i="28"/>
  <c r="G15" i="28"/>
  <c r="H15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H16" i="29"/>
  <c r="G16" i="29"/>
  <c r="C16" i="29"/>
  <c r="B16" i="29"/>
  <c r="H16" i="28"/>
  <c r="G16" i="28"/>
  <c r="C16" i="28"/>
  <c r="B16" i="28"/>
  <c r="L3" i="26" l="1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V41" i="26"/>
  <c r="V42" i="26"/>
  <c r="V43" i="26"/>
  <c r="U42" i="26"/>
  <c r="U43" i="26"/>
  <c r="U41" i="26"/>
  <c r="L42" i="26"/>
  <c r="L43" i="26"/>
  <c r="L41" i="26"/>
  <c r="G10" i="27"/>
  <c r="H10" i="27"/>
  <c r="T26" i="27"/>
  <c r="S26" i="27"/>
  <c r="R26" i="27"/>
  <c r="Q26" i="27"/>
  <c r="P26" i="27"/>
  <c r="O26" i="27"/>
  <c r="M26" i="27"/>
  <c r="T25" i="27"/>
  <c r="S25" i="27"/>
  <c r="R25" i="27"/>
  <c r="Q25" i="27"/>
  <c r="P25" i="27"/>
  <c r="O25" i="27"/>
  <c r="M25" i="27"/>
  <c r="T24" i="27"/>
  <c r="S24" i="27"/>
  <c r="R24" i="27"/>
  <c r="Q24" i="27"/>
  <c r="P24" i="27"/>
  <c r="O24" i="27"/>
  <c r="M24" i="27"/>
  <c r="T23" i="27"/>
  <c r="S23" i="27"/>
  <c r="R23" i="27"/>
  <c r="Q23" i="27"/>
  <c r="P23" i="27"/>
  <c r="O23" i="27"/>
  <c r="M23" i="27"/>
  <c r="T22" i="27"/>
  <c r="S22" i="27"/>
  <c r="R22" i="27"/>
  <c r="Q22" i="27"/>
  <c r="P22" i="27"/>
  <c r="O22" i="27"/>
  <c r="M22" i="27"/>
  <c r="T21" i="27"/>
  <c r="S21" i="27"/>
  <c r="R21" i="27"/>
  <c r="Q21" i="27"/>
  <c r="P21" i="27"/>
  <c r="O21" i="27"/>
  <c r="M21" i="27"/>
  <c r="T20" i="27"/>
  <c r="S20" i="27"/>
  <c r="R20" i="27"/>
  <c r="Q20" i="27"/>
  <c r="P20" i="27"/>
  <c r="O20" i="27"/>
  <c r="M20" i="27"/>
  <c r="T19" i="27"/>
  <c r="S19" i="27"/>
  <c r="R19" i="27"/>
  <c r="Q19" i="27"/>
  <c r="P19" i="27"/>
  <c r="O19" i="27"/>
  <c r="M19" i="27"/>
  <c r="T18" i="27"/>
  <c r="S18" i="27"/>
  <c r="R18" i="27"/>
  <c r="Q18" i="27"/>
  <c r="P18" i="27"/>
  <c r="O18" i="27"/>
  <c r="M18" i="27"/>
  <c r="T17" i="27"/>
  <c r="S17" i="27"/>
  <c r="R17" i="27"/>
  <c r="Q17" i="27"/>
  <c r="P17" i="27"/>
  <c r="O17" i="27"/>
  <c r="M17" i="27"/>
  <c r="T16" i="27"/>
  <c r="S16" i="27"/>
  <c r="R16" i="27"/>
  <c r="Q16" i="27"/>
  <c r="P16" i="27"/>
  <c r="O16" i="27"/>
  <c r="M16" i="27"/>
  <c r="T15" i="27"/>
  <c r="S15" i="27"/>
  <c r="R15" i="27"/>
  <c r="Q15" i="27"/>
  <c r="P15" i="27"/>
  <c r="O15" i="27"/>
  <c r="M15" i="27"/>
  <c r="T14" i="27"/>
  <c r="S14" i="27"/>
  <c r="R14" i="27"/>
  <c r="Q14" i="27"/>
  <c r="P14" i="27"/>
  <c r="O14" i="27"/>
  <c r="M14" i="27"/>
  <c r="T13" i="27"/>
  <c r="S13" i="27"/>
  <c r="R13" i="27"/>
  <c r="Q13" i="27"/>
  <c r="P13" i="27"/>
  <c r="O13" i="27"/>
  <c r="M13" i="27"/>
  <c r="T12" i="27"/>
  <c r="S12" i="27"/>
  <c r="R12" i="27"/>
  <c r="Q12" i="27"/>
  <c r="P12" i="27"/>
  <c r="O12" i="27"/>
  <c r="M12" i="27"/>
  <c r="T11" i="27"/>
  <c r="S11" i="27"/>
  <c r="R11" i="27"/>
  <c r="Q11" i="27"/>
  <c r="P11" i="27"/>
  <c r="O11" i="27"/>
  <c r="M11" i="27"/>
  <c r="T10" i="27"/>
  <c r="S10" i="27"/>
  <c r="R10" i="27"/>
  <c r="Q10" i="27"/>
  <c r="P10" i="27"/>
  <c r="O10" i="27"/>
  <c r="M10" i="27"/>
  <c r="T9" i="27"/>
  <c r="S9" i="27"/>
  <c r="R9" i="27"/>
  <c r="Q9" i="27"/>
  <c r="P9" i="27"/>
  <c r="O9" i="27"/>
  <c r="M9" i="27"/>
  <c r="H9" i="27"/>
  <c r="G9" i="27"/>
  <c r="C9" i="27"/>
  <c r="B9" i="27"/>
  <c r="T8" i="27"/>
  <c r="S8" i="27"/>
  <c r="R8" i="27"/>
  <c r="Q8" i="27"/>
  <c r="P8" i="27"/>
  <c r="O8" i="27"/>
  <c r="M8" i="27"/>
  <c r="H8" i="27"/>
  <c r="G8" i="27"/>
  <c r="C8" i="27"/>
  <c r="B8" i="27"/>
  <c r="T7" i="27"/>
  <c r="S7" i="27"/>
  <c r="R7" i="27"/>
  <c r="Q7" i="27"/>
  <c r="P7" i="27"/>
  <c r="O7" i="27"/>
  <c r="M7" i="27"/>
  <c r="H7" i="27"/>
  <c r="G7" i="27"/>
  <c r="C7" i="27"/>
  <c r="B7" i="27"/>
  <c r="T6" i="27"/>
  <c r="S6" i="27"/>
  <c r="R6" i="27"/>
  <c r="Q6" i="27"/>
  <c r="P6" i="27"/>
  <c r="O6" i="27"/>
  <c r="M6" i="27"/>
  <c r="H6" i="27"/>
  <c r="G6" i="27"/>
  <c r="C6" i="27"/>
  <c r="B6" i="27"/>
  <c r="T5" i="27"/>
  <c r="S5" i="27"/>
  <c r="R5" i="27"/>
  <c r="Q5" i="27"/>
  <c r="P5" i="27"/>
  <c r="O5" i="27"/>
  <c r="M5" i="27"/>
  <c r="H5" i="27"/>
  <c r="G5" i="27"/>
  <c r="C5" i="27"/>
  <c r="B5" i="27"/>
  <c r="T4" i="27"/>
  <c r="S4" i="27"/>
  <c r="R4" i="27"/>
  <c r="Q4" i="27"/>
  <c r="P4" i="27"/>
  <c r="O4" i="27"/>
  <c r="M4" i="27"/>
  <c r="H4" i="27"/>
  <c r="G4" i="27"/>
  <c r="C4" i="27"/>
  <c r="B4" i="27"/>
  <c r="T3" i="27"/>
  <c r="S3" i="27"/>
  <c r="R3" i="27"/>
  <c r="Q3" i="27"/>
  <c r="P3" i="27"/>
  <c r="O3" i="27"/>
  <c r="M3" i="27"/>
  <c r="H3" i="27"/>
  <c r="G3" i="27"/>
  <c r="C3" i="27"/>
  <c r="B3" i="27"/>
  <c r="O3" i="26" l="1"/>
  <c r="P3" i="26"/>
  <c r="Q3" i="26"/>
  <c r="R3" i="26"/>
  <c r="S3" i="26"/>
  <c r="T3" i="26"/>
  <c r="O4" i="26"/>
  <c r="P4" i="26"/>
  <c r="Q4" i="26"/>
  <c r="R4" i="26"/>
  <c r="S4" i="26"/>
  <c r="T4" i="26"/>
  <c r="O5" i="26"/>
  <c r="P5" i="26"/>
  <c r="Q5" i="26"/>
  <c r="R5" i="26"/>
  <c r="S5" i="26"/>
  <c r="T5" i="26"/>
  <c r="O6" i="26"/>
  <c r="P6" i="26"/>
  <c r="Q6" i="26"/>
  <c r="R6" i="26"/>
  <c r="S6" i="26"/>
  <c r="T6" i="26"/>
  <c r="O7" i="26"/>
  <c r="P7" i="26"/>
  <c r="Q7" i="26"/>
  <c r="R7" i="26"/>
  <c r="S7" i="26"/>
  <c r="T7" i="26"/>
  <c r="O8" i="26"/>
  <c r="P8" i="26"/>
  <c r="Q8" i="26"/>
  <c r="R8" i="26"/>
  <c r="S8" i="26"/>
  <c r="T8" i="26"/>
  <c r="O9" i="26"/>
  <c r="P9" i="26"/>
  <c r="Q9" i="26"/>
  <c r="R9" i="26"/>
  <c r="S9" i="26"/>
  <c r="T9" i="26"/>
  <c r="O10" i="26"/>
  <c r="P10" i="26"/>
  <c r="Q10" i="26"/>
  <c r="R10" i="26"/>
  <c r="S10" i="26"/>
  <c r="T10" i="26"/>
  <c r="O11" i="26"/>
  <c r="P11" i="26"/>
  <c r="Q11" i="26"/>
  <c r="R11" i="26"/>
  <c r="S11" i="26"/>
  <c r="T11" i="26"/>
  <c r="O12" i="26"/>
  <c r="P12" i="26"/>
  <c r="Q12" i="26"/>
  <c r="R12" i="26"/>
  <c r="S12" i="26"/>
  <c r="T12" i="26"/>
  <c r="O13" i="26"/>
  <c r="P13" i="26"/>
  <c r="Q13" i="26"/>
  <c r="R13" i="26"/>
  <c r="S13" i="26"/>
  <c r="T13" i="26"/>
  <c r="O14" i="26"/>
  <c r="P14" i="26"/>
  <c r="Q14" i="26"/>
  <c r="R14" i="26"/>
  <c r="S14" i="26"/>
  <c r="T14" i="26"/>
  <c r="O15" i="26"/>
  <c r="P15" i="26"/>
  <c r="Q15" i="26"/>
  <c r="R15" i="26"/>
  <c r="S15" i="26"/>
  <c r="T15" i="26"/>
  <c r="O16" i="26"/>
  <c r="P16" i="26"/>
  <c r="Q16" i="26"/>
  <c r="R16" i="26"/>
  <c r="S16" i="26"/>
  <c r="T16" i="26"/>
  <c r="O17" i="26"/>
  <c r="P17" i="26"/>
  <c r="Q17" i="26"/>
  <c r="R17" i="26"/>
  <c r="S17" i="26"/>
  <c r="T17" i="26"/>
  <c r="O18" i="26"/>
  <c r="P18" i="26"/>
  <c r="Q18" i="26"/>
  <c r="R18" i="26"/>
  <c r="S18" i="26"/>
  <c r="T18" i="26"/>
  <c r="O19" i="26"/>
  <c r="P19" i="26"/>
  <c r="Q19" i="26"/>
  <c r="R19" i="26"/>
  <c r="S19" i="26"/>
  <c r="T19" i="26"/>
  <c r="O20" i="26"/>
  <c r="P20" i="26"/>
  <c r="Q20" i="26"/>
  <c r="R20" i="26"/>
  <c r="S20" i="26"/>
  <c r="T20" i="26"/>
  <c r="O21" i="26"/>
  <c r="P21" i="26"/>
  <c r="Q21" i="26"/>
  <c r="R21" i="26"/>
  <c r="S21" i="26"/>
  <c r="T21" i="26"/>
  <c r="O22" i="26"/>
  <c r="P22" i="26"/>
  <c r="Q22" i="26"/>
  <c r="R22" i="26"/>
  <c r="S22" i="26"/>
  <c r="T22" i="26"/>
  <c r="O23" i="26"/>
  <c r="P23" i="26"/>
  <c r="Q23" i="26"/>
  <c r="R23" i="26"/>
  <c r="S23" i="26"/>
  <c r="T23" i="26"/>
  <c r="O24" i="26"/>
  <c r="P24" i="26"/>
  <c r="Q24" i="26"/>
  <c r="R24" i="26"/>
  <c r="S24" i="26"/>
  <c r="T24" i="26"/>
  <c r="O25" i="26"/>
  <c r="P25" i="26"/>
  <c r="Q25" i="26"/>
  <c r="R25" i="26"/>
  <c r="S25" i="26"/>
  <c r="T25" i="26"/>
  <c r="P26" i="26"/>
  <c r="Q26" i="26"/>
  <c r="R26" i="26"/>
  <c r="S26" i="26"/>
  <c r="T26" i="26"/>
  <c r="O26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G3" i="26"/>
  <c r="H3" i="26"/>
  <c r="G4" i="26"/>
  <c r="H4" i="26"/>
  <c r="G5" i="26"/>
  <c r="H5" i="26"/>
  <c r="G6" i="26"/>
  <c r="H6" i="26"/>
  <c r="G7" i="26"/>
  <c r="H7" i="26"/>
  <c r="G8" i="26"/>
  <c r="H8" i="26"/>
  <c r="G9" i="26"/>
  <c r="H9" i="26"/>
  <c r="H10" i="26"/>
  <c r="G10" i="26"/>
  <c r="C3" i="26"/>
  <c r="C4" i="26"/>
  <c r="C5" i="26"/>
  <c r="C6" i="26"/>
  <c r="C7" i="26"/>
  <c r="C8" i="26"/>
  <c r="C9" i="26"/>
  <c r="B3" i="26"/>
  <c r="B4" i="26"/>
  <c r="B5" i="26"/>
  <c r="B6" i="26"/>
  <c r="B7" i="26"/>
  <c r="B8" i="26"/>
  <c r="B9" i="26"/>
  <c r="V42" i="23"/>
  <c r="V43" i="23"/>
  <c r="V41" i="23"/>
  <c r="U42" i="23"/>
  <c r="U43" i="23"/>
  <c r="U41" i="23"/>
  <c r="L42" i="23"/>
  <c r="L43" i="23"/>
  <c r="L41" i="23"/>
  <c r="V42" i="25"/>
  <c r="V43" i="25"/>
  <c r="V41" i="25"/>
  <c r="U42" i="25"/>
  <c r="U43" i="25"/>
  <c r="U41" i="25"/>
  <c r="L41" i="25"/>
  <c r="L42" i="25"/>
  <c r="L43" i="25"/>
  <c r="L40" i="25"/>
  <c r="O3" i="25"/>
  <c r="P3" i="25"/>
  <c r="Q3" i="25"/>
  <c r="R3" i="25"/>
  <c r="S3" i="25"/>
  <c r="T3" i="25"/>
  <c r="O4" i="25"/>
  <c r="P4" i="25"/>
  <c r="Q4" i="25"/>
  <c r="R4" i="25"/>
  <c r="S4" i="25"/>
  <c r="T4" i="25"/>
  <c r="O5" i="25"/>
  <c r="P5" i="25"/>
  <c r="Q5" i="25"/>
  <c r="R5" i="25"/>
  <c r="S5" i="25"/>
  <c r="T5" i="25"/>
  <c r="O6" i="25"/>
  <c r="P6" i="25"/>
  <c r="Q6" i="25"/>
  <c r="R6" i="25"/>
  <c r="S6" i="25"/>
  <c r="T6" i="25"/>
  <c r="O7" i="25"/>
  <c r="P7" i="25"/>
  <c r="Q7" i="25"/>
  <c r="R7" i="25"/>
  <c r="S7" i="25"/>
  <c r="T7" i="25"/>
  <c r="O8" i="25"/>
  <c r="P8" i="25"/>
  <c r="Q8" i="25"/>
  <c r="R8" i="25"/>
  <c r="S8" i="25"/>
  <c r="T8" i="25"/>
  <c r="O9" i="25"/>
  <c r="P9" i="25"/>
  <c r="Q9" i="25"/>
  <c r="R9" i="25"/>
  <c r="S9" i="25"/>
  <c r="T9" i="25"/>
  <c r="O10" i="25"/>
  <c r="P10" i="25"/>
  <c r="Q10" i="25"/>
  <c r="R10" i="25"/>
  <c r="S10" i="25"/>
  <c r="T10" i="25"/>
  <c r="O11" i="25"/>
  <c r="P11" i="25"/>
  <c r="Q11" i="25"/>
  <c r="R11" i="25"/>
  <c r="S11" i="25"/>
  <c r="T11" i="25"/>
  <c r="O12" i="25"/>
  <c r="P12" i="25"/>
  <c r="Q12" i="25"/>
  <c r="R12" i="25"/>
  <c r="S12" i="25"/>
  <c r="T12" i="25"/>
  <c r="O13" i="25"/>
  <c r="P13" i="25"/>
  <c r="Q13" i="25"/>
  <c r="R13" i="25"/>
  <c r="S13" i="25"/>
  <c r="T13" i="25"/>
  <c r="O14" i="25"/>
  <c r="P14" i="25"/>
  <c r="Q14" i="25"/>
  <c r="R14" i="25"/>
  <c r="S14" i="25"/>
  <c r="T14" i="25"/>
  <c r="O15" i="25"/>
  <c r="P15" i="25"/>
  <c r="Q15" i="25"/>
  <c r="R15" i="25"/>
  <c r="S15" i="25"/>
  <c r="T15" i="25"/>
  <c r="O16" i="25"/>
  <c r="P16" i="25"/>
  <c r="Q16" i="25"/>
  <c r="R16" i="25"/>
  <c r="S16" i="25"/>
  <c r="T16" i="25"/>
  <c r="O17" i="25"/>
  <c r="P17" i="25"/>
  <c r="Q17" i="25"/>
  <c r="R17" i="25"/>
  <c r="S17" i="25"/>
  <c r="T17" i="25"/>
  <c r="O18" i="25"/>
  <c r="P18" i="25"/>
  <c r="Q18" i="25"/>
  <c r="R18" i="25"/>
  <c r="S18" i="25"/>
  <c r="T18" i="25"/>
  <c r="O19" i="25"/>
  <c r="P19" i="25"/>
  <c r="Q19" i="25"/>
  <c r="R19" i="25"/>
  <c r="S19" i="25"/>
  <c r="T19" i="25"/>
  <c r="O20" i="25"/>
  <c r="P20" i="25"/>
  <c r="Q20" i="25"/>
  <c r="R20" i="25"/>
  <c r="S20" i="25"/>
  <c r="T20" i="25"/>
  <c r="O21" i="25"/>
  <c r="P21" i="25"/>
  <c r="Q21" i="25"/>
  <c r="R21" i="25"/>
  <c r="S21" i="25"/>
  <c r="T21" i="25"/>
  <c r="O22" i="25"/>
  <c r="P22" i="25"/>
  <c r="Q22" i="25"/>
  <c r="R22" i="25"/>
  <c r="S22" i="25"/>
  <c r="T22" i="25"/>
  <c r="O23" i="25"/>
  <c r="P23" i="25"/>
  <c r="Q23" i="25"/>
  <c r="R23" i="25"/>
  <c r="S23" i="25"/>
  <c r="T23" i="25"/>
  <c r="O24" i="25"/>
  <c r="P24" i="25"/>
  <c r="Q24" i="25"/>
  <c r="R24" i="25"/>
  <c r="S24" i="25"/>
  <c r="T24" i="25"/>
  <c r="O25" i="25"/>
  <c r="P25" i="25"/>
  <c r="Q25" i="25"/>
  <c r="R25" i="25"/>
  <c r="S25" i="25"/>
  <c r="T25" i="25"/>
  <c r="P26" i="25"/>
  <c r="Q26" i="25"/>
  <c r="R26" i="25"/>
  <c r="S26" i="25"/>
  <c r="T26" i="25"/>
  <c r="O26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B3" i="25"/>
  <c r="C3" i="25"/>
  <c r="B4" i="25"/>
  <c r="C4" i="25"/>
  <c r="B5" i="25"/>
  <c r="C5" i="25"/>
  <c r="B6" i="25"/>
  <c r="C6" i="25"/>
  <c r="B7" i="25"/>
  <c r="C7" i="25"/>
  <c r="B8" i="25"/>
  <c r="C8" i="25"/>
  <c r="G3" i="25"/>
  <c r="H3" i="25"/>
  <c r="G4" i="25"/>
  <c r="H4" i="25"/>
  <c r="G5" i="25"/>
  <c r="H5" i="25"/>
  <c r="G6" i="25"/>
  <c r="H6" i="25"/>
  <c r="G7" i="25"/>
  <c r="H7" i="25"/>
  <c r="G8" i="25"/>
  <c r="H8" i="25"/>
  <c r="H9" i="25"/>
  <c r="H10" i="25"/>
  <c r="G10" i="25"/>
  <c r="G9" i="25"/>
  <c r="C9" i="25"/>
  <c r="B9" i="25"/>
  <c r="N182" i="21" l="1"/>
  <c r="S182" i="21"/>
  <c r="N183" i="21"/>
  <c r="S183" i="21"/>
  <c r="N184" i="21"/>
  <c r="S184" i="21"/>
  <c r="N185" i="21"/>
  <c r="S185" i="21"/>
  <c r="N186" i="21"/>
  <c r="S186" i="21"/>
  <c r="N187" i="21"/>
  <c r="S187" i="21"/>
  <c r="N188" i="21"/>
  <c r="S188" i="21"/>
  <c r="L3" i="22" l="1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V41" i="22"/>
  <c r="V42" i="22"/>
  <c r="V43" i="22"/>
  <c r="U43" i="22"/>
  <c r="U42" i="22"/>
  <c r="U41" i="22"/>
  <c r="L43" i="22"/>
  <c r="L42" i="22"/>
  <c r="L41" i="22"/>
  <c r="O4" i="22"/>
  <c r="P4" i="22"/>
  <c r="Q4" i="22"/>
  <c r="R4" i="22"/>
  <c r="S4" i="22"/>
  <c r="T4" i="22"/>
  <c r="O5" i="22"/>
  <c r="P5" i="22"/>
  <c r="Q5" i="22"/>
  <c r="R5" i="22"/>
  <c r="S5" i="22"/>
  <c r="T5" i="22"/>
  <c r="O6" i="22"/>
  <c r="P6" i="22"/>
  <c r="Q6" i="22"/>
  <c r="R6" i="22"/>
  <c r="S6" i="22"/>
  <c r="T6" i="22"/>
  <c r="O7" i="22"/>
  <c r="P7" i="22"/>
  <c r="Q7" i="22"/>
  <c r="R7" i="22"/>
  <c r="S7" i="22"/>
  <c r="T7" i="22"/>
  <c r="O8" i="22"/>
  <c r="P8" i="22"/>
  <c r="Q8" i="22"/>
  <c r="R8" i="22"/>
  <c r="S8" i="22"/>
  <c r="T8" i="22"/>
  <c r="O9" i="22"/>
  <c r="P9" i="22"/>
  <c r="Q9" i="22"/>
  <c r="R9" i="22"/>
  <c r="S9" i="22"/>
  <c r="T9" i="22"/>
  <c r="O10" i="22"/>
  <c r="P10" i="22"/>
  <c r="Q10" i="22"/>
  <c r="R10" i="22"/>
  <c r="S10" i="22"/>
  <c r="T10" i="22"/>
  <c r="O11" i="22"/>
  <c r="P11" i="22"/>
  <c r="Q11" i="22"/>
  <c r="R11" i="22"/>
  <c r="S11" i="22"/>
  <c r="T11" i="22"/>
  <c r="O12" i="22"/>
  <c r="P12" i="22"/>
  <c r="Q12" i="22"/>
  <c r="R12" i="22"/>
  <c r="S12" i="22"/>
  <c r="T12" i="22"/>
  <c r="O13" i="22"/>
  <c r="P13" i="22"/>
  <c r="Q13" i="22"/>
  <c r="R13" i="22"/>
  <c r="S13" i="22"/>
  <c r="T13" i="22"/>
  <c r="O14" i="22"/>
  <c r="P14" i="22"/>
  <c r="Q14" i="22"/>
  <c r="R14" i="22"/>
  <c r="S14" i="22"/>
  <c r="T14" i="22"/>
  <c r="O15" i="22"/>
  <c r="P15" i="22"/>
  <c r="Q15" i="22"/>
  <c r="R15" i="22"/>
  <c r="S15" i="22"/>
  <c r="T15" i="22"/>
  <c r="O16" i="22"/>
  <c r="P16" i="22"/>
  <c r="Q16" i="22"/>
  <c r="R16" i="22"/>
  <c r="S16" i="22"/>
  <c r="T16" i="22"/>
  <c r="O17" i="22"/>
  <c r="P17" i="22"/>
  <c r="Q17" i="22"/>
  <c r="R17" i="22"/>
  <c r="S17" i="22"/>
  <c r="T17" i="22"/>
  <c r="O18" i="22"/>
  <c r="P18" i="22"/>
  <c r="Q18" i="22"/>
  <c r="R18" i="22"/>
  <c r="S18" i="22"/>
  <c r="T18" i="22"/>
  <c r="O19" i="22"/>
  <c r="P19" i="22"/>
  <c r="Q19" i="22"/>
  <c r="R19" i="22"/>
  <c r="S19" i="22"/>
  <c r="T19" i="22"/>
  <c r="O20" i="22"/>
  <c r="P20" i="22"/>
  <c r="Q20" i="22"/>
  <c r="R20" i="22"/>
  <c r="S20" i="22"/>
  <c r="T20" i="22"/>
  <c r="O21" i="22"/>
  <c r="P21" i="22"/>
  <c r="Q21" i="22"/>
  <c r="R21" i="22"/>
  <c r="S21" i="22"/>
  <c r="T21" i="22"/>
  <c r="O22" i="22"/>
  <c r="P22" i="22"/>
  <c r="Q22" i="22"/>
  <c r="R22" i="22"/>
  <c r="S22" i="22"/>
  <c r="T22" i="22"/>
  <c r="O23" i="22"/>
  <c r="P23" i="22"/>
  <c r="Q23" i="22"/>
  <c r="R23" i="22"/>
  <c r="S23" i="22"/>
  <c r="T23" i="22"/>
  <c r="O24" i="22"/>
  <c r="P24" i="22"/>
  <c r="Q24" i="22"/>
  <c r="R24" i="22"/>
  <c r="S24" i="22"/>
  <c r="T24" i="22"/>
  <c r="O25" i="22"/>
  <c r="P25" i="22"/>
  <c r="Q25" i="22"/>
  <c r="R25" i="22"/>
  <c r="S25" i="22"/>
  <c r="T25" i="22"/>
  <c r="O26" i="22"/>
  <c r="P26" i="22"/>
  <c r="Q26" i="22"/>
  <c r="R26" i="22"/>
  <c r="S26" i="22"/>
  <c r="T26" i="22"/>
  <c r="P3" i="22"/>
  <c r="Q3" i="22"/>
  <c r="R3" i="22"/>
  <c r="S3" i="22"/>
  <c r="T3" i="22"/>
  <c r="O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3" i="22"/>
  <c r="N136" i="21"/>
  <c r="S136" i="21"/>
  <c r="N137" i="21"/>
  <c r="S137" i="21"/>
  <c r="N138" i="21"/>
  <c r="S138" i="21"/>
  <c r="N139" i="21"/>
  <c r="S139" i="21"/>
  <c r="N140" i="21"/>
  <c r="S140" i="21"/>
  <c r="N141" i="21"/>
  <c r="S141" i="21"/>
  <c r="N142" i="21"/>
  <c r="S142" i="21"/>
  <c r="S89" i="21"/>
  <c r="S90" i="21"/>
  <c r="S91" i="21"/>
  <c r="S92" i="21"/>
  <c r="S93" i="21"/>
  <c r="S94" i="21"/>
  <c r="S95" i="21"/>
  <c r="N89" i="21"/>
  <c r="N90" i="21"/>
  <c r="N91" i="21"/>
  <c r="N92" i="21"/>
  <c r="N93" i="21"/>
  <c r="N94" i="21"/>
  <c r="N95" i="21"/>
  <c r="Q44" i="21"/>
  <c r="O44" i="21"/>
  <c r="M44" i="21"/>
  <c r="K44" i="21"/>
  <c r="Q43" i="21"/>
  <c r="O43" i="21"/>
  <c r="R94" i="21" s="1"/>
  <c r="G42" i="20" s="1"/>
  <c r="M43" i="21"/>
  <c r="K43" i="21"/>
  <c r="Q42" i="21"/>
  <c r="U93" i="21" s="1"/>
  <c r="J41" i="20" s="1"/>
  <c r="O42" i="21"/>
  <c r="M42" i="21"/>
  <c r="K42" i="21"/>
  <c r="Q41" i="21"/>
  <c r="O41" i="21"/>
  <c r="M41" i="21"/>
  <c r="K41" i="21"/>
  <c r="Q40" i="21"/>
  <c r="U91" i="21" s="1"/>
  <c r="J39" i="20" s="1"/>
  <c r="O40" i="21"/>
  <c r="M40" i="21"/>
  <c r="K40" i="21"/>
  <c r="Q39" i="21"/>
  <c r="O39" i="21"/>
  <c r="R90" i="21" s="1"/>
  <c r="G38" i="20" s="1"/>
  <c r="M39" i="21"/>
  <c r="K39" i="21"/>
  <c r="M90" i="21" s="1"/>
  <c r="B38" i="20" s="1"/>
  <c r="Q38" i="21"/>
  <c r="U89" i="21" s="1"/>
  <c r="J37" i="20" s="1"/>
  <c r="O38" i="21"/>
  <c r="M38" i="21"/>
  <c r="K38" i="21"/>
  <c r="Q37" i="21"/>
  <c r="P37" i="21"/>
  <c r="O37" i="21"/>
  <c r="M37" i="21"/>
  <c r="L37" i="21"/>
  <c r="K37" i="21"/>
  <c r="Q36" i="21"/>
  <c r="P36" i="21"/>
  <c r="O36" i="21"/>
  <c r="M36" i="21"/>
  <c r="L36" i="21"/>
  <c r="N87" i="21" s="1"/>
  <c r="K36" i="21"/>
  <c r="Q35" i="21"/>
  <c r="P35" i="21"/>
  <c r="S86" i="21" s="1"/>
  <c r="H34" i="20" s="1"/>
  <c r="O35" i="21"/>
  <c r="M35" i="21"/>
  <c r="P133" i="21" s="1"/>
  <c r="E34" i="22" s="1"/>
  <c r="L35" i="21"/>
  <c r="K35" i="21"/>
  <c r="M86" i="21" s="1"/>
  <c r="B34" i="20" s="1"/>
  <c r="Q34" i="21"/>
  <c r="P34" i="21"/>
  <c r="O34" i="21"/>
  <c r="M34" i="21"/>
  <c r="L34" i="21"/>
  <c r="K34" i="21"/>
  <c r="Q33" i="21"/>
  <c r="P33" i="21"/>
  <c r="O33" i="21"/>
  <c r="M33" i="21"/>
  <c r="P131" i="21" s="1"/>
  <c r="E32" i="22" s="1"/>
  <c r="L33" i="21"/>
  <c r="K33" i="21"/>
  <c r="Q32" i="21"/>
  <c r="T83" i="21" s="1"/>
  <c r="I31" i="20" s="1"/>
  <c r="P32" i="21"/>
  <c r="O32" i="21"/>
  <c r="M32" i="21"/>
  <c r="L32" i="21"/>
  <c r="K32" i="21"/>
  <c r="Q31" i="21"/>
  <c r="P31" i="21"/>
  <c r="O31" i="21"/>
  <c r="M31" i="21"/>
  <c r="L31" i="21"/>
  <c r="K31" i="21"/>
  <c r="M82" i="21" s="1"/>
  <c r="B30" i="20" s="1"/>
  <c r="Q30" i="21"/>
  <c r="P30" i="21"/>
  <c r="O30" i="21"/>
  <c r="M30" i="21"/>
  <c r="L30" i="21"/>
  <c r="K30" i="21"/>
  <c r="Q29" i="21"/>
  <c r="P29" i="21"/>
  <c r="O29" i="21"/>
  <c r="M29" i="21"/>
  <c r="L29" i="21"/>
  <c r="K29" i="21"/>
  <c r="Q28" i="21"/>
  <c r="P28" i="21"/>
  <c r="O28" i="21"/>
  <c r="M28" i="21"/>
  <c r="L28" i="21"/>
  <c r="K28" i="21"/>
  <c r="Q27" i="21"/>
  <c r="P27" i="21"/>
  <c r="O27" i="21"/>
  <c r="R78" i="21" s="1"/>
  <c r="G26" i="20" s="1"/>
  <c r="M27" i="21"/>
  <c r="L27" i="21"/>
  <c r="K27" i="21"/>
  <c r="Q26" i="21"/>
  <c r="P26" i="21"/>
  <c r="O26" i="21"/>
  <c r="M26" i="21"/>
  <c r="L26" i="21"/>
  <c r="K26" i="21"/>
  <c r="Q25" i="21"/>
  <c r="P25" i="21"/>
  <c r="O25" i="21"/>
  <c r="M25" i="21"/>
  <c r="L25" i="21"/>
  <c r="K25" i="21"/>
  <c r="Q24" i="21"/>
  <c r="P24" i="21"/>
  <c r="O24" i="21"/>
  <c r="M24" i="21"/>
  <c r="L24" i="21"/>
  <c r="K24" i="21"/>
  <c r="Q23" i="21"/>
  <c r="U74" i="21" s="1"/>
  <c r="P23" i="21"/>
  <c r="O23" i="21"/>
  <c r="M23" i="21"/>
  <c r="L23" i="21"/>
  <c r="N74" i="21" s="1"/>
  <c r="C22" i="20" s="1"/>
  <c r="K23" i="21"/>
  <c r="Q22" i="21"/>
  <c r="P22" i="21"/>
  <c r="S73" i="21" s="1"/>
  <c r="H21" i="20" s="1"/>
  <c r="O22" i="21"/>
  <c r="M22" i="21"/>
  <c r="P73" i="21" s="1"/>
  <c r="L22" i="21"/>
  <c r="N73" i="21" s="1"/>
  <c r="C21" i="20" s="1"/>
  <c r="K22" i="21"/>
  <c r="M73" i="21" s="1"/>
  <c r="B21" i="20" s="1"/>
  <c r="Q21" i="21"/>
  <c r="U72" i="21" s="1"/>
  <c r="P21" i="21"/>
  <c r="O21" i="21"/>
  <c r="M21" i="21"/>
  <c r="L21" i="21"/>
  <c r="K21" i="21"/>
  <c r="M72" i="21" s="1"/>
  <c r="B20" i="20" s="1"/>
  <c r="Q20" i="21"/>
  <c r="P20" i="21"/>
  <c r="O20" i="21"/>
  <c r="M20" i="21"/>
  <c r="O71" i="21" s="1"/>
  <c r="L20" i="21"/>
  <c r="K20" i="21"/>
  <c r="Q19" i="21"/>
  <c r="P19" i="21"/>
  <c r="O19" i="21"/>
  <c r="M19" i="21"/>
  <c r="L19" i="21"/>
  <c r="N70" i="21" s="1"/>
  <c r="C18" i="20" s="1"/>
  <c r="K19" i="21"/>
  <c r="Q18" i="21"/>
  <c r="P18" i="21"/>
  <c r="O18" i="21"/>
  <c r="R69" i="21" s="1"/>
  <c r="G17" i="20" s="1"/>
  <c r="M18" i="21"/>
  <c r="L18" i="21"/>
  <c r="N69" i="21" s="1"/>
  <c r="C17" i="20" s="1"/>
  <c r="K18" i="21"/>
  <c r="Q17" i="21"/>
  <c r="U68" i="21" s="1"/>
  <c r="P17" i="21"/>
  <c r="O17" i="21"/>
  <c r="M17" i="21"/>
  <c r="O68" i="21" s="1"/>
  <c r="L17" i="21"/>
  <c r="K17" i="21"/>
  <c r="M68" i="21" s="1"/>
  <c r="B16" i="20" s="1"/>
  <c r="Q16" i="21"/>
  <c r="P16" i="21"/>
  <c r="O16" i="21"/>
  <c r="M16" i="21"/>
  <c r="O67" i="21" s="1"/>
  <c r="L16" i="21"/>
  <c r="K16" i="21"/>
  <c r="Q15" i="21"/>
  <c r="U66" i="21" s="1"/>
  <c r="P15" i="21"/>
  <c r="O15" i="21"/>
  <c r="M15" i="21"/>
  <c r="L15" i="21"/>
  <c r="N66" i="21" s="1"/>
  <c r="C14" i="20" s="1"/>
  <c r="K15" i="21"/>
  <c r="Q14" i="21"/>
  <c r="P14" i="21"/>
  <c r="O14" i="21"/>
  <c r="R65" i="21" s="1"/>
  <c r="G13" i="20" s="1"/>
  <c r="M14" i="21"/>
  <c r="L14" i="21"/>
  <c r="N65" i="21" s="1"/>
  <c r="C13" i="20" s="1"/>
  <c r="K14" i="21"/>
  <c r="M65" i="21" s="1"/>
  <c r="B13" i="20" s="1"/>
  <c r="Q13" i="21"/>
  <c r="U64" i="21" s="1"/>
  <c r="P13" i="21"/>
  <c r="O13" i="21"/>
  <c r="M13" i="21"/>
  <c r="L13" i="21"/>
  <c r="K13" i="21"/>
  <c r="M64" i="21" s="1"/>
  <c r="B12" i="20" s="1"/>
  <c r="Q12" i="21"/>
  <c r="P12" i="21"/>
  <c r="O12" i="21"/>
  <c r="M12" i="21"/>
  <c r="O63" i="21" s="1"/>
  <c r="L12" i="21"/>
  <c r="K12" i="21"/>
  <c r="Q11" i="21"/>
  <c r="P11" i="21"/>
  <c r="O11" i="21"/>
  <c r="M11" i="21"/>
  <c r="L11" i="21"/>
  <c r="N62" i="21" s="1"/>
  <c r="C10" i="20" s="1"/>
  <c r="K11" i="21"/>
  <c r="M62" i="21" s="1"/>
  <c r="B10" i="20" s="1"/>
  <c r="Q10" i="21"/>
  <c r="P10" i="21"/>
  <c r="O10" i="21"/>
  <c r="R61" i="21" s="1"/>
  <c r="G9" i="20" s="1"/>
  <c r="M10" i="21"/>
  <c r="L10" i="21"/>
  <c r="K10" i="21"/>
  <c r="Q9" i="21"/>
  <c r="U60" i="21" s="1"/>
  <c r="P9" i="21"/>
  <c r="O9" i="21"/>
  <c r="M9" i="21"/>
  <c r="L9" i="21"/>
  <c r="K9" i="21"/>
  <c r="Q8" i="21"/>
  <c r="P8" i="21"/>
  <c r="O8" i="21"/>
  <c r="M8" i="21"/>
  <c r="O59" i="21" s="1"/>
  <c r="L8" i="21"/>
  <c r="K8" i="21"/>
  <c r="Q7" i="21"/>
  <c r="U58" i="21" s="1"/>
  <c r="P7" i="21"/>
  <c r="O7" i="21"/>
  <c r="M7" i="21"/>
  <c r="L7" i="21"/>
  <c r="N58" i="21" s="1"/>
  <c r="C6" i="20" s="1"/>
  <c r="K7" i="21"/>
  <c r="Q6" i="21"/>
  <c r="P6" i="21"/>
  <c r="S57" i="21" s="1"/>
  <c r="H5" i="20" s="1"/>
  <c r="O6" i="21"/>
  <c r="M6" i="21"/>
  <c r="P57" i="21" s="1"/>
  <c r="L6" i="21"/>
  <c r="K6" i="21"/>
  <c r="Q5" i="21"/>
  <c r="U56" i="21" s="1"/>
  <c r="P5" i="21"/>
  <c r="O5" i="21"/>
  <c r="M5" i="21"/>
  <c r="L5" i="21"/>
  <c r="K5" i="21"/>
  <c r="Q4" i="21"/>
  <c r="P4" i="21"/>
  <c r="S148" i="21" s="1"/>
  <c r="H3" i="23" s="1"/>
  <c r="O4" i="21"/>
  <c r="R148" i="21" s="1"/>
  <c r="G3" i="23" s="1"/>
  <c r="M4" i="21"/>
  <c r="L4" i="21"/>
  <c r="N148" i="21" s="1"/>
  <c r="C3" i="23" s="1"/>
  <c r="K4" i="21"/>
  <c r="M148" i="21" s="1"/>
  <c r="B3" i="23" s="1"/>
  <c r="P125" i="21" l="1"/>
  <c r="O125" i="21"/>
  <c r="P127" i="21"/>
  <c r="O127" i="21"/>
  <c r="P82" i="21"/>
  <c r="P129" i="21"/>
  <c r="O129" i="21"/>
  <c r="O122" i="21"/>
  <c r="P122" i="21"/>
  <c r="O124" i="21"/>
  <c r="P124" i="21"/>
  <c r="O126" i="21"/>
  <c r="P126" i="21"/>
  <c r="O128" i="21"/>
  <c r="P128" i="21"/>
  <c r="P123" i="21"/>
  <c r="O123" i="21"/>
  <c r="U55" i="21"/>
  <c r="P61" i="21"/>
  <c r="P149" i="21"/>
  <c r="O149" i="21"/>
  <c r="P56" i="21"/>
  <c r="O56" i="21"/>
  <c r="P151" i="21"/>
  <c r="O151" i="21"/>
  <c r="P58" i="21"/>
  <c r="O58" i="21"/>
  <c r="M154" i="21"/>
  <c r="B9" i="23" s="1"/>
  <c r="M156" i="21"/>
  <c r="B11" i="23" s="1"/>
  <c r="M63" i="21"/>
  <c r="B11" i="20" s="1"/>
  <c r="O157" i="21"/>
  <c r="P157" i="21"/>
  <c r="P64" i="21"/>
  <c r="M160" i="21"/>
  <c r="B15" i="23" s="1"/>
  <c r="M162" i="21"/>
  <c r="B17" i="23" s="1"/>
  <c r="O163" i="21"/>
  <c r="P163" i="21"/>
  <c r="P70" i="21"/>
  <c r="O165" i="21"/>
  <c r="P165" i="21"/>
  <c r="P72" i="21"/>
  <c r="M168" i="21"/>
  <c r="B23" i="23" s="1"/>
  <c r="M122" i="21"/>
  <c r="B23" i="22" s="1"/>
  <c r="O169" i="21"/>
  <c r="P169" i="21"/>
  <c r="P76" i="21"/>
  <c r="O171" i="21"/>
  <c r="P171" i="21"/>
  <c r="O78" i="21"/>
  <c r="O173" i="21"/>
  <c r="P173" i="21"/>
  <c r="P80" i="21"/>
  <c r="M176" i="21"/>
  <c r="B31" i="23" s="1"/>
  <c r="M130" i="21"/>
  <c r="B31" i="22" s="1"/>
  <c r="M83" i="21"/>
  <c r="B31" i="20" s="1"/>
  <c r="M178" i="21"/>
  <c r="B33" i="23" s="1"/>
  <c r="M132" i="21"/>
  <c r="B33" i="22" s="1"/>
  <c r="M85" i="21"/>
  <c r="B33" i="20" s="1"/>
  <c r="M180" i="21"/>
  <c r="B35" i="23" s="1"/>
  <c r="M134" i="21"/>
  <c r="B35" i="22" s="1"/>
  <c r="M87" i="21"/>
  <c r="B35" i="20" s="1"/>
  <c r="O181" i="21"/>
  <c r="D36" i="23" s="1"/>
  <c r="P181" i="21"/>
  <c r="E36" i="23" s="1"/>
  <c r="O135" i="21"/>
  <c r="D36" i="22" s="1"/>
  <c r="P88" i="21"/>
  <c r="E36" i="20" s="1"/>
  <c r="M184" i="21"/>
  <c r="B39" i="23" s="1"/>
  <c r="M138" i="21"/>
  <c r="B39" i="22" s="1"/>
  <c r="M91" i="21"/>
  <c r="B39" i="20" s="1"/>
  <c r="M187" i="21"/>
  <c r="B42" i="23" s="1"/>
  <c r="M141" i="21"/>
  <c r="B42" i="22" s="1"/>
  <c r="R149" i="21"/>
  <c r="G4" i="23" s="1"/>
  <c r="R56" i="21"/>
  <c r="G4" i="20" s="1"/>
  <c r="N150" i="21"/>
  <c r="C5" i="23" s="1"/>
  <c r="N57" i="21"/>
  <c r="C5" i="20" s="1"/>
  <c r="U150" i="21"/>
  <c r="T150" i="21"/>
  <c r="U57" i="21"/>
  <c r="T57" i="21"/>
  <c r="R151" i="21"/>
  <c r="G6" i="23" s="1"/>
  <c r="R58" i="21"/>
  <c r="G6" i="20" s="1"/>
  <c r="N152" i="21"/>
  <c r="C7" i="23" s="1"/>
  <c r="T152" i="21"/>
  <c r="U152" i="21"/>
  <c r="U59" i="21"/>
  <c r="T59" i="21"/>
  <c r="R153" i="21"/>
  <c r="G8" i="23" s="1"/>
  <c r="R60" i="21"/>
  <c r="G8" i="20" s="1"/>
  <c r="N154" i="21"/>
  <c r="C9" i="23" s="1"/>
  <c r="N61" i="21"/>
  <c r="C9" i="20" s="1"/>
  <c r="U154" i="21"/>
  <c r="T154" i="21"/>
  <c r="U61" i="21"/>
  <c r="T61" i="21"/>
  <c r="R155" i="21"/>
  <c r="G10" i="23" s="1"/>
  <c r="R62" i="21"/>
  <c r="G10" i="20" s="1"/>
  <c r="N156" i="21"/>
  <c r="C11" i="23" s="1"/>
  <c r="T156" i="21"/>
  <c r="U156" i="21"/>
  <c r="U63" i="21"/>
  <c r="T63" i="21"/>
  <c r="R157" i="21"/>
  <c r="G12" i="23" s="1"/>
  <c r="R64" i="21"/>
  <c r="G12" i="20" s="1"/>
  <c r="N158" i="21"/>
  <c r="C13" i="23" s="1"/>
  <c r="T158" i="21"/>
  <c r="U158" i="21"/>
  <c r="U65" i="21"/>
  <c r="T65" i="21"/>
  <c r="R159" i="21"/>
  <c r="G14" i="23" s="1"/>
  <c r="R66" i="21"/>
  <c r="G14" i="20" s="1"/>
  <c r="N160" i="21"/>
  <c r="C15" i="23" s="1"/>
  <c r="T160" i="21"/>
  <c r="U160" i="21"/>
  <c r="U67" i="21"/>
  <c r="T67" i="21"/>
  <c r="R161" i="21"/>
  <c r="G16" i="23" s="1"/>
  <c r="R68" i="21"/>
  <c r="G16" i="20" s="1"/>
  <c r="N162" i="21"/>
  <c r="C17" i="23" s="1"/>
  <c r="T162" i="21"/>
  <c r="U162" i="21"/>
  <c r="U69" i="21"/>
  <c r="T69" i="21"/>
  <c r="R163" i="21"/>
  <c r="G18" i="23" s="1"/>
  <c r="R70" i="21"/>
  <c r="G18" i="20" s="1"/>
  <c r="N164" i="21"/>
  <c r="C19" i="23" s="1"/>
  <c r="T164" i="21"/>
  <c r="U164" i="21"/>
  <c r="U71" i="21"/>
  <c r="T71" i="21"/>
  <c r="R165" i="21"/>
  <c r="G20" i="23" s="1"/>
  <c r="R72" i="21"/>
  <c r="G20" i="20" s="1"/>
  <c r="N166" i="21"/>
  <c r="C21" i="23" s="1"/>
  <c r="T166" i="21"/>
  <c r="U166" i="21"/>
  <c r="U73" i="21"/>
  <c r="T73" i="21"/>
  <c r="R167" i="21"/>
  <c r="G22" i="23" s="1"/>
  <c r="R74" i="21"/>
  <c r="G22" i="20" s="1"/>
  <c r="N168" i="21"/>
  <c r="C23" i="23" s="1"/>
  <c r="N122" i="21"/>
  <c r="C23" i="22" s="1"/>
  <c r="N75" i="21"/>
  <c r="C23" i="20" s="1"/>
  <c r="U168" i="21"/>
  <c r="T168" i="21"/>
  <c r="U122" i="21"/>
  <c r="T122" i="21"/>
  <c r="T75" i="21"/>
  <c r="U75" i="21"/>
  <c r="R169" i="21"/>
  <c r="G24" i="23" s="1"/>
  <c r="R123" i="21"/>
  <c r="G24" i="22" s="1"/>
  <c r="R76" i="21"/>
  <c r="G24" i="20" s="1"/>
  <c r="N170" i="21"/>
  <c r="C25" i="23" s="1"/>
  <c r="N124" i="21"/>
  <c r="C25" i="22" s="1"/>
  <c r="N77" i="21"/>
  <c r="C25" i="20" s="1"/>
  <c r="T170" i="21"/>
  <c r="U170" i="21"/>
  <c r="U77" i="21"/>
  <c r="T124" i="21"/>
  <c r="U124" i="21"/>
  <c r="T77" i="21"/>
  <c r="R171" i="21"/>
  <c r="G26" i="23" s="1"/>
  <c r="R125" i="21"/>
  <c r="G26" i="22" s="1"/>
  <c r="N172" i="21"/>
  <c r="C27" i="23" s="1"/>
  <c r="N126" i="21"/>
  <c r="C27" i="22" s="1"/>
  <c r="T172" i="21"/>
  <c r="U172" i="21"/>
  <c r="U79" i="21"/>
  <c r="T126" i="21"/>
  <c r="T79" i="21"/>
  <c r="U126" i="21"/>
  <c r="R173" i="21"/>
  <c r="G28" i="23" s="1"/>
  <c r="R127" i="21"/>
  <c r="G28" i="22" s="1"/>
  <c r="R80" i="21"/>
  <c r="G28" i="20" s="1"/>
  <c r="N174" i="21"/>
  <c r="C29" i="23" s="1"/>
  <c r="N128" i="21"/>
  <c r="C29" i="22" s="1"/>
  <c r="N81" i="21"/>
  <c r="C29" i="20" s="1"/>
  <c r="T174" i="21"/>
  <c r="U174" i="21"/>
  <c r="U81" i="21"/>
  <c r="T128" i="21"/>
  <c r="U128" i="21"/>
  <c r="T81" i="21"/>
  <c r="R175" i="21"/>
  <c r="G30" i="23" s="1"/>
  <c r="R129" i="21"/>
  <c r="G30" i="22" s="1"/>
  <c r="N176" i="21"/>
  <c r="C31" i="23" s="1"/>
  <c r="N130" i="21"/>
  <c r="C31" i="22" s="1"/>
  <c r="T176" i="21"/>
  <c r="I31" i="23" s="1"/>
  <c r="U176" i="21"/>
  <c r="J31" i="23" s="1"/>
  <c r="U83" i="21"/>
  <c r="J31" i="20" s="1"/>
  <c r="T130" i="21"/>
  <c r="I31" i="22" s="1"/>
  <c r="U130" i="21"/>
  <c r="J31" i="22" s="1"/>
  <c r="R177" i="21"/>
  <c r="G32" i="23" s="1"/>
  <c r="R131" i="21"/>
  <c r="G32" i="22" s="1"/>
  <c r="R84" i="21"/>
  <c r="G32" i="20" s="1"/>
  <c r="N178" i="21"/>
  <c r="C33" i="23" s="1"/>
  <c r="N132" i="21"/>
  <c r="C33" i="22" s="1"/>
  <c r="N85" i="21"/>
  <c r="C33" i="20" s="1"/>
  <c r="T178" i="21"/>
  <c r="I33" i="23" s="1"/>
  <c r="U178" i="21"/>
  <c r="J33" i="23" s="1"/>
  <c r="U85" i="21"/>
  <c r="J33" i="20" s="1"/>
  <c r="T132" i="21"/>
  <c r="I33" i="22" s="1"/>
  <c r="U132" i="21"/>
  <c r="J33" i="22" s="1"/>
  <c r="T85" i="21"/>
  <c r="I33" i="20" s="1"/>
  <c r="R179" i="21"/>
  <c r="G34" i="23" s="1"/>
  <c r="R133" i="21"/>
  <c r="G34" i="22" s="1"/>
  <c r="N180" i="21"/>
  <c r="N134" i="21"/>
  <c r="T180" i="21"/>
  <c r="I35" i="23" s="1"/>
  <c r="U180" i="21"/>
  <c r="J35" i="23" s="1"/>
  <c r="T134" i="21"/>
  <c r="I35" i="22" s="1"/>
  <c r="U134" i="21"/>
  <c r="J35" i="22" s="1"/>
  <c r="T87" i="21"/>
  <c r="I35" i="20" s="1"/>
  <c r="R181" i="21"/>
  <c r="G36" i="23" s="1"/>
  <c r="R135" i="21"/>
  <c r="G36" i="22" s="1"/>
  <c r="R88" i="21"/>
  <c r="G36" i="20" s="1"/>
  <c r="O182" i="21"/>
  <c r="D37" i="23" s="1"/>
  <c r="P182" i="21"/>
  <c r="E37" i="23" s="1"/>
  <c r="O136" i="21"/>
  <c r="D37" i="22" s="1"/>
  <c r="P136" i="21"/>
  <c r="E37" i="22" s="1"/>
  <c r="P89" i="21"/>
  <c r="E37" i="20" s="1"/>
  <c r="O89" i="21"/>
  <c r="D37" i="20" s="1"/>
  <c r="O183" i="21"/>
  <c r="D38" i="23" s="1"/>
  <c r="P183" i="21"/>
  <c r="E38" i="23" s="1"/>
  <c r="O137" i="21"/>
  <c r="D38" i="22" s="1"/>
  <c r="O90" i="21"/>
  <c r="D38" i="20" s="1"/>
  <c r="P137" i="21"/>
  <c r="E38" i="22" s="1"/>
  <c r="O184" i="21"/>
  <c r="D39" i="23" s="1"/>
  <c r="P184" i="21"/>
  <c r="E39" i="23" s="1"/>
  <c r="O138" i="21"/>
  <c r="D39" i="22" s="1"/>
  <c r="P138" i="21"/>
  <c r="E39" i="22" s="1"/>
  <c r="P91" i="21"/>
  <c r="E39" i="20" s="1"/>
  <c r="O91" i="21"/>
  <c r="D39" i="20" s="1"/>
  <c r="O185" i="21"/>
  <c r="D40" i="23" s="1"/>
  <c r="P185" i="21"/>
  <c r="E40" i="23" s="1"/>
  <c r="O139" i="21"/>
  <c r="D40" i="22" s="1"/>
  <c r="P92" i="21"/>
  <c r="E40" i="20" s="1"/>
  <c r="P139" i="21"/>
  <c r="E40" i="22" s="1"/>
  <c r="O186" i="21"/>
  <c r="D41" i="23" s="1"/>
  <c r="P186" i="21"/>
  <c r="E41" i="23" s="1"/>
  <c r="O140" i="21"/>
  <c r="D41" i="22" s="1"/>
  <c r="P140" i="21"/>
  <c r="E41" i="22" s="1"/>
  <c r="P93" i="21"/>
  <c r="E41" i="20" s="1"/>
  <c r="O93" i="21"/>
  <c r="D41" i="20" s="1"/>
  <c r="O187" i="21"/>
  <c r="D42" i="23" s="1"/>
  <c r="P187" i="21"/>
  <c r="E42" i="23" s="1"/>
  <c r="O141" i="21"/>
  <c r="D42" i="22" s="1"/>
  <c r="O94" i="21"/>
  <c r="D42" i="20" s="1"/>
  <c r="P141" i="21"/>
  <c r="E42" i="22" s="1"/>
  <c r="O188" i="21"/>
  <c r="D43" i="23" s="1"/>
  <c r="P188" i="21"/>
  <c r="E43" i="23" s="1"/>
  <c r="O142" i="21"/>
  <c r="D43" i="22" s="1"/>
  <c r="P142" i="21"/>
  <c r="E43" i="22" s="1"/>
  <c r="P95" i="21"/>
  <c r="E43" i="20" s="1"/>
  <c r="O95" i="21"/>
  <c r="D43" i="20" s="1"/>
  <c r="M69" i="21"/>
  <c r="B17" i="20" s="1"/>
  <c r="N59" i="21"/>
  <c r="C7" i="20" s="1"/>
  <c r="O92" i="21"/>
  <c r="D40" i="20" s="1"/>
  <c r="O80" i="21"/>
  <c r="S150" i="21"/>
  <c r="H5" i="23" s="1"/>
  <c r="M152" i="21"/>
  <c r="B7" i="23" s="1"/>
  <c r="M59" i="21"/>
  <c r="B7" i="20" s="1"/>
  <c r="P153" i="21"/>
  <c r="O153" i="21"/>
  <c r="P60" i="21"/>
  <c r="O155" i="21"/>
  <c r="P155" i="21"/>
  <c r="P62" i="21"/>
  <c r="S158" i="21"/>
  <c r="H13" i="23" s="1"/>
  <c r="S160" i="21"/>
  <c r="H15" i="23" s="1"/>
  <c r="S67" i="21"/>
  <c r="H15" i="20" s="1"/>
  <c r="S162" i="21"/>
  <c r="H17" i="23" s="1"/>
  <c r="S164" i="21"/>
  <c r="H19" i="23" s="1"/>
  <c r="S71" i="21"/>
  <c r="H19" i="20" s="1"/>
  <c r="S166" i="21"/>
  <c r="H21" i="23" s="1"/>
  <c r="S168" i="21"/>
  <c r="H23" i="23" s="1"/>
  <c r="S122" i="21"/>
  <c r="H23" i="22" s="1"/>
  <c r="S75" i="21"/>
  <c r="H23" i="20" s="1"/>
  <c r="S170" i="21"/>
  <c r="H25" i="23" s="1"/>
  <c r="S124" i="21"/>
  <c r="H25" i="22" s="1"/>
  <c r="S77" i="21"/>
  <c r="H25" i="20" s="1"/>
  <c r="S172" i="21"/>
  <c r="H27" i="23" s="1"/>
  <c r="S126" i="21"/>
  <c r="H27" i="22" s="1"/>
  <c r="S79" i="21"/>
  <c r="H27" i="20" s="1"/>
  <c r="S174" i="21"/>
  <c r="H29" i="23" s="1"/>
  <c r="S128" i="21"/>
  <c r="H29" i="22" s="1"/>
  <c r="S81" i="21"/>
  <c r="H29" i="20" s="1"/>
  <c r="S176" i="21"/>
  <c r="H31" i="23" s="1"/>
  <c r="S130" i="21"/>
  <c r="H31" i="22" s="1"/>
  <c r="S83" i="21"/>
  <c r="H31" i="20" s="1"/>
  <c r="S178" i="21"/>
  <c r="H33" i="23" s="1"/>
  <c r="S132" i="21"/>
  <c r="H33" i="22" s="1"/>
  <c r="S85" i="21"/>
  <c r="H33" i="20" s="1"/>
  <c r="S180" i="21"/>
  <c r="S134" i="21"/>
  <c r="S87" i="21"/>
  <c r="M183" i="21"/>
  <c r="B38" i="23" s="1"/>
  <c r="M137" i="21"/>
  <c r="B38" i="22" s="1"/>
  <c r="M186" i="21"/>
  <c r="B41" i="23" s="1"/>
  <c r="M140" i="21"/>
  <c r="B41" i="22" s="1"/>
  <c r="M93" i="21"/>
  <c r="B41" i="20" s="1"/>
  <c r="M75" i="21"/>
  <c r="B23" i="20" s="1"/>
  <c r="O76" i="21"/>
  <c r="M149" i="21"/>
  <c r="B4" i="23" s="1"/>
  <c r="M56" i="21"/>
  <c r="B4" i="20" s="1"/>
  <c r="S149" i="21"/>
  <c r="H4" i="23" s="1"/>
  <c r="S56" i="21"/>
  <c r="H4" i="20" s="1"/>
  <c r="P150" i="21"/>
  <c r="O150" i="21"/>
  <c r="O57" i="21"/>
  <c r="M151" i="21"/>
  <c r="B6" i="23" s="1"/>
  <c r="M58" i="21"/>
  <c r="B6" i="20" s="1"/>
  <c r="S151" i="21"/>
  <c r="H6" i="23" s="1"/>
  <c r="S58" i="21"/>
  <c r="H6" i="20" s="1"/>
  <c r="P152" i="21"/>
  <c r="O152" i="21"/>
  <c r="P59" i="21"/>
  <c r="M153" i="21"/>
  <c r="B8" i="23" s="1"/>
  <c r="M60" i="21"/>
  <c r="B8" i="20" s="1"/>
  <c r="S153" i="21"/>
  <c r="H8" i="23" s="1"/>
  <c r="S60" i="21"/>
  <c r="H8" i="20" s="1"/>
  <c r="O154" i="21"/>
  <c r="P154" i="21"/>
  <c r="O61" i="21"/>
  <c r="M155" i="21"/>
  <c r="B10" i="23" s="1"/>
  <c r="S155" i="21"/>
  <c r="H10" i="23" s="1"/>
  <c r="S62" i="21"/>
  <c r="H10" i="20" s="1"/>
  <c r="O156" i="21"/>
  <c r="P156" i="21"/>
  <c r="P63" i="21"/>
  <c r="M157" i="21"/>
  <c r="B12" i="23" s="1"/>
  <c r="S157" i="21"/>
  <c r="H12" i="23" s="1"/>
  <c r="S64" i="21"/>
  <c r="H12" i="20" s="1"/>
  <c r="O158" i="21"/>
  <c r="P158" i="21"/>
  <c r="M159" i="21"/>
  <c r="B14" i="23" s="1"/>
  <c r="S159" i="21"/>
  <c r="H14" i="23" s="1"/>
  <c r="S66" i="21"/>
  <c r="H14" i="20" s="1"/>
  <c r="O160" i="21"/>
  <c r="P160" i="21"/>
  <c r="P67" i="21"/>
  <c r="M161" i="21"/>
  <c r="B16" i="23" s="1"/>
  <c r="S161" i="21"/>
  <c r="H16" i="23" s="1"/>
  <c r="S68" i="21"/>
  <c r="H16" i="20" s="1"/>
  <c r="O162" i="21"/>
  <c r="P162" i="21"/>
  <c r="M163" i="21"/>
  <c r="B18" i="23" s="1"/>
  <c r="S163" i="21"/>
  <c r="H18" i="23" s="1"/>
  <c r="S70" i="21"/>
  <c r="H18" i="20" s="1"/>
  <c r="O164" i="21"/>
  <c r="P164" i="21"/>
  <c r="P71" i="21"/>
  <c r="M165" i="21"/>
  <c r="B20" i="23" s="1"/>
  <c r="S165" i="21"/>
  <c r="H20" i="23" s="1"/>
  <c r="S72" i="21"/>
  <c r="H20" i="20" s="1"/>
  <c r="O166" i="21"/>
  <c r="P166" i="21"/>
  <c r="M167" i="21"/>
  <c r="B22" i="23" s="1"/>
  <c r="S167" i="21"/>
  <c r="H22" i="23" s="1"/>
  <c r="S74" i="21"/>
  <c r="H22" i="20" s="1"/>
  <c r="P168" i="21"/>
  <c r="O168" i="21"/>
  <c r="P75" i="21"/>
  <c r="O75" i="21"/>
  <c r="M169" i="21"/>
  <c r="B24" i="23" s="1"/>
  <c r="M123" i="21"/>
  <c r="B24" i="22" s="1"/>
  <c r="M76" i="21"/>
  <c r="B24" i="20" s="1"/>
  <c r="S169" i="21"/>
  <c r="H24" i="23" s="1"/>
  <c r="S123" i="21"/>
  <c r="H24" i="22" s="1"/>
  <c r="S76" i="21"/>
  <c r="H24" i="20" s="1"/>
  <c r="O170" i="21"/>
  <c r="P170" i="21"/>
  <c r="P77" i="21"/>
  <c r="O77" i="21"/>
  <c r="M171" i="21"/>
  <c r="B26" i="23" s="1"/>
  <c r="M125" i="21"/>
  <c r="B26" i="22" s="1"/>
  <c r="S171" i="21"/>
  <c r="H26" i="23" s="1"/>
  <c r="S125" i="21"/>
  <c r="H26" i="22" s="1"/>
  <c r="O172" i="21"/>
  <c r="P172" i="21"/>
  <c r="P79" i="21"/>
  <c r="O79" i="21"/>
  <c r="M173" i="21"/>
  <c r="B28" i="23" s="1"/>
  <c r="M127" i="21"/>
  <c r="B28" i="22" s="1"/>
  <c r="M80" i="21"/>
  <c r="B28" i="20" s="1"/>
  <c r="S173" i="21"/>
  <c r="H28" i="23" s="1"/>
  <c r="S127" i="21"/>
  <c r="H28" i="22" s="1"/>
  <c r="S80" i="21"/>
  <c r="H28" i="20" s="1"/>
  <c r="O174" i="21"/>
  <c r="P174" i="21"/>
  <c r="P81" i="21"/>
  <c r="O81" i="21"/>
  <c r="M175" i="21"/>
  <c r="B30" i="23" s="1"/>
  <c r="M129" i="21"/>
  <c r="B30" i="22" s="1"/>
  <c r="S175" i="21"/>
  <c r="H30" i="23" s="1"/>
  <c r="S129" i="21"/>
  <c r="H30" i="22" s="1"/>
  <c r="O176" i="21"/>
  <c r="D31" i="23" s="1"/>
  <c r="P176" i="21"/>
  <c r="E31" i="23" s="1"/>
  <c r="O130" i="21"/>
  <c r="D31" i="22" s="1"/>
  <c r="P130" i="21"/>
  <c r="E31" i="22" s="1"/>
  <c r="P83" i="21"/>
  <c r="E31" i="20" s="1"/>
  <c r="O83" i="21"/>
  <c r="D31" i="20" s="1"/>
  <c r="M177" i="21"/>
  <c r="B32" i="23" s="1"/>
  <c r="M131" i="21"/>
  <c r="B32" i="22" s="1"/>
  <c r="M84" i="21"/>
  <c r="B32" i="20" s="1"/>
  <c r="S177" i="21"/>
  <c r="H32" i="23" s="1"/>
  <c r="S131" i="21"/>
  <c r="H32" i="22" s="1"/>
  <c r="S84" i="21"/>
  <c r="H32" i="20" s="1"/>
  <c r="O178" i="21"/>
  <c r="D33" i="23" s="1"/>
  <c r="P178" i="21"/>
  <c r="E33" i="23" s="1"/>
  <c r="O132" i="21"/>
  <c r="D33" i="22" s="1"/>
  <c r="P132" i="21"/>
  <c r="E33" i="22" s="1"/>
  <c r="P85" i="21"/>
  <c r="E33" i="20" s="1"/>
  <c r="O85" i="21"/>
  <c r="D33" i="20" s="1"/>
  <c r="M179" i="21"/>
  <c r="B34" i="23" s="1"/>
  <c r="M133" i="21"/>
  <c r="B34" i="22" s="1"/>
  <c r="S179" i="21"/>
  <c r="H34" i="23" s="1"/>
  <c r="S133" i="21"/>
  <c r="H34" i="22" s="1"/>
  <c r="O180" i="21"/>
  <c r="D35" i="23" s="1"/>
  <c r="P180" i="21"/>
  <c r="E35" i="23" s="1"/>
  <c r="O134" i="21"/>
  <c r="D35" i="22" s="1"/>
  <c r="P134" i="21"/>
  <c r="E35" i="22" s="1"/>
  <c r="P87" i="21"/>
  <c r="E35" i="20" s="1"/>
  <c r="O87" i="21"/>
  <c r="D35" i="20" s="1"/>
  <c r="M181" i="21"/>
  <c r="B36" i="23" s="1"/>
  <c r="M135" i="21"/>
  <c r="B36" i="22" s="1"/>
  <c r="M88" i="21"/>
  <c r="B36" i="20" s="1"/>
  <c r="S181" i="21"/>
  <c r="S135" i="21"/>
  <c r="S88" i="21"/>
  <c r="R182" i="21"/>
  <c r="G37" i="23" s="1"/>
  <c r="R136" i="21"/>
  <c r="G37" i="22" s="1"/>
  <c r="R89" i="21"/>
  <c r="G37" i="20" s="1"/>
  <c r="R183" i="21"/>
  <c r="G38" i="23" s="1"/>
  <c r="R137" i="21"/>
  <c r="G38" i="22" s="1"/>
  <c r="R184" i="21"/>
  <c r="G39" i="23" s="1"/>
  <c r="R138" i="21"/>
  <c r="G39" i="22" s="1"/>
  <c r="R91" i="21"/>
  <c r="G39" i="20" s="1"/>
  <c r="R185" i="21"/>
  <c r="G40" i="23" s="1"/>
  <c r="R139" i="21"/>
  <c r="G40" i="22" s="1"/>
  <c r="R92" i="21"/>
  <c r="G40" i="20" s="1"/>
  <c r="R186" i="21"/>
  <c r="G41" i="23" s="1"/>
  <c r="R140" i="21"/>
  <c r="G41" i="22" s="1"/>
  <c r="R93" i="21"/>
  <c r="G41" i="20" s="1"/>
  <c r="R187" i="21"/>
  <c r="G42" i="23" s="1"/>
  <c r="R141" i="21"/>
  <c r="G42" i="22" s="1"/>
  <c r="R188" i="21"/>
  <c r="G43" i="23" s="1"/>
  <c r="R142" i="21"/>
  <c r="G43" i="22" s="1"/>
  <c r="R95" i="21"/>
  <c r="G43" i="20" s="1"/>
  <c r="M74" i="21"/>
  <c r="B22" i="20" s="1"/>
  <c r="O72" i="21"/>
  <c r="N71" i="21"/>
  <c r="C19" i="20" s="1"/>
  <c r="M70" i="21"/>
  <c r="B18" i="20" s="1"/>
  <c r="N67" i="21"/>
  <c r="C15" i="20" s="1"/>
  <c r="M66" i="21"/>
  <c r="B14" i="20" s="1"/>
  <c r="O64" i="21"/>
  <c r="N63" i="21"/>
  <c r="C11" i="20" s="1"/>
  <c r="M61" i="21"/>
  <c r="B9" i="20" s="1"/>
  <c r="O84" i="21"/>
  <c r="D32" i="20" s="1"/>
  <c r="N79" i="21"/>
  <c r="C27" i="20" s="1"/>
  <c r="P69" i="21"/>
  <c r="P94" i="21"/>
  <c r="E42" i="20" s="1"/>
  <c r="P78" i="21"/>
  <c r="R86" i="21"/>
  <c r="G34" i="20" s="1"/>
  <c r="S69" i="21"/>
  <c r="H17" i="20" s="1"/>
  <c r="S82" i="21"/>
  <c r="H30" i="20" s="1"/>
  <c r="M150" i="21"/>
  <c r="B5" i="23" s="1"/>
  <c r="S152" i="21"/>
  <c r="H7" i="23" s="1"/>
  <c r="S59" i="21"/>
  <c r="H7" i="20" s="1"/>
  <c r="S154" i="21"/>
  <c r="H9" i="23" s="1"/>
  <c r="S156" i="21"/>
  <c r="H11" i="23" s="1"/>
  <c r="S63" i="21"/>
  <c r="H11" i="20" s="1"/>
  <c r="M158" i="21"/>
  <c r="B13" i="23" s="1"/>
  <c r="O159" i="21"/>
  <c r="P159" i="21"/>
  <c r="P66" i="21"/>
  <c r="O161" i="21"/>
  <c r="P161" i="21"/>
  <c r="P68" i="21"/>
  <c r="M164" i="21"/>
  <c r="B19" i="23" s="1"/>
  <c r="M166" i="21"/>
  <c r="B21" i="23" s="1"/>
  <c r="O167" i="21"/>
  <c r="P167" i="21"/>
  <c r="P74" i="21"/>
  <c r="M170" i="21"/>
  <c r="B25" i="23" s="1"/>
  <c r="M124" i="21"/>
  <c r="B25" i="22" s="1"/>
  <c r="M77" i="21"/>
  <c r="B25" i="20" s="1"/>
  <c r="M172" i="21"/>
  <c r="B27" i="23" s="1"/>
  <c r="M126" i="21"/>
  <c r="B27" i="22" s="1"/>
  <c r="M79" i="21"/>
  <c r="B27" i="20" s="1"/>
  <c r="M174" i="21"/>
  <c r="B29" i="23" s="1"/>
  <c r="M128" i="21"/>
  <c r="B29" i="22" s="1"/>
  <c r="M81" i="21"/>
  <c r="B29" i="20" s="1"/>
  <c r="O175" i="21"/>
  <c r="P175" i="21"/>
  <c r="O82" i="21"/>
  <c r="O177" i="21"/>
  <c r="D32" i="23" s="1"/>
  <c r="P177" i="21"/>
  <c r="E32" i="23" s="1"/>
  <c r="O131" i="21"/>
  <c r="D32" i="22" s="1"/>
  <c r="P84" i="21"/>
  <c r="E32" i="20" s="1"/>
  <c r="O179" i="21"/>
  <c r="D34" i="23" s="1"/>
  <c r="P179" i="21"/>
  <c r="E34" i="23" s="1"/>
  <c r="O133" i="21"/>
  <c r="D34" i="22" s="1"/>
  <c r="O86" i="21"/>
  <c r="D34" i="20" s="1"/>
  <c r="M182" i="21"/>
  <c r="B37" i="23" s="1"/>
  <c r="M136" i="21"/>
  <c r="B37" i="22" s="1"/>
  <c r="M89" i="21"/>
  <c r="B37" i="20" s="1"/>
  <c r="M185" i="21"/>
  <c r="B40" i="23" s="1"/>
  <c r="M139" i="21"/>
  <c r="B40" i="22" s="1"/>
  <c r="M92" i="21"/>
  <c r="B40" i="20" s="1"/>
  <c r="M188" i="21"/>
  <c r="B43" i="23" s="1"/>
  <c r="M142" i="21"/>
  <c r="B43" i="22" s="1"/>
  <c r="M95" i="21"/>
  <c r="B43" i="20" s="1"/>
  <c r="O74" i="21"/>
  <c r="O70" i="21"/>
  <c r="O66" i="21"/>
  <c r="P86" i="21"/>
  <c r="E34" i="20" s="1"/>
  <c r="S61" i="21"/>
  <c r="H9" i="20" s="1"/>
  <c r="P135" i="21"/>
  <c r="E36" i="22" s="1"/>
  <c r="N149" i="21"/>
  <c r="C4" i="23" s="1"/>
  <c r="N56" i="21"/>
  <c r="C4" i="20" s="1"/>
  <c r="T149" i="21"/>
  <c r="U149" i="21"/>
  <c r="T56" i="21"/>
  <c r="R150" i="21"/>
  <c r="G5" i="23" s="1"/>
  <c r="N151" i="21"/>
  <c r="C6" i="23" s="1"/>
  <c r="U151" i="21"/>
  <c r="T151" i="21"/>
  <c r="T58" i="21"/>
  <c r="R152" i="21"/>
  <c r="G7" i="23" s="1"/>
  <c r="R59" i="21"/>
  <c r="G7" i="20" s="1"/>
  <c r="N153" i="21"/>
  <c r="C8" i="23" s="1"/>
  <c r="N60" i="21"/>
  <c r="C8" i="20" s="1"/>
  <c r="U153" i="21"/>
  <c r="T153" i="21"/>
  <c r="T60" i="21"/>
  <c r="R154" i="21"/>
  <c r="G9" i="23" s="1"/>
  <c r="N155" i="21"/>
  <c r="C10" i="23" s="1"/>
  <c r="T155" i="21"/>
  <c r="U155" i="21"/>
  <c r="T62" i="21"/>
  <c r="R156" i="21"/>
  <c r="G11" i="23" s="1"/>
  <c r="R63" i="21"/>
  <c r="G11" i="20" s="1"/>
  <c r="N157" i="21"/>
  <c r="C12" i="23" s="1"/>
  <c r="T157" i="21"/>
  <c r="U157" i="21"/>
  <c r="T64" i="21"/>
  <c r="R158" i="21"/>
  <c r="G13" i="23" s="1"/>
  <c r="N159" i="21"/>
  <c r="C14" i="23" s="1"/>
  <c r="T159" i="21"/>
  <c r="U159" i="21"/>
  <c r="T66" i="21"/>
  <c r="R160" i="21"/>
  <c r="G15" i="23" s="1"/>
  <c r="R67" i="21"/>
  <c r="G15" i="20" s="1"/>
  <c r="N161" i="21"/>
  <c r="C16" i="23" s="1"/>
  <c r="T161" i="21"/>
  <c r="U161" i="21"/>
  <c r="T68" i="21"/>
  <c r="R162" i="21"/>
  <c r="G17" i="23" s="1"/>
  <c r="N163" i="21"/>
  <c r="C18" i="23" s="1"/>
  <c r="T163" i="21"/>
  <c r="U163" i="21"/>
  <c r="T70" i="21"/>
  <c r="R164" i="21"/>
  <c r="G19" i="23" s="1"/>
  <c r="R71" i="21"/>
  <c r="G19" i="20" s="1"/>
  <c r="N165" i="21"/>
  <c r="C20" i="23" s="1"/>
  <c r="T165" i="21"/>
  <c r="U165" i="21"/>
  <c r="T72" i="21"/>
  <c r="R166" i="21"/>
  <c r="G21" i="23" s="1"/>
  <c r="N167" i="21"/>
  <c r="C22" i="23" s="1"/>
  <c r="T167" i="21"/>
  <c r="U167" i="21"/>
  <c r="T74" i="21"/>
  <c r="R168" i="21"/>
  <c r="G23" i="23" s="1"/>
  <c r="R122" i="21"/>
  <c r="G23" i="22" s="1"/>
  <c r="R75" i="21"/>
  <c r="G23" i="20" s="1"/>
  <c r="N169" i="21"/>
  <c r="C24" i="23" s="1"/>
  <c r="N123" i="21"/>
  <c r="C24" i="22" s="1"/>
  <c r="N76" i="21"/>
  <c r="C24" i="20" s="1"/>
  <c r="T169" i="21"/>
  <c r="U169" i="21"/>
  <c r="T76" i="21"/>
  <c r="T123" i="21"/>
  <c r="U76" i="21"/>
  <c r="U123" i="21"/>
  <c r="R170" i="21"/>
  <c r="G25" i="23" s="1"/>
  <c r="R124" i="21"/>
  <c r="G25" i="22" s="1"/>
  <c r="R77" i="21"/>
  <c r="G25" i="20" s="1"/>
  <c r="N171" i="21"/>
  <c r="C26" i="23" s="1"/>
  <c r="N125" i="21"/>
  <c r="C26" i="22" s="1"/>
  <c r="N78" i="21"/>
  <c r="C26" i="20" s="1"/>
  <c r="T171" i="21"/>
  <c r="U171" i="21"/>
  <c r="T78" i="21"/>
  <c r="T125" i="21"/>
  <c r="U78" i="21"/>
  <c r="U125" i="21"/>
  <c r="R172" i="21"/>
  <c r="G27" i="23" s="1"/>
  <c r="R126" i="21"/>
  <c r="G27" i="22" s="1"/>
  <c r="R79" i="21"/>
  <c r="G27" i="20" s="1"/>
  <c r="N173" i="21"/>
  <c r="C28" i="23" s="1"/>
  <c r="N127" i="21"/>
  <c r="C28" i="22" s="1"/>
  <c r="N80" i="21"/>
  <c r="C28" i="20" s="1"/>
  <c r="T173" i="21"/>
  <c r="U173" i="21"/>
  <c r="T80" i="21"/>
  <c r="T127" i="21"/>
  <c r="U80" i="21"/>
  <c r="U127" i="21"/>
  <c r="R174" i="21"/>
  <c r="G29" i="23" s="1"/>
  <c r="R128" i="21"/>
  <c r="G29" i="22" s="1"/>
  <c r="R81" i="21"/>
  <c r="G29" i="20" s="1"/>
  <c r="N175" i="21"/>
  <c r="C30" i="23" s="1"/>
  <c r="N129" i="21"/>
  <c r="C30" i="22" s="1"/>
  <c r="N82" i="21"/>
  <c r="C30" i="20" s="1"/>
  <c r="T175" i="21"/>
  <c r="U175" i="21"/>
  <c r="T82" i="21"/>
  <c r="I30" i="20" s="1"/>
  <c r="T129" i="21"/>
  <c r="U82" i="21"/>
  <c r="J30" i="20" s="1"/>
  <c r="U129" i="21"/>
  <c r="R176" i="21"/>
  <c r="G31" i="23" s="1"/>
  <c r="R130" i="21"/>
  <c r="G31" i="22" s="1"/>
  <c r="R83" i="21"/>
  <c r="G31" i="20" s="1"/>
  <c r="N177" i="21"/>
  <c r="C32" i="23" s="1"/>
  <c r="N131" i="21"/>
  <c r="C32" i="22" s="1"/>
  <c r="N84" i="21"/>
  <c r="C32" i="20" s="1"/>
  <c r="T177" i="21"/>
  <c r="I32" i="23" s="1"/>
  <c r="U177" i="21"/>
  <c r="J32" i="23" s="1"/>
  <c r="T84" i="21"/>
  <c r="I32" i="20" s="1"/>
  <c r="T131" i="21"/>
  <c r="I32" i="22" s="1"/>
  <c r="U84" i="21"/>
  <c r="J32" i="20" s="1"/>
  <c r="U131" i="21"/>
  <c r="J32" i="22" s="1"/>
  <c r="R178" i="21"/>
  <c r="G33" i="23" s="1"/>
  <c r="R132" i="21"/>
  <c r="G33" i="22" s="1"/>
  <c r="R85" i="21"/>
  <c r="G33" i="20" s="1"/>
  <c r="N179" i="21"/>
  <c r="C34" i="23" s="1"/>
  <c r="N133" i="21"/>
  <c r="C34" i="22" s="1"/>
  <c r="N86" i="21"/>
  <c r="C34" i="20" s="1"/>
  <c r="T179" i="21"/>
  <c r="I34" i="23" s="1"/>
  <c r="U179" i="21"/>
  <c r="J34" i="23" s="1"/>
  <c r="T86" i="21"/>
  <c r="I34" i="20" s="1"/>
  <c r="T133" i="21"/>
  <c r="I34" i="22" s="1"/>
  <c r="U86" i="21"/>
  <c r="J34" i="20" s="1"/>
  <c r="U133" i="21"/>
  <c r="J34" i="22" s="1"/>
  <c r="R180" i="21"/>
  <c r="G35" i="23" s="1"/>
  <c r="R134" i="21"/>
  <c r="G35" i="22" s="1"/>
  <c r="R87" i="21"/>
  <c r="G35" i="20" s="1"/>
  <c r="N181" i="21"/>
  <c r="N135" i="21"/>
  <c r="N88" i="21"/>
  <c r="T181" i="21"/>
  <c r="I36" i="23" s="1"/>
  <c r="U181" i="21"/>
  <c r="J36" i="23" s="1"/>
  <c r="T135" i="21"/>
  <c r="I36" i="22" s="1"/>
  <c r="U88" i="21"/>
  <c r="J36" i="20" s="1"/>
  <c r="U135" i="21"/>
  <c r="J36" i="22" s="1"/>
  <c r="T88" i="21"/>
  <c r="I36" i="20" s="1"/>
  <c r="T182" i="21"/>
  <c r="I37" i="23" s="1"/>
  <c r="U182" i="21"/>
  <c r="J37" i="23" s="1"/>
  <c r="T136" i="21"/>
  <c r="I37" i="22" s="1"/>
  <c r="T89" i="21"/>
  <c r="I37" i="20" s="1"/>
  <c r="U136" i="21"/>
  <c r="J37" i="22" s="1"/>
  <c r="T183" i="21"/>
  <c r="I38" i="23" s="1"/>
  <c r="U183" i="21"/>
  <c r="J38" i="23" s="1"/>
  <c r="T137" i="21"/>
  <c r="I38" i="22" s="1"/>
  <c r="U90" i="21"/>
  <c r="J38" i="20" s="1"/>
  <c r="U137" i="21"/>
  <c r="J38" i="22" s="1"/>
  <c r="T90" i="21"/>
  <c r="I38" i="20" s="1"/>
  <c r="T184" i="21"/>
  <c r="I39" i="23" s="1"/>
  <c r="U184" i="21"/>
  <c r="J39" i="23" s="1"/>
  <c r="T138" i="21"/>
  <c r="I39" i="22" s="1"/>
  <c r="T91" i="21"/>
  <c r="I39" i="20" s="1"/>
  <c r="U138" i="21"/>
  <c r="J39" i="22" s="1"/>
  <c r="T185" i="21"/>
  <c r="I40" i="23" s="1"/>
  <c r="U185" i="21"/>
  <c r="J40" i="23" s="1"/>
  <c r="T139" i="21"/>
  <c r="I40" i="22" s="1"/>
  <c r="U92" i="21"/>
  <c r="J40" i="20" s="1"/>
  <c r="U139" i="21"/>
  <c r="J40" i="22" s="1"/>
  <c r="T92" i="21"/>
  <c r="I40" i="20" s="1"/>
  <c r="T186" i="21"/>
  <c r="I41" i="23" s="1"/>
  <c r="U186" i="21"/>
  <c r="J41" i="23" s="1"/>
  <c r="T140" i="21"/>
  <c r="I41" i="22" s="1"/>
  <c r="T93" i="21"/>
  <c r="I41" i="20" s="1"/>
  <c r="U140" i="21"/>
  <c r="J41" i="22" s="1"/>
  <c r="T187" i="21"/>
  <c r="I42" i="23" s="1"/>
  <c r="U187" i="21"/>
  <c r="J42" i="23" s="1"/>
  <c r="T141" i="21"/>
  <c r="I42" i="22" s="1"/>
  <c r="U94" i="21"/>
  <c r="J42" i="20" s="1"/>
  <c r="U141" i="21"/>
  <c r="J42" i="22" s="1"/>
  <c r="T94" i="21"/>
  <c r="I42" i="20" s="1"/>
  <c r="T188" i="21"/>
  <c r="I43" i="23" s="1"/>
  <c r="U188" i="21"/>
  <c r="J43" i="23" s="1"/>
  <c r="T142" i="21"/>
  <c r="I43" i="22" s="1"/>
  <c r="T95" i="21"/>
  <c r="I43" i="20" s="1"/>
  <c r="U142" i="21"/>
  <c r="J43" i="22" s="1"/>
  <c r="O73" i="21"/>
  <c r="N72" i="21"/>
  <c r="C20" i="20" s="1"/>
  <c r="M71" i="21"/>
  <c r="B19" i="20" s="1"/>
  <c r="O69" i="21"/>
  <c r="N68" i="21"/>
  <c r="C16" i="20" s="1"/>
  <c r="M67" i="21"/>
  <c r="B15" i="20" s="1"/>
  <c r="O65" i="21"/>
  <c r="N64" i="21"/>
  <c r="C12" i="20" s="1"/>
  <c r="O62" i="21"/>
  <c r="O60" i="21"/>
  <c r="M57" i="21"/>
  <c r="B5" i="20" s="1"/>
  <c r="M94" i="21"/>
  <c r="B42" i="20" s="1"/>
  <c r="O88" i="21"/>
  <c r="D36" i="20" s="1"/>
  <c r="N83" i="21"/>
  <c r="C31" i="20" s="1"/>
  <c r="M78" i="21"/>
  <c r="B26" i="20" s="1"/>
  <c r="P65" i="21"/>
  <c r="P90" i="21"/>
  <c r="E38" i="20" s="1"/>
  <c r="R73" i="21"/>
  <c r="G21" i="20" s="1"/>
  <c r="R57" i="21"/>
  <c r="G5" i="20" s="1"/>
  <c r="R82" i="21"/>
  <c r="G30" i="20" s="1"/>
  <c r="S65" i="21"/>
  <c r="H13" i="20" s="1"/>
  <c r="S78" i="21"/>
  <c r="H26" i="20" s="1"/>
  <c r="U70" i="21"/>
  <c r="U62" i="21"/>
  <c r="U95" i="21"/>
  <c r="J43" i="20" s="1"/>
  <c r="U87" i="21"/>
  <c r="J35" i="20" s="1"/>
  <c r="R55" i="21"/>
  <c r="G3" i="20" s="1"/>
  <c r="N55" i="21"/>
  <c r="C3" i="20" s="1"/>
  <c r="S55" i="21"/>
  <c r="H3" i="20" s="1"/>
  <c r="P148" i="21"/>
  <c r="O148" i="21"/>
  <c r="P55" i="21"/>
  <c r="U148" i="21"/>
  <c r="T148" i="21"/>
  <c r="O55" i="21"/>
  <c r="T55" i="21"/>
  <c r="M55" i="21"/>
  <c r="B3" i="20" s="1"/>
  <c r="V43" i="20"/>
  <c r="V42" i="20"/>
  <c r="V41" i="20"/>
  <c r="U43" i="20"/>
  <c r="U42" i="20"/>
  <c r="U41" i="20"/>
  <c r="L43" i="20"/>
  <c r="L42" i="20"/>
  <c r="L41" i="20"/>
</calcChain>
</file>

<file path=xl/sharedStrings.xml><?xml version="1.0" encoding="utf-8"?>
<sst xmlns="http://schemas.openxmlformats.org/spreadsheetml/2006/main" count="559" uniqueCount="74">
  <si>
    <t>nd</t>
  </si>
  <si>
    <t>Etanol</t>
  </si>
  <si>
    <t>Ano</t>
  </si>
  <si>
    <t>Combustível</t>
  </si>
  <si>
    <t>CO</t>
  </si>
  <si>
    <t>Gasolina</t>
  </si>
  <si>
    <t>NMHC</t>
  </si>
  <si>
    <t>Automóveis  Gasolina</t>
  </si>
  <si>
    <t>Automóveis Etanol</t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</si>
  <si>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Flex-gasolina</t>
    </r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</si>
  <si>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Flex-etanol</t>
    </r>
  </si>
  <si>
    <t>Auto_GNV</t>
  </si>
  <si>
    <t>Comerciais leves Gasolina</t>
  </si>
  <si>
    <t>Comerciais Leves Etanol</t>
  </si>
  <si>
    <r>
      <t xml:space="preserve">Comerciais Leves </t>
    </r>
    <r>
      <rPr>
        <b/>
        <i/>
        <sz val="8"/>
        <color theme="0"/>
        <rFont val="Arial"/>
        <family val="2"/>
      </rPr>
      <t>flex-gasolina</t>
    </r>
  </si>
  <si>
    <r>
      <t xml:space="preserve">Comerciais Leves </t>
    </r>
    <r>
      <rPr>
        <b/>
        <i/>
        <sz val="8"/>
        <color theme="0"/>
        <rFont val="Arial"/>
        <family val="2"/>
      </rPr>
      <t>flex-Etanol</t>
    </r>
  </si>
  <si>
    <t>Comerciais Leves Diesel</t>
  </si>
  <si>
    <t>Motocicletas</t>
  </si>
  <si>
    <t xml:space="preserve"> Ônibus Urbanos</t>
  </si>
  <si>
    <t xml:space="preserve">Micro- Ônibus </t>
  </si>
  <si>
    <t>Ônibus Rodoviários</t>
  </si>
  <si>
    <t>Caminhões Semileves</t>
  </si>
  <si>
    <t>Caminhões Leves</t>
  </si>
  <si>
    <t>Caminhões Médios</t>
  </si>
  <si>
    <t>Caminhões Semi-pesados</t>
  </si>
  <si>
    <t>Caminhões Pesados</t>
  </si>
  <si>
    <t>Quantidade de km percorrido durante os anos de uso (considerando a IU de referência)</t>
  </si>
  <si>
    <t>Fator Multiplicador de Deterioração [FMD]</t>
  </si>
  <si>
    <t>]</t>
  </si>
  <si>
    <t>Anos de uso</t>
  </si>
  <si>
    <t>Período</t>
  </si>
  <si>
    <t>Método</t>
  </si>
  <si>
    <t>Nox</t>
  </si>
  <si>
    <t>RCHO</t>
  </si>
  <si>
    <t>Até 1994</t>
  </si>
  <si>
    <t>Gas / Etanol</t>
  </si>
  <si>
    <t>Após 1994</t>
  </si>
  <si>
    <t>FE + FMD*Det</t>
  </si>
  <si>
    <t>Automóveis   Flex-fuel</t>
  </si>
  <si>
    <t>Comerciais Leves flex-fuel</t>
  </si>
  <si>
    <t>20 % após 160.000 km</t>
  </si>
  <si>
    <t>Incremento a cada 80.000km</t>
  </si>
  <si>
    <t>1,2*FE</t>
  </si>
  <si>
    <t>-</t>
  </si>
  <si>
    <t>FE CO Novo</t>
  </si>
  <si>
    <t>FE CO Deteriorado</t>
  </si>
  <si>
    <t>Fator de Emissão de CO [g/km]</t>
  </si>
  <si>
    <t>Fator de Emissão de NOx [g/km]</t>
  </si>
  <si>
    <t>FE NOx Novo</t>
  </si>
  <si>
    <t>FE NOx Deteriorado</t>
  </si>
  <si>
    <t>Fator de Emissão de NMHC [g/km]</t>
  </si>
  <si>
    <t>FE NMHC Novo</t>
  </si>
  <si>
    <t>FE NMHC Deteriorado</t>
  </si>
  <si>
    <t>Fator de Emissão de PM [g/km]</t>
  </si>
  <si>
    <t>Fator de Emissão de CH4 [g/km]</t>
  </si>
  <si>
    <t>Fator de Emissão de HC [g/km]</t>
  </si>
  <si>
    <t>Fator de Emissão de ed (evaporativa diurna) [g/dia]</t>
  </si>
  <si>
    <t>Fator de Emissão de es (evaporativa do veículo parado com o motor frio/quente) [g/viagem]</t>
  </si>
  <si>
    <t>Fator de Emissão de er (evaporativa do veículo em movimento) [g/viagem]</t>
  </si>
  <si>
    <t>Fator de Emissão de PM devido ao desgaste de pneus e freios [g/km]</t>
  </si>
  <si>
    <t>Fator de Emissão de SO2 [mg/kg] (ppm)</t>
  </si>
  <si>
    <t>Combust.</t>
  </si>
  <si>
    <t>Teor de S</t>
  </si>
  <si>
    <t>Diesel S500</t>
  </si>
  <si>
    <t>Diesel S10</t>
  </si>
  <si>
    <t>Diesel Méd.</t>
  </si>
  <si>
    <t>Rateio</t>
  </si>
  <si>
    <t>Moto_flex Gasolina</t>
  </si>
  <si>
    <t>Moto_flex Etanol</t>
  </si>
  <si>
    <r>
      <t>Fator de Emissão de PM</t>
    </r>
    <r>
      <rPr>
        <b/>
        <vertAlign val="subscript"/>
        <sz val="12"/>
        <rFont val="Arial"/>
        <family val="2"/>
      </rPr>
      <t>10</t>
    </r>
    <r>
      <rPr>
        <b/>
        <sz val="12"/>
        <rFont val="Arial"/>
        <family val="2"/>
      </rPr>
      <t xml:space="preserve"> devido ao desgaste de pneus e freios [g/km]</t>
    </r>
  </si>
  <si>
    <r>
      <t>Fator de Emissão de PM</t>
    </r>
    <r>
      <rPr>
        <b/>
        <vertAlign val="subscript"/>
        <sz val="12"/>
        <rFont val="Arial"/>
        <family val="2"/>
      </rPr>
      <t>2.5</t>
    </r>
    <r>
      <rPr>
        <b/>
        <sz val="12"/>
        <rFont val="Arial"/>
        <family val="2"/>
      </rPr>
      <t xml:space="preserve"> devido ao desgaste de pneus e freios [g/km]</t>
    </r>
  </si>
  <si>
    <t xml:space="preserve">Fator de Emissão de PM devido ao desgaste da pista [g/km] </t>
  </si>
  <si>
    <r>
      <t>Fator de Emissão de PM</t>
    </r>
    <r>
      <rPr>
        <b/>
        <vertAlign val="subscript"/>
        <sz val="12"/>
        <rFont val="Arial"/>
        <family val="2"/>
      </rPr>
      <t>2.5</t>
    </r>
    <r>
      <rPr>
        <b/>
        <sz val="12"/>
        <rFont val="Arial"/>
        <family val="2"/>
      </rPr>
      <t xml:space="preserve"> devido ao desgaste da pista [g/km]</t>
    </r>
  </si>
  <si>
    <r>
      <t>Fator de Emissão de PM</t>
    </r>
    <r>
      <rPr>
        <b/>
        <vertAlign val="subscript"/>
        <sz val="12"/>
        <rFont val="Arial"/>
        <family val="2"/>
      </rPr>
      <t>10</t>
    </r>
    <r>
      <rPr>
        <b/>
        <sz val="12"/>
        <rFont val="Arial"/>
        <family val="2"/>
      </rPr>
      <t xml:space="preserve"> devido ao desgaste da pista [g/km]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</si>
</sst>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i/>
      <sz val="10"/>
      <color theme="0"/>
      <name val="Calibri"/>
      <family val="2"/>
      <scheme val="minor"/>
    </font>
    <font>
      <b/>
      <i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5" tint="0.39997558519241921"/>
      <name val="Arial"/>
      <family val="2"/>
    </font>
    <font>
      <b/>
      <sz val="12"/>
      <name val="Arial"/>
      <family val="2"/>
    </font>
    <font>
      <sz val="8"/>
      <color rgb="FFFFC000"/>
      <name val="Arial"/>
      <family val="2"/>
    </font>
    <font>
      <sz val="8"/>
      <color theme="0"/>
      <name val="Arial"/>
      <family val="2"/>
    </font>
    <font>
      <b/>
      <vertAlign val="subscript"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/>
    <xf numFmtId="0" fontId="2" fillId="6" borderId="0" xfId="0" applyFont="1" applyFill="1" applyBorder="1"/>
    <xf numFmtId="0" fontId="8" fillId="0" borderId="0" xfId="0" applyFont="1"/>
    <xf numFmtId="0" fontId="8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164" fontId="9" fillId="3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11" fillId="0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7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2" fillId="8" borderId="0" xfId="0" applyFont="1" applyFill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e1_det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detran_es"/>
      <sheetName val="Categorias"/>
      <sheetName val="Frota_Registrada"/>
      <sheetName val="Sucateamento"/>
      <sheetName val="Frota_Circulante"/>
      <sheetName val="IU_ref"/>
      <sheetName val="IU_calc"/>
      <sheetName val="FrFlex"/>
      <sheetName val="IU_flexAjust"/>
      <sheetName val="AT_ref"/>
      <sheetName val="Ccalc"/>
      <sheetName val="IUajustada"/>
      <sheetName val="EF_D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0">
          <cell r="C60">
            <v>0.33881652847640864</v>
          </cell>
        </row>
        <row r="61">
          <cell r="C61">
            <v>0.66118347152359136</v>
          </cell>
        </row>
      </sheetData>
      <sheetData sheetId="12"/>
      <sheetData sheetId="13">
        <row r="4">
          <cell r="C4">
            <v>450249.48839999986</v>
          </cell>
          <cell r="D4">
            <v>406251.50000000012</v>
          </cell>
          <cell r="E4"/>
          <cell r="F4"/>
          <cell r="G4">
            <v>462307.90964999999</v>
          </cell>
          <cell r="H4">
            <v>350599.27119999996</v>
          </cell>
          <cell r="I4"/>
        </row>
        <row r="5">
          <cell r="C5">
            <v>444075.48839999986</v>
          </cell>
          <cell r="D5">
            <v>397976.50000000012</v>
          </cell>
          <cell r="E5"/>
          <cell r="F5"/>
          <cell r="G5">
            <v>454445.90964999999</v>
          </cell>
          <cell r="H5">
            <v>342737.27119999996</v>
          </cell>
          <cell r="I5"/>
        </row>
        <row r="6">
          <cell r="C6">
            <v>437901.48839999986</v>
          </cell>
          <cell r="D6">
            <v>389701.50000000012</v>
          </cell>
          <cell r="E6"/>
          <cell r="F6"/>
          <cell r="G6">
            <v>446583.90964999999</v>
          </cell>
          <cell r="H6">
            <v>334875.27119999996</v>
          </cell>
          <cell r="I6"/>
        </row>
        <row r="7">
          <cell r="C7">
            <v>431729.67719999986</v>
          </cell>
          <cell r="D7">
            <v>381426.50000000012</v>
          </cell>
          <cell r="E7"/>
          <cell r="F7"/>
          <cell r="G7">
            <v>438721.90964999999</v>
          </cell>
          <cell r="H7">
            <v>327013.27119999996</v>
          </cell>
          <cell r="I7"/>
        </row>
        <row r="8">
          <cell r="C8">
            <v>425453.55639999988</v>
          </cell>
          <cell r="D8">
            <v>373151.50000000006</v>
          </cell>
          <cell r="E8"/>
          <cell r="F8"/>
          <cell r="G8">
            <v>430859.90965000005</v>
          </cell>
          <cell r="H8">
            <v>319151.27120000002</v>
          </cell>
          <cell r="I8"/>
        </row>
        <row r="9">
          <cell r="C9">
            <v>419023.16279999993</v>
          </cell>
          <cell r="D9">
            <v>364876.50000000006</v>
          </cell>
          <cell r="E9"/>
          <cell r="F9"/>
          <cell r="G9">
            <v>422997.90965000005</v>
          </cell>
          <cell r="H9">
            <v>311289.27120000002</v>
          </cell>
          <cell r="I9"/>
        </row>
        <row r="10">
          <cell r="C10">
            <v>412392.56279999996</v>
          </cell>
          <cell r="D10">
            <v>356601.50000000012</v>
          </cell>
          <cell r="E10"/>
          <cell r="F10"/>
          <cell r="G10">
            <v>415135.90965000005</v>
          </cell>
          <cell r="H10">
            <v>303427.27120000002</v>
          </cell>
          <cell r="I10"/>
        </row>
        <row r="11">
          <cell r="C11">
            <v>405519.85239999997</v>
          </cell>
          <cell r="D11">
            <v>348326.50000000012</v>
          </cell>
          <cell r="E11"/>
          <cell r="F11"/>
          <cell r="G11">
            <v>407273.90965000005</v>
          </cell>
          <cell r="H11">
            <v>295565.27120000002</v>
          </cell>
          <cell r="I11"/>
        </row>
        <row r="12">
          <cell r="C12">
            <v>398367.15719999996</v>
          </cell>
          <cell r="D12">
            <v>340051.50000000012</v>
          </cell>
          <cell r="E12"/>
          <cell r="F12"/>
          <cell r="G12">
            <v>399411.90965000005</v>
          </cell>
          <cell r="H12">
            <v>287703.27120000002</v>
          </cell>
          <cell r="I12"/>
        </row>
        <row r="13">
          <cell r="C13">
            <v>390900.63239999994</v>
          </cell>
          <cell r="D13">
            <v>331776.50000000012</v>
          </cell>
          <cell r="E13"/>
          <cell r="F13"/>
          <cell r="G13">
            <v>391549.90965000005</v>
          </cell>
          <cell r="H13">
            <v>279841.27120000002</v>
          </cell>
          <cell r="I13"/>
        </row>
        <row r="14">
          <cell r="C14">
            <v>383090.46279999998</v>
          </cell>
          <cell r="D14">
            <v>323501.50000000006</v>
          </cell>
          <cell r="E14"/>
          <cell r="F14"/>
          <cell r="G14">
            <v>383687.90964999999</v>
          </cell>
          <cell r="H14">
            <v>271979.27119999996</v>
          </cell>
          <cell r="I14"/>
        </row>
        <row r="15">
          <cell r="C15">
            <v>374910.8628</v>
          </cell>
          <cell r="D15">
            <v>315226.50000000006</v>
          </cell>
          <cell r="E15"/>
          <cell r="F15"/>
          <cell r="G15">
            <v>375822.10965</v>
          </cell>
          <cell r="H15">
            <v>264113.47119999997</v>
          </cell>
          <cell r="I15"/>
        </row>
        <row r="16">
          <cell r="C16">
            <v>366340.07639999996</v>
          </cell>
          <cell r="D16">
            <v>305502.34000000008</v>
          </cell>
          <cell r="E16"/>
          <cell r="F16"/>
          <cell r="G16">
            <v>367830.65295000002</v>
          </cell>
          <cell r="H16">
            <v>256122.01449999999</v>
          </cell>
          <cell r="I16"/>
        </row>
        <row r="17">
          <cell r="C17">
            <v>357360.37719999999</v>
          </cell>
          <cell r="D17">
            <v>294816.62000000005</v>
          </cell>
          <cell r="E17"/>
          <cell r="F17"/>
          <cell r="G17">
            <v>359678.15535000002</v>
          </cell>
          <cell r="H17">
            <v>247969.51689999999</v>
          </cell>
          <cell r="I17"/>
        </row>
        <row r="18">
          <cell r="C18">
            <v>347958.06839999999</v>
          </cell>
          <cell r="D18">
            <v>283353.70000000007</v>
          </cell>
          <cell r="E18"/>
          <cell r="F18"/>
          <cell r="G18">
            <v>351331.40645000001</v>
          </cell>
          <cell r="H18">
            <v>239622.76799999998</v>
          </cell>
          <cell r="I18"/>
        </row>
        <row r="19">
          <cell r="C19">
            <v>338123.48279999994</v>
          </cell>
          <cell r="D19">
            <v>271278.20000000007</v>
          </cell>
          <cell r="E19"/>
          <cell r="F19"/>
          <cell r="G19">
            <v>342759.36965000001</v>
          </cell>
          <cell r="H19">
            <v>231050.73119999998</v>
          </cell>
          <cell r="I19"/>
        </row>
        <row r="20">
          <cell r="C20">
            <v>327850.98279999994</v>
          </cell>
          <cell r="D20">
            <v>258735.00000000006</v>
          </cell>
          <cell r="E20"/>
          <cell r="F20"/>
          <cell r="G20">
            <v>333933.18214999995</v>
          </cell>
          <cell r="H20">
            <v>222224.54369999998</v>
          </cell>
          <cell r="I20"/>
        </row>
        <row r="21">
          <cell r="C21">
            <v>317138.96039999998</v>
          </cell>
          <cell r="D21">
            <v>245849.24000000005</v>
          </cell>
          <cell r="E21"/>
          <cell r="F21"/>
          <cell r="G21">
            <v>324826.15494999994</v>
          </cell>
          <cell r="H21">
            <v>213117.51649999997</v>
          </cell>
          <cell r="I21"/>
        </row>
        <row r="22">
          <cell r="C22">
            <v>305989.83719999995</v>
          </cell>
          <cell r="D22">
            <v>232726.32</v>
          </cell>
          <cell r="E22"/>
          <cell r="F22"/>
          <cell r="G22">
            <v>315413.77284999995</v>
          </cell>
          <cell r="H22">
            <v>203705.13439999998</v>
          </cell>
          <cell r="I22"/>
        </row>
        <row r="23">
          <cell r="C23">
            <v>294410.06440000003</v>
          </cell>
          <cell r="D23">
            <v>219451.90000000002</v>
          </cell>
          <cell r="E23"/>
          <cell r="F23"/>
          <cell r="G23">
            <v>305673.69444999995</v>
          </cell>
          <cell r="H23">
            <v>193965.05599999995</v>
          </cell>
          <cell r="I23"/>
        </row>
        <row r="24">
          <cell r="C24">
            <v>282410.12280000001</v>
          </cell>
          <cell r="D24">
            <v>206091.90000000002</v>
          </cell>
          <cell r="E24"/>
          <cell r="F24"/>
          <cell r="G24">
            <v>295585.75214999996</v>
          </cell>
          <cell r="H24">
            <v>183877.11369999996</v>
          </cell>
          <cell r="I24"/>
        </row>
        <row r="25">
          <cell r="C25">
            <v>270004.52279999998</v>
          </cell>
          <cell r="D25">
            <v>192692.50000000006</v>
          </cell>
          <cell r="E25"/>
          <cell r="F25"/>
          <cell r="G25">
            <v>285131.95214999997</v>
          </cell>
          <cell r="H25">
            <v>173423.3137</v>
          </cell>
          <cell r="I25"/>
        </row>
        <row r="26">
          <cell r="C26">
            <v>257211.80440000002</v>
          </cell>
          <cell r="D26">
            <v>179280.14000000004</v>
          </cell>
          <cell r="E26"/>
          <cell r="F26"/>
          <cell r="G26">
            <v>274296.47444999998</v>
          </cell>
          <cell r="H26">
            <v>162587.83600000001</v>
          </cell>
          <cell r="I26"/>
        </row>
        <row r="27">
          <cell r="C27">
            <v>244054.53720000002</v>
          </cell>
          <cell r="D27">
            <v>165861.52000000005</v>
          </cell>
          <cell r="E27"/>
          <cell r="F27"/>
          <cell r="G27">
            <v>263065.67284999997</v>
          </cell>
          <cell r="H27">
            <v>151357.0344</v>
          </cell>
          <cell r="I27"/>
        </row>
        <row r="28">
          <cell r="C28">
            <v>230559.32040000003</v>
          </cell>
          <cell r="D28">
            <v>152423.60000000003</v>
          </cell>
          <cell r="E28"/>
          <cell r="F28"/>
          <cell r="G28">
            <v>251428.07494999998</v>
          </cell>
          <cell r="H28">
            <v>139719.43650000001</v>
          </cell>
          <cell r="I28"/>
        </row>
        <row r="29">
          <cell r="C29">
            <v>216756.78280000002</v>
          </cell>
          <cell r="D29">
            <v>138933.60000000003</v>
          </cell>
          <cell r="E29"/>
          <cell r="F29"/>
          <cell r="G29">
            <v>239374.38214999996</v>
          </cell>
          <cell r="H29">
            <v>127665.74369999999</v>
          </cell>
          <cell r="I29"/>
        </row>
        <row r="30">
          <cell r="C30">
            <v>202681.58280000003</v>
          </cell>
          <cell r="D30">
            <v>125339.00000000001</v>
          </cell>
          <cell r="E30"/>
          <cell r="F30"/>
          <cell r="G30">
            <v>226897.46964999996</v>
          </cell>
          <cell r="H30">
            <v>115188.83119999999</v>
          </cell>
          <cell r="I30"/>
        </row>
        <row r="31">
          <cell r="C31">
            <v>188372.40840000001</v>
          </cell>
          <cell r="D31">
            <v>111567.54000000001</v>
          </cell>
          <cell r="E31"/>
          <cell r="F31"/>
          <cell r="G31">
            <v>213992.38644999999</v>
          </cell>
          <cell r="H31">
            <v>102283.74799999999</v>
          </cell>
          <cell r="I31"/>
        </row>
        <row r="32">
          <cell r="C32">
            <v>173871.97719999999</v>
          </cell>
          <cell r="D32">
            <v>97527.220000000016</v>
          </cell>
          <cell r="E32"/>
          <cell r="F32"/>
          <cell r="G32">
            <v>200656.35535</v>
          </cell>
          <cell r="H32">
            <v>88947.716899999999</v>
          </cell>
          <cell r="I32"/>
        </row>
        <row r="33">
          <cell r="C33">
            <v>159227.03639999998</v>
          </cell>
          <cell r="D33">
            <v>83106.3</v>
          </cell>
          <cell r="E33"/>
          <cell r="F33"/>
          <cell r="G33">
            <v>186888.77294999998</v>
          </cell>
          <cell r="H33">
            <v>75180.1345</v>
          </cell>
          <cell r="I33"/>
        </row>
        <row r="34">
          <cell r="C34">
            <v>144488.3628</v>
          </cell>
          <cell r="D34">
            <v>68173.3</v>
          </cell>
          <cell r="E34">
            <v>162524.86299999998</v>
          </cell>
          <cell r="F34"/>
          <cell r="G34">
            <v>172691.20964999998</v>
          </cell>
          <cell r="H34">
            <v>60982.571199999991</v>
          </cell>
          <cell r="I34"/>
        </row>
        <row r="35">
          <cell r="C35">
            <v>129710.7628</v>
          </cell>
          <cell r="D35">
            <v>52577</v>
          </cell>
          <cell r="E35">
            <v>147524.86299999998</v>
          </cell>
          <cell r="F35"/>
          <cell r="G35">
            <v>158067.40964999999</v>
          </cell>
          <cell r="H35">
            <v>46358.771200000003</v>
          </cell>
          <cell r="I35">
            <v>181588.03500000003</v>
          </cell>
        </row>
        <row r="36">
          <cell r="C36">
            <v>114953.07239999999</v>
          </cell>
          <cell r="D36">
            <v>36146.44</v>
          </cell>
          <cell r="E36">
            <v>132524.86299999998</v>
          </cell>
          <cell r="F36"/>
          <cell r="G36">
            <v>143023.29095</v>
          </cell>
          <cell r="H36">
            <v>31314.6525</v>
          </cell>
          <cell r="I36">
            <v>164088.03500000003</v>
          </cell>
        </row>
        <row r="37">
          <cell r="C37">
            <v>100278.15719999999</v>
          </cell>
          <cell r="D37">
            <v>18690.920000000002</v>
          </cell>
          <cell r="E37">
            <v>117389.35900000001</v>
          </cell>
          <cell r="F37"/>
          <cell r="G37">
            <v>127566.94534999999</v>
          </cell>
          <cell r="H37">
            <v>15858.3069</v>
          </cell>
          <cell r="I37">
            <v>146888.55500000002</v>
          </cell>
        </row>
        <row r="38">
          <cell r="C38">
            <v>85752.912400000001</v>
          </cell>
          <cell r="D38"/>
          <cell r="E38">
            <v>102181.63300000002</v>
          </cell>
          <cell r="F38"/>
          <cell r="G38">
            <v>111708.63845</v>
          </cell>
          <cell r="H38"/>
          <cell r="I38">
            <v>129728.985</v>
          </cell>
        </row>
        <row r="39">
          <cell r="C39">
            <v>71448.262799999997</v>
          </cell>
          <cell r="D39"/>
          <cell r="E39">
            <v>87069.400999999998</v>
          </cell>
          <cell r="F39"/>
          <cell r="G39">
            <v>95460.809649999996</v>
          </cell>
          <cell r="H39"/>
          <cell r="I39">
            <v>111473.545</v>
          </cell>
        </row>
        <row r="40">
          <cell r="C40">
            <v>57439.162799999998</v>
          </cell>
          <cell r="D40"/>
          <cell r="E40">
            <v>72074.650999999998</v>
          </cell>
          <cell r="F40"/>
          <cell r="G40">
            <v>78838.072150000007</v>
          </cell>
          <cell r="H40"/>
          <cell r="I40">
            <v>91630.794999999998</v>
          </cell>
        </row>
        <row r="41">
          <cell r="C41">
            <v>43804.596400000002</v>
          </cell>
          <cell r="D41"/>
          <cell r="E41">
            <v>57073.642999999996</v>
          </cell>
          <cell r="F41"/>
          <cell r="G41">
            <v>61857.212949999994</v>
          </cell>
          <cell r="H41"/>
          <cell r="I41">
            <v>70353.634999999995</v>
          </cell>
        </row>
        <row r="42">
          <cell r="C42">
            <v>30627.5772</v>
          </cell>
          <cell r="D42"/>
          <cell r="E42">
            <v>41796.909</v>
          </cell>
          <cell r="F42"/>
          <cell r="G42">
            <v>44537.192849999999</v>
          </cell>
          <cell r="H42"/>
          <cell r="I42">
            <v>48439.304999999993</v>
          </cell>
        </row>
        <row r="43">
          <cell r="C43">
            <v>17995.148400000002</v>
          </cell>
          <cell r="D43"/>
          <cell r="E43">
            <v>25829.253000000001</v>
          </cell>
          <cell r="F43"/>
          <cell r="G43">
            <v>26899.14645</v>
          </cell>
          <cell r="H43"/>
          <cell r="I43">
            <v>27329.385000000002</v>
          </cell>
        </row>
        <row r="44">
          <cell r="C44">
            <v>5998.3828000000003</v>
          </cell>
          <cell r="D44"/>
          <cell r="E44">
            <v>8609.7510000000002</v>
          </cell>
          <cell r="F44"/>
          <cell r="G44">
            <v>8966.3821499999995</v>
          </cell>
          <cell r="H44"/>
          <cell r="I44">
            <v>9109.7950000000001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opLeftCell="A40" workbookViewId="0">
      <selection activeCell="S38" sqref="S38"/>
    </sheetView>
  </sheetViews>
  <sheetFormatPr defaultRowHeight="11.25" x14ac:dyDescent="0.2"/>
  <cols>
    <col min="1" max="2" width="9.28515625" style="9" bestFit="1" customWidth="1"/>
    <col min="3" max="3" width="11.140625" style="9" bestFit="1" customWidth="1"/>
    <col min="4" max="4" width="10.5703125" style="9" bestFit="1" customWidth="1"/>
    <col min="5" max="5" width="11.140625" style="9" bestFit="1" customWidth="1"/>
    <col min="6" max="6" width="10" style="9" customWidth="1"/>
    <col min="7" max="7" width="12" style="9" bestFit="1" customWidth="1"/>
    <col min="8" max="8" width="10.85546875" style="9" bestFit="1" customWidth="1"/>
    <col min="9" max="9" width="12.42578125" style="9" bestFit="1" customWidth="1"/>
    <col min="10" max="10" width="9.140625" style="9"/>
    <col min="11" max="11" width="11.140625" style="9" bestFit="1" customWidth="1"/>
    <col min="12" max="12" width="10.5703125" style="9" bestFit="1" customWidth="1"/>
    <col min="13" max="13" width="11.140625" style="9" bestFit="1" customWidth="1"/>
    <col min="14" max="14" width="10" style="9" customWidth="1"/>
    <col min="15" max="15" width="12" style="9" bestFit="1" customWidth="1"/>
    <col min="16" max="16" width="10.85546875" style="9" bestFit="1" customWidth="1"/>
    <col min="17" max="17" width="12.42578125" style="9" bestFit="1" customWidth="1"/>
    <col min="18" max="16384" width="9.140625" style="9"/>
  </cols>
  <sheetData>
    <row r="1" spans="1:17" x14ac:dyDescent="0.2">
      <c r="A1" s="28" t="s">
        <v>26</v>
      </c>
      <c r="B1" s="29"/>
      <c r="C1" s="29"/>
      <c r="D1" s="29"/>
      <c r="E1" s="29"/>
      <c r="F1" s="29"/>
      <c r="G1" s="29"/>
      <c r="H1" s="29"/>
      <c r="I1" s="29"/>
      <c r="K1" s="30" t="s">
        <v>27</v>
      </c>
      <c r="L1" s="30"/>
      <c r="M1" s="30"/>
      <c r="N1" s="30"/>
      <c r="O1" s="30"/>
      <c r="P1" s="30"/>
      <c r="Q1" s="30"/>
    </row>
    <row r="2" spans="1:17" ht="33.75" x14ac:dyDescent="0.2">
      <c r="A2" s="31" t="s">
        <v>28</v>
      </c>
      <c r="B2" s="31" t="s">
        <v>29</v>
      </c>
      <c r="C2" s="4" t="s">
        <v>7</v>
      </c>
      <c r="D2" s="4" t="s">
        <v>8</v>
      </c>
      <c r="E2" s="4" t="s">
        <v>38</v>
      </c>
      <c r="F2" s="5" t="s">
        <v>11</v>
      </c>
      <c r="G2" s="4" t="s">
        <v>12</v>
      </c>
      <c r="H2" s="4" t="s">
        <v>13</v>
      </c>
      <c r="I2" s="4" t="s">
        <v>39</v>
      </c>
      <c r="K2" s="4" t="s">
        <v>7</v>
      </c>
      <c r="L2" s="4" t="s">
        <v>8</v>
      </c>
      <c r="M2" s="4" t="s">
        <v>38</v>
      </c>
      <c r="N2" s="5" t="s">
        <v>11</v>
      </c>
      <c r="O2" s="4" t="s">
        <v>12</v>
      </c>
      <c r="P2" s="4" t="s">
        <v>13</v>
      </c>
      <c r="Q2" s="4" t="s">
        <v>39</v>
      </c>
    </row>
    <row r="3" spans="1:17" x14ac:dyDescent="0.2">
      <c r="A3" s="32"/>
      <c r="B3" s="32"/>
      <c r="C3" s="4">
        <v>1</v>
      </c>
      <c r="D3" s="4">
        <v>2</v>
      </c>
      <c r="E3" s="4">
        <v>3</v>
      </c>
      <c r="F3" s="5">
        <v>4</v>
      </c>
      <c r="G3" s="4">
        <v>5</v>
      </c>
      <c r="H3" s="4">
        <v>6</v>
      </c>
      <c r="I3" s="4">
        <v>7</v>
      </c>
      <c r="K3" s="4">
        <v>1</v>
      </c>
      <c r="L3" s="4">
        <v>2</v>
      </c>
      <c r="M3" s="4">
        <v>3</v>
      </c>
      <c r="N3" s="5">
        <v>4</v>
      </c>
      <c r="O3" s="4">
        <v>5</v>
      </c>
      <c r="P3" s="4">
        <v>6</v>
      </c>
      <c r="Q3" s="4">
        <v>7</v>
      </c>
    </row>
    <row r="4" spans="1:17" x14ac:dyDescent="0.2">
      <c r="A4" s="10">
        <v>1975</v>
      </c>
      <c r="B4" s="10">
        <v>40</v>
      </c>
      <c r="C4" s="11">
        <f>[1]EF_Det!C4</f>
        <v>450249.48839999986</v>
      </c>
      <c r="D4" s="11">
        <f>[1]EF_Det!D4</f>
        <v>406251.50000000012</v>
      </c>
      <c r="E4" s="11">
        <f>[1]EF_Det!E4</f>
        <v>0</v>
      </c>
      <c r="F4" s="11">
        <f>[1]EF_Det!F4</f>
        <v>0</v>
      </c>
      <c r="G4" s="11">
        <f>[1]EF_Det!G4</f>
        <v>462307.90964999999</v>
      </c>
      <c r="H4" s="11">
        <f>[1]EF_Det!H4</f>
        <v>350599.27119999996</v>
      </c>
      <c r="I4" s="11">
        <f>[1]EF_Det!I4</f>
        <v>0</v>
      </c>
      <c r="K4" s="12">
        <f>IF(C4&gt;160000,1.2,1)</f>
        <v>1.2</v>
      </c>
      <c r="L4" s="12">
        <f t="shared" ref="L4:Q19" si="0">IF(D4&gt;160000,1.2,1)</f>
        <v>1.2</v>
      </c>
      <c r="M4" s="12">
        <f t="shared" si="0"/>
        <v>1</v>
      </c>
      <c r="N4" s="12"/>
      <c r="O4" s="12">
        <f t="shared" si="0"/>
        <v>1.2</v>
      </c>
      <c r="P4" s="12">
        <f t="shared" si="0"/>
        <v>1.2</v>
      </c>
      <c r="Q4" s="12">
        <f t="shared" si="0"/>
        <v>1</v>
      </c>
    </row>
    <row r="5" spans="1:17" x14ac:dyDescent="0.2">
      <c r="A5" s="13">
        <v>1976</v>
      </c>
      <c r="B5" s="13">
        <v>39</v>
      </c>
      <c r="C5" s="14">
        <f>[1]EF_Det!C5</f>
        <v>444075.48839999986</v>
      </c>
      <c r="D5" s="14">
        <f>[1]EF_Det!D5</f>
        <v>397976.50000000012</v>
      </c>
      <c r="E5" s="14">
        <f>[1]EF_Det!E5</f>
        <v>0</v>
      </c>
      <c r="F5" s="14">
        <f>[1]EF_Det!F5</f>
        <v>0</v>
      </c>
      <c r="G5" s="14">
        <f>[1]EF_Det!G5</f>
        <v>454445.90964999999</v>
      </c>
      <c r="H5" s="14">
        <f>[1]EF_Det!H5</f>
        <v>342737.27119999996</v>
      </c>
      <c r="I5" s="14">
        <f>[1]EF_Det!I5</f>
        <v>0</v>
      </c>
      <c r="K5" s="15">
        <f t="shared" ref="K5:M20" si="1">IF(C5&gt;160000,1.2,1)</f>
        <v>1.2</v>
      </c>
      <c r="L5" s="15">
        <f t="shared" si="0"/>
        <v>1.2</v>
      </c>
      <c r="M5" s="15">
        <f t="shared" si="0"/>
        <v>1</v>
      </c>
      <c r="N5" s="15"/>
      <c r="O5" s="15">
        <f t="shared" si="0"/>
        <v>1.2</v>
      </c>
      <c r="P5" s="15">
        <f t="shared" si="0"/>
        <v>1.2</v>
      </c>
      <c r="Q5" s="15">
        <f t="shared" si="0"/>
        <v>1</v>
      </c>
    </row>
    <row r="6" spans="1:17" x14ac:dyDescent="0.2">
      <c r="A6" s="10">
        <v>1977</v>
      </c>
      <c r="B6" s="10">
        <v>38</v>
      </c>
      <c r="C6" s="11">
        <f>[1]EF_Det!C6</f>
        <v>437901.48839999986</v>
      </c>
      <c r="D6" s="11">
        <f>[1]EF_Det!D6</f>
        <v>389701.50000000012</v>
      </c>
      <c r="E6" s="11">
        <f>[1]EF_Det!E6</f>
        <v>0</v>
      </c>
      <c r="F6" s="11">
        <f>[1]EF_Det!F6</f>
        <v>0</v>
      </c>
      <c r="G6" s="11">
        <f>[1]EF_Det!G6</f>
        <v>446583.90964999999</v>
      </c>
      <c r="H6" s="11">
        <f>[1]EF_Det!H6</f>
        <v>334875.27119999996</v>
      </c>
      <c r="I6" s="11">
        <f>[1]EF_Det!I6</f>
        <v>0</v>
      </c>
      <c r="K6" s="12">
        <f t="shared" si="1"/>
        <v>1.2</v>
      </c>
      <c r="L6" s="12">
        <f t="shared" si="0"/>
        <v>1.2</v>
      </c>
      <c r="M6" s="12">
        <f t="shared" si="0"/>
        <v>1</v>
      </c>
      <c r="N6" s="12"/>
      <c r="O6" s="12">
        <f t="shared" si="0"/>
        <v>1.2</v>
      </c>
      <c r="P6" s="12">
        <f t="shared" si="0"/>
        <v>1.2</v>
      </c>
      <c r="Q6" s="12">
        <f t="shared" si="0"/>
        <v>1</v>
      </c>
    </row>
    <row r="7" spans="1:17" x14ac:dyDescent="0.2">
      <c r="A7" s="13">
        <v>1978</v>
      </c>
      <c r="B7" s="13">
        <v>37</v>
      </c>
      <c r="C7" s="14">
        <f>[1]EF_Det!C7</f>
        <v>431729.67719999986</v>
      </c>
      <c r="D7" s="14">
        <f>[1]EF_Det!D7</f>
        <v>381426.50000000012</v>
      </c>
      <c r="E7" s="14">
        <f>[1]EF_Det!E7</f>
        <v>0</v>
      </c>
      <c r="F7" s="14">
        <f>[1]EF_Det!F7</f>
        <v>0</v>
      </c>
      <c r="G7" s="14">
        <f>[1]EF_Det!G7</f>
        <v>438721.90964999999</v>
      </c>
      <c r="H7" s="14">
        <f>[1]EF_Det!H7</f>
        <v>327013.27119999996</v>
      </c>
      <c r="I7" s="14">
        <f>[1]EF_Det!I7</f>
        <v>0</v>
      </c>
      <c r="K7" s="15">
        <f t="shared" si="1"/>
        <v>1.2</v>
      </c>
      <c r="L7" s="15">
        <f t="shared" si="0"/>
        <v>1.2</v>
      </c>
      <c r="M7" s="15">
        <f t="shared" si="0"/>
        <v>1</v>
      </c>
      <c r="N7" s="15"/>
      <c r="O7" s="15">
        <f t="shared" si="0"/>
        <v>1.2</v>
      </c>
      <c r="P7" s="15">
        <f t="shared" si="0"/>
        <v>1.2</v>
      </c>
      <c r="Q7" s="15">
        <f t="shared" si="0"/>
        <v>1</v>
      </c>
    </row>
    <row r="8" spans="1:17" x14ac:dyDescent="0.2">
      <c r="A8" s="10">
        <v>1979</v>
      </c>
      <c r="B8" s="10">
        <v>36</v>
      </c>
      <c r="C8" s="11">
        <f>[1]EF_Det!C8</f>
        <v>425453.55639999988</v>
      </c>
      <c r="D8" s="11">
        <f>[1]EF_Det!D8</f>
        <v>373151.50000000006</v>
      </c>
      <c r="E8" s="11">
        <f>[1]EF_Det!E8</f>
        <v>0</v>
      </c>
      <c r="F8" s="11">
        <f>[1]EF_Det!F8</f>
        <v>0</v>
      </c>
      <c r="G8" s="11">
        <f>[1]EF_Det!G8</f>
        <v>430859.90965000005</v>
      </c>
      <c r="H8" s="11">
        <f>[1]EF_Det!H8</f>
        <v>319151.27120000002</v>
      </c>
      <c r="I8" s="11">
        <f>[1]EF_Det!I8</f>
        <v>0</v>
      </c>
      <c r="K8" s="12">
        <f t="shared" si="1"/>
        <v>1.2</v>
      </c>
      <c r="L8" s="12">
        <f t="shared" si="0"/>
        <v>1.2</v>
      </c>
      <c r="M8" s="12">
        <f t="shared" si="0"/>
        <v>1</v>
      </c>
      <c r="N8" s="12"/>
      <c r="O8" s="12">
        <f t="shared" si="0"/>
        <v>1.2</v>
      </c>
      <c r="P8" s="12">
        <f t="shared" si="0"/>
        <v>1.2</v>
      </c>
      <c r="Q8" s="12">
        <f t="shared" si="0"/>
        <v>1</v>
      </c>
    </row>
    <row r="9" spans="1:17" x14ac:dyDescent="0.2">
      <c r="A9" s="13">
        <v>1980</v>
      </c>
      <c r="B9" s="13">
        <v>35</v>
      </c>
      <c r="C9" s="14">
        <f>[1]EF_Det!C9</f>
        <v>419023.16279999993</v>
      </c>
      <c r="D9" s="14">
        <f>[1]EF_Det!D9</f>
        <v>364876.50000000006</v>
      </c>
      <c r="E9" s="14">
        <f>[1]EF_Det!E9</f>
        <v>0</v>
      </c>
      <c r="F9" s="14">
        <f>[1]EF_Det!F9</f>
        <v>0</v>
      </c>
      <c r="G9" s="14">
        <f>[1]EF_Det!G9</f>
        <v>422997.90965000005</v>
      </c>
      <c r="H9" s="14">
        <f>[1]EF_Det!H9</f>
        <v>311289.27120000002</v>
      </c>
      <c r="I9" s="14">
        <f>[1]EF_Det!I9</f>
        <v>0</v>
      </c>
      <c r="K9" s="15">
        <f t="shared" si="1"/>
        <v>1.2</v>
      </c>
      <c r="L9" s="15">
        <f t="shared" si="0"/>
        <v>1.2</v>
      </c>
      <c r="M9" s="15">
        <f t="shared" si="0"/>
        <v>1</v>
      </c>
      <c r="N9" s="15"/>
      <c r="O9" s="15">
        <f t="shared" si="0"/>
        <v>1.2</v>
      </c>
      <c r="P9" s="15">
        <f t="shared" si="0"/>
        <v>1.2</v>
      </c>
      <c r="Q9" s="15">
        <f t="shared" si="0"/>
        <v>1</v>
      </c>
    </row>
    <row r="10" spans="1:17" x14ac:dyDescent="0.2">
      <c r="A10" s="10">
        <v>1981</v>
      </c>
      <c r="B10" s="10">
        <v>34</v>
      </c>
      <c r="C10" s="11">
        <f>[1]EF_Det!C10</f>
        <v>412392.56279999996</v>
      </c>
      <c r="D10" s="11">
        <f>[1]EF_Det!D10</f>
        <v>356601.50000000012</v>
      </c>
      <c r="E10" s="11">
        <f>[1]EF_Det!E10</f>
        <v>0</v>
      </c>
      <c r="F10" s="11">
        <f>[1]EF_Det!F10</f>
        <v>0</v>
      </c>
      <c r="G10" s="11">
        <f>[1]EF_Det!G10</f>
        <v>415135.90965000005</v>
      </c>
      <c r="H10" s="11">
        <f>[1]EF_Det!H10</f>
        <v>303427.27120000002</v>
      </c>
      <c r="I10" s="11">
        <f>[1]EF_Det!I10</f>
        <v>0</v>
      </c>
      <c r="K10" s="12">
        <f t="shared" si="1"/>
        <v>1.2</v>
      </c>
      <c r="L10" s="12">
        <f t="shared" si="0"/>
        <v>1.2</v>
      </c>
      <c r="M10" s="12">
        <f t="shared" si="0"/>
        <v>1</v>
      </c>
      <c r="N10" s="12"/>
      <c r="O10" s="12">
        <f t="shared" si="0"/>
        <v>1.2</v>
      </c>
      <c r="P10" s="12">
        <f t="shared" si="0"/>
        <v>1.2</v>
      </c>
      <c r="Q10" s="12">
        <f t="shared" si="0"/>
        <v>1</v>
      </c>
    </row>
    <row r="11" spans="1:17" x14ac:dyDescent="0.2">
      <c r="A11" s="13">
        <v>1982</v>
      </c>
      <c r="B11" s="13">
        <v>33</v>
      </c>
      <c r="C11" s="14">
        <f>[1]EF_Det!C11</f>
        <v>405519.85239999997</v>
      </c>
      <c r="D11" s="14">
        <f>[1]EF_Det!D11</f>
        <v>348326.50000000012</v>
      </c>
      <c r="E11" s="14">
        <f>[1]EF_Det!E11</f>
        <v>0</v>
      </c>
      <c r="F11" s="14">
        <f>[1]EF_Det!F11</f>
        <v>0</v>
      </c>
      <c r="G11" s="14">
        <f>[1]EF_Det!G11</f>
        <v>407273.90965000005</v>
      </c>
      <c r="H11" s="14">
        <f>[1]EF_Det!H11</f>
        <v>295565.27120000002</v>
      </c>
      <c r="I11" s="14">
        <f>[1]EF_Det!I11</f>
        <v>0</v>
      </c>
      <c r="K11" s="15">
        <f t="shared" si="1"/>
        <v>1.2</v>
      </c>
      <c r="L11" s="15">
        <f t="shared" si="0"/>
        <v>1.2</v>
      </c>
      <c r="M11" s="15">
        <f t="shared" si="0"/>
        <v>1</v>
      </c>
      <c r="N11" s="15"/>
      <c r="O11" s="15">
        <f t="shared" si="0"/>
        <v>1.2</v>
      </c>
      <c r="P11" s="15">
        <f t="shared" si="0"/>
        <v>1.2</v>
      </c>
      <c r="Q11" s="15">
        <f t="shared" si="0"/>
        <v>1</v>
      </c>
    </row>
    <row r="12" spans="1:17" x14ac:dyDescent="0.2">
      <c r="A12" s="10">
        <v>1983</v>
      </c>
      <c r="B12" s="10">
        <v>32</v>
      </c>
      <c r="C12" s="11">
        <f>[1]EF_Det!C12</f>
        <v>398367.15719999996</v>
      </c>
      <c r="D12" s="11">
        <f>[1]EF_Det!D12</f>
        <v>340051.50000000012</v>
      </c>
      <c r="E12" s="11">
        <f>[1]EF_Det!E12</f>
        <v>0</v>
      </c>
      <c r="F12" s="11">
        <f>[1]EF_Det!F12</f>
        <v>0</v>
      </c>
      <c r="G12" s="11">
        <f>[1]EF_Det!G12</f>
        <v>399411.90965000005</v>
      </c>
      <c r="H12" s="11">
        <f>[1]EF_Det!H12</f>
        <v>287703.27120000002</v>
      </c>
      <c r="I12" s="11">
        <f>[1]EF_Det!I12</f>
        <v>0</v>
      </c>
      <c r="K12" s="12">
        <f t="shared" si="1"/>
        <v>1.2</v>
      </c>
      <c r="L12" s="12">
        <f t="shared" si="0"/>
        <v>1.2</v>
      </c>
      <c r="M12" s="12">
        <f t="shared" si="0"/>
        <v>1</v>
      </c>
      <c r="N12" s="12"/>
      <c r="O12" s="12">
        <f t="shared" si="0"/>
        <v>1.2</v>
      </c>
      <c r="P12" s="12">
        <f t="shared" si="0"/>
        <v>1.2</v>
      </c>
      <c r="Q12" s="12">
        <f t="shared" si="0"/>
        <v>1</v>
      </c>
    </row>
    <row r="13" spans="1:17" x14ac:dyDescent="0.2">
      <c r="A13" s="13">
        <v>1984</v>
      </c>
      <c r="B13" s="13">
        <v>31</v>
      </c>
      <c r="C13" s="14">
        <f>[1]EF_Det!C13</f>
        <v>390900.63239999994</v>
      </c>
      <c r="D13" s="14">
        <f>[1]EF_Det!D13</f>
        <v>331776.50000000012</v>
      </c>
      <c r="E13" s="14">
        <f>[1]EF_Det!E13</f>
        <v>0</v>
      </c>
      <c r="F13" s="14">
        <f>[1]EF_Det!F13</f>
        <v>0</v>
      </c>
      <c r="G13" s="14">
        <f>[1]EF_Det!G13</f>
        <v>391549.90965000005</v>
      </c>
      <c r="H13" s="14">
        <f>[1]EF_Det!H13</f>
        <v>279841.27120000002</v>
      </c>
      <c r="I13" s="14">
        <f>[1]EF_Det!I13</f>
        <v>0</v>
      </c>
      <c r="K13" s="15">
        <f t="shared" si="1"/>
        <v>1.2</v>
      </c>
      <c r="L13" s="15">
        <f t="shared" si="0"/>
        <v>1.2</v>
      </c>
      <c r="M13" s="15">
        <f t="shared" si="0"/>
        <v>1</v>
      </c>
      <c r="N13" s="15"/>
      <c r="O13" s="15">
        <f t="shared" si="0"/>
        <v>1.2</v>
      </c>
      <c r="P13" s="15">
        <f t="shared" si="0"/>
        <v>1.2</v>
      </c>
      <c r="Q13" s="15">
        <f t="shared" si="0"/>
        <v>1</v>
      </c>
    </row>
    <row r="14" spans="1:17" x14ac:dyDescent="0.2">
      <c r="A14" s="10">
        <v>1985</v>
      </c>
      <c r="B14" s="10">
        <v>30</v>
      </c>
      <c r="C14" s="11">
        <f>[1]EF_Det!C14</f>
        <v>383090.46279999998</v>
      </c>
      <c r="D14" s="11">
        <f>[1]EF_Det!D14</f>
        <v>323501.50000000006</v>
      </c>
      <c r="E14" s="11">
        <f>[1]EF_Det!E14</f>
        <v>0</v>
      </c>
      <c r="F14" s="11">
        <f>[1]EF_Det!F14</f>
        <v>0</v>
      </c>
      <c r="G14" s="11">
        <f>[1]EF_Det!G14</f>
        <v>383687.90964999999</v>
      </c>
      <c r="H14" s="11">
        <f>[1]EF_Det!H14</f>
        <v>271979.27119999996</v>
      </c>
      <c r="I14" s="11">
        <f>[1]EF_Det!I14</f>
        <v>0</v>
      </c>
      <c r="K14" s="12">
        <f t="shared" si="1"/>
        <v>1.2</v>
      </c>
      <c r="L14" s="12">
        <f t="shared" si="0"/>
        <v>1.2</v>
      </c>
      <c r="M14" s="12">
        <f t="shared" si="0"/>
        <v>1</v>
      </c>
      <c r="N14" s="12"/>
      <c r="O14" s="12">
        <f t="shared" si="0"/>
        <v>1.2</v>
      </c>
      <c r="P14" s="12">
        <f t="shared" si="0"/>
        <v>1.2</v>
      </c>
      <c r="Q14" s="12">
        <f t="shared" si="0"/>
        <v>1</v>
      </c>
    </row>
    <row r="15" spans="1:17" x14ac:dyDescent="0.2">
      <c r="A15" s="13">
        <v>1986</v>
      </c>
      <c r="B15" s="13">
        <v>29</v>
      </c>
      <c r="C15" s="14">
        <f>[1]EF_Det!C15</f>
        <v>374910.8628</v>
      </c>
      <c r="D15" s="14">
        <f>[1]EF_Det!D15</f>
        <v>315226.50000000006</v>
      </c>
      <c r="E15" s="14">
        <f>[1]EF_Det!E15</f>
        <v>0</v>
      </c>
      <c r="F15" s="14">
        <f>[1]EF_Det!F15</f>
        <v>0</v>
      </c>
      <c r="G15" s="14">
        <f>[1]EF_Det!G15</f>
        <v>375822.10965</v>
      </c>
      <c r="H15" s="14">
        <f>[1]EF_Det!H15</f>
        <v>264113.47119999997</v>
      </c>
      <c r="I15" s="14">
        <f>[1]EF_Det!I15</f>
        <v>0</v>
      </c>
      <c r="K15" s="15">
        <f t="shared" si="1"/>
        <v>1.2</v>
      </c>
      <c r="L15" s="15">
        <f t="shared" si="0"/>
        <v>1.2</v>
      </c>
      <c r="M15" s="15">
        <f t="shared" si="0"/>
        <v>1</v>
      </c>
      <c r="N15" s="15"/>
      <c r="O15" s="15">
        <f t="shared" si="0"/>
        <v>1.2</v>
      </c>
      <c r="P15" s="15">
        <f t="shared" si="0"/>
        <v>1.2</v>
      </c>
      <c r="Q15" s="15">
        <f t="shared" si="0"/>
        <v>1</v>
      </c>
    </row>
    <row r="16" spans="1:17" x14ac:dyDescent="0.2">
      <c r="A16" s="10">
        <v>1987</v>
      </c>
      <c r="B16" s="10">
        <v>28</v>
      </c>
      <c r="C16" s="11">
        <f>[1]EF_Det!C16</f>
        <v>366340.07639999996</v>
      </c>
      <c r="D16" s="11">
        <f>[1]EF_Det!D16</f>
        <v>305502.34000000008</v>
      </c>
      <c r="E16" s="11">
        <f>[1]EF_Det!E16</f>
        <v>0</v>
      </c>
      <c r="F16" s="11">
        <f>[1]EF_Det!F16</f>
        <v>0</v>
      </c>
      <c r="G16" s="11">
        <f>[1]EF_Det!G16</f>
        <v>367830.65295000002</v>
      </c>
      <c r="H16" s="11">
        <f>[1]EF_Det!H16</f>
        <v>256122.01449999999</v>
      </c>
      <c r="I16" s="11">
        <f>[1]EF_Det!I16</f>
        <v>0</v>
      </c>
      <c r="K16" s="12">
        <f t="shared" si="1"/>
        <v>1.2</v>
      </c>
      <c r="L16" s="12">
        <f t="shared" si="0"/>
        <v>1.2</v>
      </c>
      <c r="M16" s="12">
        <f t="shared" si="0"/>
        <v>1</v>
      </c>
      <c r="N16" s="12"/>
      <c r="O16" s="12">
        <f t="shared" si="0"/>
        <v>1.2</v>
      </c>
      <c r="P16" s="12">
        <f t="shared" si="0"/>
        <v>1.2</v>
      </c>
      <c r="Q16" s="12">
        <f t="shared" si="0"/>
        <v>1</v>
      </c>
    </row>
    <row r="17" spans="1:17" x14ac:dyDescent="0.2">
      <c r="A17" s="13">
        <v>1988</v>
      </c>
      <c r="B17" s="13">
        <v>27</v>
      </c>
      <c r="C17" s="14">
        <f>[1]EF_Det!C17</f>
        <v>357360.37719999999</v>
      </c>
      <c r="D17" s="14">
        <f>[1]EF_Det!D17</f>
        <v>294816.62000000005</v>
      </c>
      <c r="E17" s="14">
        <f>[1]EF_Det!E17</f>
        <v>0</v>
      </c>
      <c r="F17" s="14">
        <f>[1]EF_Det!F17</f>
        <v>0</v>
      </c>
      <c r="G17" s="14">
        <f>[1]EF_Det!G17</f>
        <v>359678.15535000002</v>
      </c>
      <c r="H17" s="14">
        <f>[1]EF_Det!H17</f>
        <v>247969.51689999999</v>
      </c>
      <c r="I17" s="14">
        <f>[1]EF_Det!I17</f>
        <v>0</v>
      </c>
      <c r="K17" s="15">
        <f t="shared" si="1"/>
        <v>1.2</v>
      </c>
      <c r="L17" s="15">
        <f t="shared" si="0"/>
        <v>1.2</v>
      </c>
      <c r="M17" s="15">
        <f t="shared" si="0"/>
        <v>1</v>
      </c>
      <c r="N17" s="15"/>
      <c r="O17" s="15">
        <f t="shared" si="0"/>
        <v>1.2</v>
      </c>
      <c r="P17" s="15">
        <f t="shared" si="0"/>
        <v>1.2</v>
      </c>
      <c r="Q17" s="15">
        <f t="shared" si="0"/>
        <v>1</v>
      </c>
    </row>
    <row r="18" spans="1:17" x14ac:dyDescent="0.2">
      <c r="A18" s="10">
        <v>1989</v>
      </c>
      <c r="B18" s="10">
        <v>26</v>
      </c>
      <c r="C18" s="11">
        <f>[1]EF_Det!C18</f>
        <v>347958.06839999999</v>
      </c>
      <c r="D18" s="11">
        <f>[1]EF_Det!D18</f>
        <v>283353.70000000007</v>
      </c>
      <c r="E18" s="11">
        <f>[1]EF_Det!E18</f>
        <v>0</v>
      </c>
      <c r="F18" s="11">
        <f>[1]EF_Det!F18</f>
        <v>0</v>
      </c>
      <c r="G18" s="11">
        <f>[1]EF_Det!G18</f>
        <v>351331.40645000001</v>
      </c>
      <c r="H18" s="11">
        <f>[1]EF_Det!H18</f>
        <v>239622.76799999998</v>
      </c>
      <c r="I18" s="11">
        <f>[1]EF_Det!I18</f>
        <v>0</v>
      </c>
      <c r="K18" s="12">
        <f t="shared" si="1"/>
        <v>1.2</v>
      </c>
      <c r="L18" s="12">
        <f t="shared" si="0"/>
        <v>1.2</v>
      </c>
      <c r="M18" s="12">
        <f t="shared" si="0"/>
        <v>1</v>
      </c>
      <c r="N18" s="12"/>
      <c r="O18" s="12">
        <f t="shared" si="0"/>
        <v>1.2</v>
      </c>
      <c r="P18" s="12">
        <f t="shared" si="0"/>
        <v>1.2</v>
      </c>
      <c r="Q18" s="12">
        <f t="shared" si="0"/>
        <v>1</v>
      </c>
    </row>
    <row r="19" spans="1:17" x14ac:dyDescent="0.2">
      <c r="A19" s="13">
        <v>1990</v>
      </c>
      <c r="B19" s="13">
        <v>25</v>
      </c>
      <c r="C19" s="14">
        <f>[1]EF_Det!C19</f>
        <v>338123.48279999994</v>
      </c>
      <c r="D19" s="14">
        <f>[1]EF_Det!D19</f>
        <v>271278.20000000007</v>
      </c>
      <c r="E19" s="14">
        <f>[1]EF_Det!E19</f>
        <v>0</v>
      </c>
      <c r="F19" s="14">
        <f>[1]EF_Det!F19</f>
        <v>0</v>
      </c>
      <c r="G19" s="14">
        <f>[1]EF_Det!G19</f>
        <v>342759.36965000001</v>
      </c>
      <c r="H19" s="14">
        <f>[1]EF_Det!H19</f>
        <v>231050.73119999998</v>
      </c>
      <c r="I19" s="14">
        <f>[1]EF_Det!I19</f>
        <v>0</v>
      </c>
      <c r="K19" s="15">
        <f t="shared" si="1"/>
        <v>1.2</v>
      </c>
      <c r="L19" s="15">
        <f t="shared" si="0"/>
        <v>1.2</v>
      </c>
      <c r="M19" s="15">
        <f t="shared" si="0"/>
        <v>1</v>
      </c>
      <c r="N19" s="15"/>
      <c r="O19" s="15">
        <f t="shared" si="0"/>
        <v>1.2</v>
      </c>
      <c r="P19" s="15">
        <f t="shared" si="0"/>
        <v>1.2</v>
      </c>
      <c r="Q19" s="15">
        <f t="shared" si="0"/>
        <v>1</v>
      </c>
    </row>
    <row r="20" spans="1:17" x14ac:dyDescent="0.2">
      <c r="A20" s="10">
        <v>1991</v>
      </c>
      <c r="B20" s="10">
        <v>24</v>
      </c>
      <c r="C20" s="11">
        <f>[1]EF_Det!C20</f>
        <v>327850.98279999994</v>
      </c>
      <c r="D20" s="11">
        <f>[1]EF_Det!D20</f>
        <v>258735.00000000006</v>
      </c>
      <c r="E20" s="11">
        <f>[1]EF_Det!E20</f>
        <v>0</v>
      </c>
      <c r="F20" s="11">
        <f>[1]EF_Det!F20</f>
        <v>0</v>
      </c>
      <c r="G20" s="11">
        <f>[1]EF_Det!G20</f>
        <v>333933.18214999995</v>
      </c>
      <c r="H20" s="11">
        <f>[1]EF_Det!H20</f>
        <v>222224.54369999998</v>
      </c>
      <c r="I20" s="11">
        <f>[1]EF_Det!I20</f>
        <v>0</v>
      </c>
      <c r="K20" s="12">
        <f t="shared" si="1"/>
        <v>1.2</v>
      </c>
      <c r="L20" s="12">
        <f t="shared" si="1"/>
        <v>1.2</v>
      </c>
      <c r="M20" s="12">
        <f t="shared" si="1"/>
        <v>1</v>
      </c>
      <c r="N20" s="12"/>
      <c r="O20" s="12">
        <f t="shared" ref="O20:Q23" si="2">IF(G20&gt;160000,1.2,1)</f>
        <v>1.2</v>
      </c>
      <c r="P20" s="12">
        <f t="shared" si="2"/>
        <v>1.2</v>
      </c>
      <c r="Q20" s="12">
        <f t="shared" si="2"/>
        <v>1</v>
      </c>
    </row>
    <row r="21" spans="1:17" x14ac:dyDescent="0.2">
      <c r="A21" s="13">
        <v>1992</v>
      </c>
      <c r="B21" s="13">
        <v>23</v>
      </c>
      <c r="C21" s="14">
        <f>[1]EF_Det!C21</f>
        <v>317138.96039999998</v>
      </c>
      <c r="D21" s="14">
        <f>[1]EF_Det!D21</f>
        <v>245849.24000000005</v>
      </c>
      <c r="E21" s="14">
        <f>[1]EF_Det!E21</f>
        <v>0</v>
      </c>
      <c r="F21" s="14">
        <f>[1]EF_Det!F21</f>
        <v>0</v>
      </c>
      <c r="G21" s="14">
        <f>[1]EF_Det!G21</f>
        <v>324826.15494999994</v>
      </c>
      <c r="H21" s="14">
        <f>[1]EF_Det!H21</f>
        <v>213117.51649999997</v>
      </c>
      <c r="I21" s="14">
        <f>[1]EF_Det!I21</f>
        <v>0</v>
      </c>
      <c r="K21" s="15">
        <f t="shared" ref="K21:M23" si="3">IF(C21&gt;160000,1.2,1)</f>
        <v>1.2</v>
      </c>
      <c r="L21" s="15">
        <f t="shared" si="3"/>
        <v>1.2</v>
      </c>
      <c r="M21" s="15">
        <f t="shared" si="3"/>
        <v>1</v>
      </c>
      <c r="N21" s="15"/>
      <c r="O21" s="15">
        <f t="shared" si="2"/>
        <v>1.2</v>
      </c>
      <c r="P21" s="15">
        <f t="shared" si="2"/>
        <v>1.2</v>
      </c>
      <c r="Q21" s="15">
        <f t="shared" si="2"/>
        <v>1</v>
      </c>
    </row>
    <row r="22" spans="1:17" x14ac:dyDescent="0.2">
      <c r="A22" s="10">
        <v>1993</v>
      </c>
      <c r="B22" s="10">
        <v>22</v>
      </c>
      <c r="C22" s="11">
        <f>[1]EF_Det!C22</f>
        <v>305989.83719999995</v>
      </c>
      <c r="D22" s="11">
        <f>[1]EF_Det!D22</f>
        <v>232726.32</v>
      </c>
      <c r="E22" s="11">
        <f>[1]EF_Det!E22</f>
        <v>0</v>
      </c>
      <c r="F22" s="11">
        <f>[1]EF_Det!F22</f>
        <v>0</v>
      </c>
      <c r="G22" s="11">
        <f>[1]EF_Det!G22</f>
        <v>315413.77284999995</v>
      </c>
      <c r="H22" s="11">
        <f>[1]EF_Det!H22</f>
        <v>203705.13439999998</v>
      </c>
      <c r="I22" s="11">
        <f>[1]EF_Det!I22</f>
        <v>0</v>
      </c>
      <c r="K22" s="12">
        <f t="shared" si="3"/>
        <v>1.2</v>
      </c>
      <c r="L22" s="12">
        <f t="shared" si="3"/>
        <v>1.2</v>
      </c>
      <c r="M22" s="12">
        <f t="shared" si="3"/>
        <v>1</v>
      </c>
      <c r="N22" s="12"/>
      <c r="O22" s="12">
        <f t="shared" si="2"/>
        <v>1.2</v>
      </c>
      <c r="P22" s="12">
        <f t="shared" si="2"/>
        <v>1.2</v>
      </c>
      <c r="Q22" s="12">
        <f t="shared" si="2"/>
        <v>1</v>
      </c>
    </row>
    <row r="23" spans="1:17" x14ac:dyDescent="0.2">
      <c r="A23" s="13">
        <v>1994</v>
      </c>
      <c r="B23" s="13">
        <v>21</v>
      </c>
      <c r="C23" s="14">
        <f>[1]EF_Det!C23</f>
        <v>294410.06440000003</v>
      </c>
      <c r="D23" s="14">
        <f>[1]EF_Det!D23</f>
        <v>219451.90000000002</v>
      </c>
      <c r="E23" s="14">
        <f>[1]EF_Det!E23</f>
        <v>0</v>
      </c>
      <c r="F23" s="14">
        <f>[1]EF_Det!F23</f>
        <v>0</v>
      </c>
      <c r="G23" s="14">
        <f>[1]EF_Det!G23</f>
        <v>305673.69444999995</v>
      </c>
      <c r="H23" s="14">
        <f>[1]EF_Det!H23</f>
        <v>193965.05599999995</v>
      </c>
      <c r="I23" s="14">
        <f>[1]EF_Det!I23</f>
        <v>0</v>
      </c>
      <c r="K23" s="15">
        <f t="shared" si="3"/>
        <v>1.2</v>
      </c>
      <c r="L23" s="15">
        <f t="shared" si="3"/>
        <v>1.2</v>
      </c>
      <c r="M23" s="15">
        <f t="shared" si="3"/>
        <v>1</v>
      </c>
      <c r="N23" s="15"/>
      <c r="O23" s="15">
        <f t="shared" si="2"/>
        <v>1.2</v>
      </c>
      <c r="P23" s="15">
        <f t="shared" si="2"/>
        <v>1.2</v>
      </c>
      <c r="Q23" s="15">
        <f t="shared" si="2"/>
        <v>1</v>
      </c>
    </row>
    <row r="24" spans="1:17" x14ac:dyDescent="0.2">
      <c r="A24" s="10">
        <v>1995</v>
      </c>
      <c r="B24" s="10">
        <v>20</v>
      </c>
      <c r="C24" s="11">
        <f>[1]EF_Det!C24</f>
        <v>282410.12280000001</v>
      </c>
      <c r="D24" s="11">
        <f>[1]EF_Det!D24</f>
        <v>206091.90000000002</v>
      </c>
      <c r="E24" s="11">
        <f>[1]EF_Det!E24</f>
        <v>0</v>
      </c>
      <c r="F24" s="11">
        <f>[1]EF_Det!F24</f>
        <v>0</v>
      </c>
      <c r="G24" s="11">
        <f>[1]EF_Det!G24</f>
        <v>295585.75214999996</v>
      </c>
      <c r="H24" s="11">
        <f>[1]EF_Det!H24</f>
        <v>183877.11369999996</v>
      </c>
      <c r="I24" s="11">
        <f>[1]EF_Det!I24</f>
        <v>0</v>
      </c>
      <c r="K24" s="16">
        <f>INT(C24/80000)</f>
        <v>3</v>
      </c>
      <c r="L24" s="16">
        <f t="shared" ref="L24:Q39" si="4">INT(D24/80000)</f>
        <v>2</v>
      </c>
      <c r="M24" s="16">
        <f t="shared" si="4"/>
        <v>0</v>
      </c>
      <c r="N24" s="16"/>
      <c r="O24" s="16">
        <f t="shared" si="4"/>
        <v>3</v>
      </c>
      <c r="P24" s="16">
        <f t="shared" si="4"/>
        <v>2</v>
      </c>
      <c r="Q24" s="16">
        <f t="shared" si="4"/>
        <v>0</v>
      </c>
    </row>
    <row r="25" spans="1:17" x14ac:dyDescent="0.2">
      <c r="A25" s="13">
        <v>1996</v>
      </c>
      <c r="B25" s="13">
        <v>19</v>
      </c>
      <c r="C25" s="14">
        <f>[1]EF_Det!C25</f>
        <v>270004.52279999998</v>
      </c>
      <c r="D25" s="14">
        <f>[1]EF_Det!D25</f>
        <v>192692.50000000006</v>
      </c>
      <c r="E25" s="14">
        <f>[1]EF_Det!E25</f>
        <v>0</v>
      </c>
      <c r="F25" s="14">
        <f>[1]EF_Det!F25</f>
        <v>0</v>
      </c>
      <c r="G25" s="14">
        <f>[1]EF_Det!G25</f>
        <v>285131.95214999997</v>
      </c>
      <c r="H25" s="14">
        <f>[1]EF_Det!H25</f>
        <v>173423.3137</v>
      </c>
      <c r="I25" s="14">
        <f>[1]EF_Det!I25</f>
        <v>0</v>
      </c>
      <c r="K25" s="17">
        <f t="shared" ref="K25:K44" si="5">INT(C25/80000)</f>
        <v>3</v>
      </c>
      <c r="L25" s="17">
        <f t="shared" si="4"/>
        <v>2</v>
      </c>
      <c r="M25" s="17">
        <f t="shared" si="4"/>
        <v>0</v>
      </c>
      <c r="N25" s="17"/>
      <c r="O25" s="17">
        <f t="shared" si="4"/>
        <v>3</v>
      </c>
      <c r="P25" s="17">
        <f t="shared" si="4"/>
        <v>2</v>
      </c>
      <c r="Q25" s="17">
        <f t="shared" si="4"/>
        <v>0</v>
      </c>
    </row>
    <row r="26" spans="1:17" x14ac:dyDescent="0.2">
      <c r="A26" s="10">
        <v>1997</v>
      </c>
      <c r="B26" s="10">
        <v>18</v>
      </c>
      <c r="C26" s="11">
        <f>[1]EF_Det!C26</f>
        <v>257211.80440000002</v>
      </c>
      <c r="D26" s="11">
        <f>[1]EF_Det!D26</f>
        <v>179280.14000000004</v>
      </c>
      <c r="E26" s="11">
        <f>[1]EF_Det!E26</f>
        <v>0</v>
      </c>
      <c r="F26" s="11">
        <f>[1]EF_Det!F26</f>
        <v>0</v>
      </c>
      <c r="G26" s="11">
        <f>[1]EF_Det!G26</f>
        <v>274296.47444999998</v>
      </c>
      <c r="H26" s="11">
        <f>[1]EF_Det!H26</f>
        <v>162587.83600000001</v>
      </c>
      <c r="I26" s="11">
        <f>[1]EF_Det!I26</f>
        <v>0</v>
      </c>
      <c r="K26" s="16">
        <f t="shared" si="5"/>
        <v>3</v>
      </c>
      <c r="L26" s="16">
        <f t="shared" si="4"/>
        <v>2</v>
      </c>
      <c r="M26" s="16">
        <f t="shared" si="4"/>
        <v>0</v>
      </c>
      <c r="N26" s="16"/>
      <c r="O26" s="16">
        <f t="shared" si="4"/>
        <v>3</v>
      </c>
      <c r="P26" s="16">
        <f t="shared" si="4"/>
        <v>2</v>
      </c>
      <c r="Q26" s="16">
        <f t="shared" si="4"/>
        <v>0</v>
      </c>
    </row>
    <row r="27" spans="1:17" x14ac:dyDescent="0.2">
      <c r="A27" s="13">
        <v>1998</v>
      </c>
      <c r="B27" s="13">
        <v>17</v>
      </c>
      <c r="C27" s="14">
        <f>[1]EF_Det!C27</f>
        <v>244054.53720000002</v>
      </c>
      <c r="D27" s="14">
        <f>[1]EF_Det!D27</f>
        <v>165861.52000000005</v>
      </c>
      <c r="E27" s="14">
        <f>[1]EF_Det!E27</f>
        <v>0</v>
      </c>
      <c r="F27" s="14">
        <f>[1]EF_Det!F27</f>
        <v>0</v>
      </c>
      <c r="G27" s="14">
        <f>[1]EF_Det!G27</f>
        <v>263065.67284999997</v>
      </c>
      <c r="H27" s="14">
        <f>[1]EF_Det!H27</f>
        <v>151357.0344</v>
      </c>
      <c r="I27" s="14">
        <f>[1]EF_Det!I27</f>
        <v>0</v>
      </c>
      <c r="K27" s="17">
        <f t="shared" si="5"/>
        <v>3</v>
      </c>
      <c r="L27" s="17">
        <f t="shared" si="4"/>
        <v>2</v>
      </c>
      <c r="M27" s="17">
        <f t="shared" si="4"/>
        <v>0</v>
      </c>
      <c r="N27" s="17"/>
      <c r="O27" s="17">
        <f t="shared" si="4"/>
        <v>3</v>
      </c>
      <c r="P27" s="17">
        <f t="shared" si="4"/>
        <v>1</v>
      </c>
      <c r="Q27" s="17">
        <f t="shared" si="4"/>
        <v>0</v>
      </c>
    </row>
    <row r="28" spans="1:17" x14ac:dyDescent="0.2">
      <c r="A28" s="10">
        <v>1999</v>
      </c>
      <c r="B28" s="10">
        <v>16</v>
      </c>
      <c r="C28" s="11">
        <f>[1]EF_Det!C28</f>
        <v>230559.32040000003</v>
      </c>
      <c r="D28" s="11">
        <f>[1]EF_Det!D28</f>
        <v>152423.60000000003</v>
      </c>
      <c r="E28" s="11">
        <f>[1]EF_Det!E28</f>
        <v>0</v>
      </c>
      <c r="F28" s="11">
        <f>[1]EF_Det!F28</f>
        <v>0</v>
      </c>
      <c r="G28" s="11">
        <f>[1]EF_Det!G28</f>
        <v>251428.07494999998</v>
      </c>
      <c r="H28" s="11">
        <f>[1]EF_Det!H28</f>
        <v>139719.43650000001</v>
      </c>
      <c r="I28" s="11">
        <f>[1]EF_Det!I28</f>
        <v>0</v>
      </c>
      <c r="K28" s="16">
        <f t="shared" si="5"/>
        <v>2</v>
      </c>
      <c r="L28" s="16">
        <f t="shared" si="4"/>
        <v>1</v>
      </c>
      <c r="M28" s="16">
        <f t="shared" si="4"/>
        <v>0</v>
      </c>
      <c r="N28" s="16"/>
      <c r="O28" s="16">
        <f t="shared" si="4"/>
        <v>3</v>
      </c>
      <c r="P28" s="16">
        <f t="shared" si="4"/>
        <v>1</v>
      </c>
      <c r="Q28" s="16">
        <f t="shared" si="4"/>
        <v>0</v>
      </c>
    </row>
    <row r="29" spans="1:17" x14ac:dyDescent="0.2">
      <c r="A29" s="13">
        <v>2000</v>
      </c>
      <c r="B29" s="13">
        <v>15</v>
      </c>
      <c r="C29" s="14">
        <f>[1]EF_Det!C29</f>
        <v>216756.78280000002</v>
      </c>
      <c r="D29" s="14">
        <f>[1]EF_Det!D29</f>
        <v>138933.60000000003</v>
      </c>
      <c r="E29" s="14">
        <f>[1]EF_Det!E29</f>
        <v>0</v>
      </c>
      <c r="F29" s="14">
        <f>[1]EF_Det!F29</f>
        <v>0</v>
      </c>
      <c r="G29" s="14">
        <f>[1]EF_Det!G29</f>
        <v>239374.38214999996</v>
      </c>
      <c r="H29" s="14">
        <f>[1]EF_Det!H29</f>
        <v>127665.74369999999</v>
      </c>
      <c r="I29" s="14">
        <f>[1]EF_Det!I29</f>
        <v>0</v>
      </c>
      <c r="K29" s="17">
        <f t="shared" si="5"/>
        <v>2</v>
      </c>
      <c r="L29" s="17">
        <f t="shared" si="4"/>
        <v>1</v>
      </c>
      <c r="M29" s="17">
        <f t="shared" si="4"/>
        <v>0</v>
      </c>
      <c r="N29" s="17"/>
      <c r="O29" s="17">
        <f t="shared" si="4"/>
        <v>2</v>
      </c>
      <c r="P29" s="17">
        <f t="shared" si="4"/>
        <v>1</v>
      </c>
      <c r="Q29" s="17">
        <f t="shared" si="4"/>
        <v>0</v>
      </c>
    </row>
    <row r="30" spans="1:17" x14ac:dyDescent="0.2">
      <c r="A30" s="10">
        <v>2001</v>
      </c>
      <c r="B30" s="10">
        <v>14</v>
      </c>
      <c r="C30" s="11">
        <f>[1]EF_Det!C30</f>
        <v>202681.58280000003</v>
      </c>
      <c r="D30" s="11">
        <f>[1]EF_Det!D30</f>
        <v>125339.00000000001</v>
      </c>
      <c r="E30" s="11">
        <f>[1]EF_Det!E30</f>
        <v>0</v>
      </c>
      <c r="F30" s="11">
        <f>[1]EF_Det!F30</f>
        <v>0</v>
      </c>
      <c r="G30" s="11">
        <f>[1]EF_Det!G30</f>
        <v>226897.46964999996</v>
      </c>
      <c r="H30" s="11">
        <f>[1]EF_Det!H30</f>
        <v>115188.83119999999</v>
      </c>
      <c r="I30" s="11">
        <f>[1]EF_Det!I30</f>
        <v>0</v>
      </c>
      <c r="K30" s="16">
        <f t="shared" si="5"/>
        <v>2</v>
      </c>
      <c r="L30" s="16">
        <f t="shared" si="4"/>
        <v>1</v>
      </c>
      <c r="M30" s="16">
        <f t="shared" si="4"/>
        <v>0</v>
      </c>
      <c r="N30" s="16"/>
      <c r="O30" s="16">
        <f t="shared" si="4"/>
        <v>2</v>
      </c>
      <c r="P30" s="16">
        <f t="shared" si="4"/>
        <v>1</v>
      </c>
      <c r="Q30" s="16">
        <f t="shared" si="4"/>
        <v>0</v>
      </c>
    </row>
    <row r="31" spans="1:17" x14ac:dyDescent="0.2">
      <c r="A31" s="13">
        <v>2002</v>
      </c>
      <c r="B31" s="13">
        <v>13</v>
      </c>
      <c r="C31" s="14">
        <f>[1]EF_Det!C31</f>
        <v>188372.40840000001</v>
      </c>
      <c r="D31" s="14">
        <f>[1]EF_Det!D31</f>
        <v>111567.54000000001</v>
      </c>
      <c r="E31" s="14">
        <f>[1]EF_Det!E31</f>
        <v>0</v>
      </c>
      <c r="F31" s="14">
        <f>[1]EF_Det!F31</f>
        <v>0</v>
      </c>
      <c r="G31" s="14">
        <f>[1]EF_Det!G31</f>
        <v>213992.38644999999</v>
      </c>
      <c r="H31" s="14">
        <f>[1]EF_Det!H31</f>
        <v>102283.74799999999</v>
      </c>
      <c r="I31" s="14">
        <f>[1]EF_Det!I31</f>
        <v>0</v>
      </c>
      <c r="K31" s="17">
        <f t="shared" si="5"/>
        <v>2</v>
      </c>
      <c r="L31" s="17">
        <f t="shared" si="4"/>
        <v>1</v>
      </c>
      <c r="M31" s="17">
        <f t="shared" si="4"/>
        <v>0</v>
      </c>
      <c r="N31" s="17"/>
      <c r="O31" s="17">
        <f t="shared" si="4"/>
        <v>2</v>
      </c>
      <c r="P31" s="17">
        <f t="shared" si="4"/>
        <v>1</v>
      </c>
      <c r="Q31" s="17">
        <f t="shared" si="4"/>
        <v>0</v>
      </c>
    </row>
    <row r="32" spans="1:17" x14ac:dyDescent="0.2">
      <c r="A32" s="10">
        <v>2003</v>
      </c>
      <c r="B32" s="10">
        <v>12</v>
      </c>
      <c r="C32" s="11">
        <f>[1]EF_Det!C32</f>
        <v>173871.97719999999</v>
      </c>
      <c r="D32" s="11">
        <f>[1]EF_Det!D32</f>
        <v>97527.220000000016</v>
      </c>
      <c r="E32" s="11">
        <f>[1]EF_Det!E32</f>
        <v>0</v>
      </c>
      <c r="F32" s="11">
        <f>[1]EF_Det!F32</f>
        <v>0</v>
      </c>
      <c r="G32" s="11">
        <f>[1]EF_Det!G32</f>
        <v>200656.35535</v>
      </c>
      <c r="H32" s="11">
        <f>[1]EF_Det!H32</f>
        <v>88947.716899999999</v>
      </c>
      <c r="I32" s="11">
        <f>[1]EF_Det!I32</f>
        <v>0</v>
      </c>
      <c r="K32" s="16">
        <f t="shared" si="5"/>
        <v>2</v>
      </c>
      <c r="L32" s="16">
        <f t="shared" si="4"/>
        <v>1</v>
      </c>
      <c r="M32" s="16">
        <f t="shared" si="4"/>
        <v>0</v>
      </c>
      <c r="N32" s="16"/>
      <c r="O32" s="16">
        <f t="shared" si="4"/>
        <v>2</v>
      </c>
      <c r="P32" s="16">
        <f t="shared" si="4"/>
        <v>1</v>
      </c>
      <c r="Q32" s="16">
        <f t="shared" si="4"/>
        <v>0</v>
      </c>
    </row>
    <row r="33" spans="1:17" x14ac:dyDescent="0.2">
      <c r="A33" s="13">
        <v>2004</v>
      </c>
      <c r="B33" s="13">
        <v>11</v>
      </c>
      <c r="C33" s="14">
        <f>[1]EF_Det!C33</f>
        <v>159227.03639999998</v>
      </c>
      <c r="D33" s="14">
        <f>[1]EF_Det!D33</f>
        <v>83106.3</v>
      </c>
      <c r="E33" s="14">
        <f>[1]EF_Det!E33</f>
        <v>0</v>
      </c>
      <c r="F33" s="14">
        <f>[1]EF_Det!F33</f>
        <v>0</v>
      </c>
      <c r="G33" s="14">
        <f>[1]EF_Det!G33</f>
        <v>186888.77294999998</v>
      </c>
      <c r="H33" s="14">
        <f>[1]EF_Det!H33</f>
        <v>75180.1345</v>
      </c>
      <c r="I33" s="14">
        <f>[1]EF_Det!I33</f>
        <v>0</v>
      </c>
      <c r="K33" s="17">
        <f t="shared" si="5"/>
        <v>1</v>
      </c>
      <c r="L33" s="17">
        <f t="shared" si="4"/>
        <v>1</v>
      </c>
      <c r="M33" s="17">
        <f t="shared" si="4"/>
        <v>0</v>
      </c>
      <c r="N33" s="17"/>
      <c r="O33" s="17">
        <f t="shared" si="4"/>
        <v>2</v>
      </c>
      <c r="P33" s="17">
        <f t="shared" si="4"/>
        <v>0</v>
      </c>
      <c r="Q33" s="17">
        <f t="shared" si="4"/>
        <v>0</v>
      </c>
    </row>
    <row r="34" spans="1:17" x14ac:dyDescent="0.2">
      <c r="A34" s="10">
        <v>2005</v>
      </c>
      <c r="B34" s="10">
        <v>10</v>
      </c>
      <c r="C34" s="11">
        <f>[1]EF_Det!C34</f>
        <v>144488.3628</v>
      </c>
      <c r="D34" s="11">
        <f>[1]EF_Det!D34</f>
        <v>68173.3</v>
      </c>
      <c r="E34" s="11">
        <f>[1]EF_Det!E34</f>
        <v>162524.86299999998</v>
      </c>
      <c r="F34" s="11">
        <f>[1]EF_Det!F34</f>
        <v>0</v>
      </c>
      <c r="G34" s="11">
        <f>[1]EF_Det!G34</f>
        <v>172691.20964999998</v>
      </c>
      <c r="H34" s="11">
        <f>[1]EF_Det!H34</f>
        <v>60982.571199999991</v>
      </c>
      <c r="I34" s="11">
        <f>[1]EF_Det!I34</f>
        <v>0</v>
      </c>
      <c r="K34" s="16">
        <f t="shared" si="5"/>
        <v>1</v>
      </c>
      <c r="L34" s="16">
        <f t="shared" si="4"/>
        <v>0</v>
      </c>
      <c r="M34" s="16">
        <f t="shared" si="4"/>
        <v>2</v>
      </c>
      <c r="N34" s="16"/>
      <c r="O34" s="16">
        <f t="shared" si="4"/>
        <v>2</v>
      </c>
      <c r="P34" s="16">
        <f t="shared" si="4"/>
        <v>0</v>
      </c>
      <c r="Q34" s="16">
        <f t="shared" si="4"/>
        <v>0</v>
      </c>
    </row>
    <row r="35" spans="1:17" x14ac:dyDescent="0.2">
      <c r="A35" s="13">
        <v>2006</v>
      </c>
      <c r="B35" s="13">
        <v>9</v>
      </c>
      <c r="C35" s="14">
        <f>[1]EF_Det!C35</f>
        <v>129710.7628</v>
      </c>
      <c r="D35" s="14">
        <f>[1]EF_Det!D35</f>
        <v>52577</v>
      </c>
      <c r="E35" s="14">
        <f>[1]EF_Det!E35</f>
        <v>147524.86299999998</v>
      </c>
      <c r="F35" s="14">
        <f>[1]EF_Det!F35</f>
        <v>0</v>
      </c>
      <c r="G35" s="14">
        <f>[1]EF_Det!G35</f>
        <v>158067.40964999999</v>
      </c>
      <c r="H35" s="14">
        <f>[1]EF_Det!H35</f>
        <v>46358.771200000003</v>
      </c>
      <c r="I35" s="14">
        <f>[1]EF_Det!I35</f>
        <v>181588.03500000003</v>
      </c>
      <c r="K35" s="17">
        <f t="shared" si="5"/>
        <v>1</v>
      </c>
      <c r="L35" s="17">
        <f t="shared" si="4"/>
        <v>0</v>
      </c>
      <c r="M35" s="17">
        <f t="shared" si="4"/>
        <v>1</v>
      </c>
      <c r="N35" s="17"/>
      <c r="O35" s="17">
        <f t="shared" si="4"/>
        <v>1</v>
      </c>
      <c r="P35" s="17">
        <f t="shared" si="4"/>
        <v>0</v>
      </c>
      <c r="Q35" s="17">
        <f t="shared" si="4"/>
        <v>2</v>
      </c>
    </row>
    <row r="36" spans="1:17" x14ac:dyDescent="0.2">
      <c r="A36" s="10">
        <v>2007</v>
      </c>
      <c r="B36" s="10">
        <v>8</v>
      </c>
      <c r="C36" s="11">
        <f>[1]EF_Det!C36</f>
        <v>114953.07239999999</v>
      </c>
      <c r="D36" s="11">
        <f>[1]EF_Det!D36</f>
        <v>36146.44</v>
      </c>
      <c r="E36" s="11">
        <f>[1]EF_Det!E36</f>
        <v>132524.86299999998</v>
      </c>
      <c r="F36" s="11">
        <f>[1]EF_Det!F36</f>
        <v>0</v>
      </c>
      <c r="G36" s="11">
        <f>[1]EF_Det!G36</f>
        <v>143023.29095</v>
      </c>
      <c r="H36" s="11">
        <f>[1]EF_Det!H36</f>
        <v>31314.6525</v>
      </c>
      <c r="I36" s="11">
        <f>[1]EF_Det!I36</f>
        <v>164088.03500000003</v>
      </c>
      <c r="K36" s="16">
        <f t="shared" si="5"/>
        <v>1</v>
      </c>
      <c r="L36" s="16">
        <f t="shared" si="4"/>
        <v>0</v>
      </c>
      <c r="M36" s="16">
        <f t="shared" si="4"/>
        <v>1</v>
      </c>
      <c r="N36" s="16"/>
      <c r="O36" s="16">
        <f t="shared" si="4"/>
        <v>1</v>
      </c>
      <c r="P36" s="16">
        <f t="shared" si="4"/>
        <v>0</v>
      </c>
      <c r="Q36" s="16">
        <f t="shared" si="4"/>
        <v>2</v>
      </c>
    </row>
    <row r="37" spans="1:17" x14ac:dyDescent="0.2">
      <c r="A37" s="13">
        <v>2008</v>
      </c>
      <c r="B37" s="13">
        <v>7</v>
      </c>
      <c r="C37" s="14">
        <f>[1]EF_Det!C37</f>
        <v>100278.15719999999</v>
      </c>
      <c r="D37" s="14">
        <f>[1]EF_Det!D37</f>
        <v>18690.920000000002</v>
      </c>
      <c r="E37" s="14">
        <f>[1]EF_Det!E37</f>
        <v>117389.35900000001</v>
      </c>
      <c r="F37" s="14">
        <f>[1]EF_Det!F37</f>
        <v>0</v>
      </c>
      <c r="G37" s="14">
        <f>[1]EF_Det!G37</f>
        <v>127566.94534999999</v>
      </c>
      <c r="H37" s="14">
        <f>[1]EF_Det!H37</f>
        <v>15858.3069</v>
      </c>
      <c r="I37" s="14">
        <f>[1]EF_Det!I37</f>
        <v>146888.55500000002</v>
      </c>
      <c r="K37" s="17">
        <f t="shared" si="5"/>
        <v>1</v>
      </c>
      <c r="L37" s="17">
        <f t="shared" si="4"/>
        <v>0</v>
      </c>
      <c r="M37" s="17">
        <f t="shared" si="4"/>
        <v>1</v>
      </c>
      <c r="N37" s="17"/>
      <c r="O37" s="17">
        <f t="shared" si="4"/>
        <v>1</v>
      </c>
      <c r="P37" s="17">
        <f t="shared" si="4"/>
        <v>0</v>
      </c>
      <c r="Q37" s="17">
        <f t="shared" si="4"/>
        <v>1</v>
      </c>
    </row>
    <row r="38" spans="1:17" x14ac:dyDescent="0.2">
      <c r="A38" s="10">
        <v>2009</v>
      </c>
      <c r="B38" s="10">
        <v>6</v>
      </c>
      <c r="C38" s="11">
        <f>[1]EF_Det!C38</f>
        <v>85752.912400000001</v>
      </c>
      <c r="D38" s="11">
        <f>[1]EF_Det!D38</f>
        <v>0</v>
      </c>
      <c r="E38" s="11">
        <f>[1]EF_Det!E38</f>
        <v>102181.63300000002</v>
      </c>
      <c r="F38" s="11">
        <f>[1]EF_Det!F38</f>
        <v>0</v>
      </c>
      <c r="G38" s="11">
        <f>[1]EF_Det!G38</f>
        <v>111708.63845</v>
      </c>
      <c r="H38" s="11">
        <f>[1]EF_Det!H38</f>
        <v>0</v>
      </c>
      <c r="I38" s="11">
        <f>[1]EF_Det!I38</f>
        <v>129728.985</v>
      </c>
      <c r="K38" s="16">
        <f t="shared" si="5"/>
        <v>1</v>
      </c>
      <c r="L38" s="16"/>
      <c r="M38" s="16">
        <f t="shared" si="4"/>
        <v>1</v>
      </c>
      <c r="N38" s="16"/>
      <c r="O38" s="16">
        <f t="shared" si="4"/>
        <v>1</v>
      </c>
      <c r="P38" s="16"/>
      <c r="Q38" s="16">
        <f t="shared" si="4"/>
        <v>1</v>
      </c>
    </row>
    <row r="39" spans="1:17" x14ac:dyDescent="0.2">
      <c r="A39" s="13">
        <v>2010</v>
      </c>
      <c r="B39" s="13">
        <v>5</v>
      </c>
      <c r="C39" s="14">
        <f>[1]EF_Det!C39</f>
        <v>71448.262799999997</v>
      </c>
      <c r="D39" s="14">
        <f>[1]EF_Det!D39</f>
        <v>0</v>
      </c>
      <c r="E39" s="14">
        <f>[1]EF_Det!E39</f>
        <v>87069.400999999998</v>
      </c>
      <c r="F39" s="14">
        <f>[1]EF_Det!F39</f>
        <v>0</v>
      </c>
      <c r="G39" s="14">
        <f>[1]EF_Det!G39</f>
        <v>95460.809649999996</v>
      </c>
      <c r="H39" s="14">
        <f>[1]EF_Det!H39</f>
        <v>0</v>
      </c>
      <c r="I39" s="14">
        <f>[1]EF_Det!I39</f>
        <v>111473.545</v>
      </c>
      <c r="K39" s="17">
        <f t="shared" si="5"/>
        <v>0</v>
      </c>
      <c r="L39" s="17"/>
      <c r="M39" s="17">
        <f t="shared" si="4"/>
        <v>1</v>
      </c>
      <c r="N39" s="17"/>
      <c r="O39" s="17">
        <f t="shared" si="4"/>
        <v>1</v>
      </c>
      <c r="P39" s="17"/>
      <c r="Q39" s="17">
        <f t="shared" si="4"/>
        <v>1</v>
      </c>
    </row>
    <row r="40" spans="1:17" x14ac:dyDescent="0.2">
      <c r="A40" s="10">
        <v>2011</v>
      </c>
      <c r="B40" s="10">
        <v>4</v>
      </c>
      <c r="C40" s="11">
        <f>[1]EF_Det!C40</f>
        <v>57439.162799999998</v>
      </c>
      <c r="D40" s="11">
        <f>[1]EF_Det!D40</f>
        <v>0</v>
      </c>
      <c r="E40" s="11">
        <f>[1]EF_Det!E40</f>
        <v>72074.650999999998</v>
      </c>
      <c r="F40" s="11">
        <f>[1]EF_Det!F40</f>
        <v>0</v>
      </c>
      <c r="G40" s="11">
        <f>[1]EF_Det!G40</f>
        <v>78838.072150000007</v>
      </c>
      <c r="H40" s="11">
        <f>[1]EF_Det!H40</f>
        <v>0</v>
      </c>
      <c r="I40" s="11">
        <f>[1]EF_Det!I40</f>
        <v>91630.794999999998</v>
      </c>
      <c r="K40" s="16">
        <f t="shared" si="5"/>
        <v>0</v>
      </c>
      <c r="L40" s="16"/>
      <c r="M40" s="16">
        <f t="shared" ref="M40:M44" si="6">INT(E40/80000)</f>
        <v>0</v>
      </c>
      <c r="N40" s="16"/>
      <c r="O40" s="16">
        <f t="shared" ref="O40:O44" si="7">INT(G40/80000)</f>
        <v>0</v>
      </c>
      <c r="P40" s="16"/>
      <c r="Q40" s="16">
        <f t="shared" ref="Q40:Q44" si="8">INT(I40/80000)</f>
        <v>1</v>
      </c>
    </row>
    <row r="41" spans="1:17" x14ac:dyDescent="0.2">
      <c r="A41" s="13">
        <v>2012</v>
      </c>
      <c r="B41" s="13">
        <v>3</v>
      </c>
      <c r="C41" s="14">
        <f>[1]EF_Det!C41</f>
        <v>43804.596400000002</v>
      </c>
      <c r="D41" s="14">
        <f>[1]EF_Det!D41</f>
        <v>0</v>
      </c>
      <c r="E41" s="14">
        <f>[1]EF_Det!E41</f>
        <v>57073.642999999996</v>
      </c>
      <c r="F41" s="14">
        <f>[1]EF_Det!F41</f>
        <v>0</v>
      </c>
      <c r="G41" s="14">
        <f>[1]EF_Det!G41</f>
        <v>61857.212949999994</v>
      </c>
      <c r="H41" s="14">
        <f>[1]EF_Det!H41</f>
        <v>0</v>
      </c>
      <c r="I41" s="14">
        <f>[1]EF_Det!I41</f>
        <v>70353.634999999995</v>
      </c>
      <c r="K41" s="17">
        <f t="shared" si="5"/>
        <v>0</v>
      </c>
      <c r="L41" s="17"/>
      <c r="M41" s="17">
        <f t="shared" si="6"/>
        <v>0</v>
      </c>
      <c r="N41" s="17"/>
      <c r="O41" s="17">
        <f t="shared" si="7"/>
        <v>0</v>
      </c>
      <c r="P41" s="17"/>
      <c r="Q41" s="17">
        <f t="shared" si="8"/>
        <v>0</v>
      </c>
    </row>
    <row r="42" spans="1:17" x14ac:dyDescent="0.2">
      <c r="A42" s="10">
        <v>2013</v>
      </c>
      <c r="B42" s="10">
        <v>2</v>
      </c>
      <c r="C42" s="11">
        <f>[1]EF_Det!C42</f>
        <v>30627.5772</v>
      </c>
      <c r="D42" s="11">
        <f>[1]EF_Det!D42</f>
        <v>0</v>
      </c>
      <c r="E42" s="11">
        <f>[1]EF_Det!E42</f>
        <v>41796.909</v>
      </c>
      <c r="F42" s="11">
        <f>[1]EF_Det!F42</f>
        <v>0</v>
      </c>
      <c r="G42" s="11">
        <f>[1]EF_Det!G42</f>
        <v>44537.192849999999</v>
      </c>
      <c r="H42" s="11">
        <f>[1]EF_Det!H42</f>
        <v>0</v>
      </c>
      <c r="I42" s="11">
        <f>[1]EF_Det!I42</f>
        <v>48439.304999999993</v>
      </c>
      <c r="K42" s="16">
        <f t="shared" si="5"/>
        <v>0</v>
      </c>
      <c r="L42" s="16"/>
      <c r="M42" s="16">
        <f t="shared" si="6"/>
        <v>0</v>
      </c>
      <c r="N42" s="16"/>
      <c r="O42" s="16">
        <f t="shared" si="7"/>
        <v>0</v>
      </c>
      <c r="P42" s="16"/>
      <c r="Q42" s="16">
        <f t="shared" si="8"/>
        <v>0</v>
      </c>
    </row>
    <row r="43" spans="1:17" x14ac:dyDescent="0.2">
      <c r="A43" s="13">
        <v>2014</v>
      </c>
      <c r="B43" s="13">
        <v>1</v>
      </c>
      <c r="C43" s="14">
        <f>[1]EF_Det!C43</f>
        <v>17995.148400000002</v>
      </c>
      <c r="D43" s="14">
        <f>[1]EF_Det!D43</f>
        <v>0</v>
      </c>
      <c r="E43" s="14">
        <f>[1]EF_Det!E43</f>
        <v>25829.253000000001</v>
      </c>
      <c r="F43" s="14">
        <f>[1]EF_Det!F43</f>
        <v>0</v>
      </c>
      <c r="G43" s="14">
        <f>[1]EF_Det!G43</f>
        <v>26899.14645</v>
      </c>
      <c r="H43" s="14">
        <f>[1]EF_Det!H43</f>
        <v>0</v>
      </c>
      <c r="I43" s="14">
        <f>[1]EF_Det!I43</f>
        <v>27329.385000000002</v>
      </c>
      <c r="K43" s="17">
        <f t="shared" si="5"/>
        <v>0</v>
      </c>
      <c r="L43" s="17"/>
      <c r="M43" s="17">
        <f t="shared" si="6"/>
        <v>0</v>
      </c>
      <c r="N43" s="17"/>
      <c r="O43" s="17">
        <f t="shared" si="7"/>
        <v>0</v>
      </c>
      <c r="P43" s="17"/>
      <c r="Q43" s="17">
        <f t="shared" si="8"/>
        <v>0</v>
      </c>
    </row>
    <row r="44" spans="1:17" x14ac:dyDescent="0.2">
      <c r="A44" s="10">
        <v>2015</v>
      </c>
      <c r="B44" s="10">
        <v>0</v>
      </c>
      <c r="C44" s="11">
        <f>[1]EF_Det!C44</f>
        <v>5998.3828000000003</v>
      </c>
      <c r="D44" s="11">
        <f>[1]EF_Det!D44</f>
        <v>0</v>
      </c>
      <c r="E44" s="11">
        <f>[1]EF_Det!E44</f>
        <v>8609.7510000000002</v>
      </c>
      <c r="F44" s="11">
        <f>[1]EF_Det!F44</f>
        <v>0</v>
      </c>
      <c r="G44" s="11">
        <f>[1]EF_Det!G44</f>
        <v>8966.3821499999995</v>
      </c>
      <c r="H44" s="11">
        <f>[1]EF_Det!H44</f>
        <v>0</v>
      </c>
      <c r="I44" s="11">
        <f>[1]EF_Det!I44</f>
        <v>9109.7950000000001</v>
      </c>
      <c r="K44" s="16">
        <f t="shared" si="5"/>
        <v>0</v>
      </c>
      <c r="L44" s="16"/>
      <c r="M44" s="16">
        <f t="shared" si="6"/>
        <v>0</v>
      </c>
      <c r="N44" s="16"/>
      <c r="O44" s="16">
        <f t="shared" si="7"/>
        <v>0</v>
      </c>
      <c r="P44" s="16"/>
      <c r="Q44" s="16">
        <f t="shared" si="8"/>
        <v>0</v>
      </c>
    </row>
    <row r="47" spans="1:17" x14ac:dyDescent="0.2">
      <c r="I47" s="26" t="s">
        <v>30</v>
      </c>
      <c r="J47" s="26" t="s">
        <v>3</v>
      </c>
      <c r="K47" s="33" t="s">
        <v>31</v>
      </c>
      <c r="L47" s="33"/>
      <c r="M47" s="26" t="s">
        <v>4</v>
      </c>
      <c r="N47" s="26" t="s">
        <v>32</v>
      </c>
      <c r="O47" s="26" t="s">
        <v>6</v>
      </c>
      <c r="P47" s="26" t="s">
        <v>33</v>
      </c>
    </row>
    <row r="48" spans="1:17" x14ac:dyDescent="0.2">
      <c r="I48" s="26" t="s">
        <v>34</v>
      </c>
      <c r="J48" s="26" t="s">
        <v>35</v>
      </c>
      <c r="K48" s="33" t="s">
        <v>40</v>
      </c>
      <c r="L48" s="33"/>
      <c r="M48" s="26" t="s">
        <v>42</v>
      </c>
      <c r="N48" s="26" t="s">
        <v>43</v>
      </c>
      <c r="O48" s="26" t="s">
        <v>42</v>
      </c>
      <c r="P48" s="26" t="s">
        <v>42</v>
      </c>
    </row>
    <row r="49" spans="1:21" x14ac:dyDescent="0.2">
      <c r="I49" s="34" t="s">
        <v>36</v>
      </c>
      <c r="J49" s="26" t="s">
        <v>5</v>
      </c>
      <c r="K49" s="35" t="s">
        <v>41</v>
      </c>
      <c r="L49" s="34" t="s">
        <v>37</v>
      </c>
      <c r="M49" s="26">
        <v>0.26300000000000001</v>
      </c>
      <c r="N49" s="26">
        <v>0.03</v>
      </c>
      <c r="O49" s="26">
        <v>2.3E-2</v>
      </c>
      <c r="P49" s="26">
        <v>6.4999999999999997E-4</v>
      </c>
    </row>
    <row r="50" spans="1:21" x14ac:dyDescent="0.2">
      <c r="I50" s="34"/>
      <c r="J50" s="26" t="s">
        <v>1</v>
      </c>
      <c r="K50" s="35"/>
      <c r="L50" s="34"/>
      <c r="M50" s="26">
        <v>0.224</v>
      </c>
      <c r="N50" s="26">
        <v>0.02</v>
      </c>
      <c r="O50" s="26">
        <v>2.4E-2</v>
      </c>
      <c r="P50" s="26">
        <v>2.7599999999999999E-3</v>
      </c>
    </row>
    <row r="53" spans="1:21" x14ac:dyDescent="0.2">
      <c r="A53" s="27" t="s">
        <v>44</v>
      </c>
      <c r="B53" s="27"/>
      <c r="C53" s="27"/>
      <c r="D53" s="27"/>
      <c r="E53" s="27"/>
      <c r="F53" s="27"/>
      <c r="G53" s="27"/>
      <c r="H53" s="27"/>
      <c r="I53" s="27"/>
      <c r="J53" s="27"/>
      <c r="L53" s="27" t="s">
        <v>45</v>
      </c>
      <c r="M53" s="27"/>
      <c r="N53" s="27"/>
      <c r="O53" s="27"/>
      <c r="P53" s="27"/>
      <c r="Q53" s="27"/>
      <c r="R53" s="27"/>
      <c r="S53" s="27"/>
      <c r="T53" s="27"/>
      <c r="U53" s="27"/>
    </row>
    <row r="54" spans="1:21" ht="43.5" x14ac:dyDescent="0.2">
      <c r="A54" s="4" t="s">
        <v>2</v>
      </c>
      <c r="B54" s="4" t="s">
        <v>7</v>
      </c>
      <c r="C54" s="4" t="s">
        <v>8</v>
      </c>
      <c r="D54" s="4" t="s">
        <v>9</v>
      </c>
      <c r="E54" s="4" t="s">
        <v>10</v>
      </c>
      <c r="F54" s="5" t="s">
        <v>11</v>
      </c>
      <c r="G54" s="4" t="s">
        <v>12</v>
      </c>
      <c r="H54" s="4" t="s">
        <v>13</v>
      </c>
      <c r="I54" s="4" t="s">
        <v>14</v>
      </c>
      <c r="J54" s="4" t="s">
        <v>15</v>
      </c>
      <c r="L54" s="4" t="s">
        <v>2</v>
      </c>
      <c r="M54" s="4" t="s">
        <v>7</v>
      </c>
      <c r="N54" s="4" t="s">
        <v>8</v>
      </c>
      <c r="O54" s="4" t="s">
        <v>9</v>
      </c>
      <c r="P54" s="4" t="s">
        <v>10</v>
      </c>
      <c r="Q54" s="5" t="s">
        <v>11</v>
      </c>
      <c r="R54" s="4" t="s">
        <v>12</v>
      </c>
      <c r="S54" s="4" t="s">
        <v>13</v>
      </c>
      <c r="T54" s="4" t="s">
        <v>14</v>
      </c>
      <c r="U54" s="4" t="s">
        <v>15</v>
      </c>
    </row>
    <row r="55" spans="1:21" x14ac:dyDescent="0.2">
      <c r="A55" s="1">
        <v>1975</v>
      </c>
      <c r="B55" s="2">
        <v>33</v>
      </c>
      <c r="C55" s="2">
        <v>18</v>
      </c>
      <c r="D55" s="2"/>
      <c r="E55" s="2"/>
      <c r="F55" s="2"/>
      <c r="G55" s="2">
        <v>33</v>
      </c>
      <c r="H55" s="2">
        <v>18</v>
      </c>
      <c r="I55" s="2"/>
      <c r="J55" s="2"/>
      <c r="L55" s="1">
        <v>1975</v>
      </c>
      <c r="M55" s="2">
        <f>K4*B55</f>
        <v>39.6</v>
      </c>
      <c r="N55" s="2">
        <f>L4*C55</f>
        <v>21.599999999999998</v>
      </c>
      <c r="O55" s="2">
        <f t="shared" ref="O55" si="9">M4*D55</f>
        <v>0</v>
      </c>
      <c r="P55" s="2">
        <f>M4*E55</f>
        <v>0</v>
      </c>
      <c r="Q55" s="2"/>
      <c r="R55" s="2">
        <f>O4*G55</f>
        <v>39.6</v>
      </c>
      <c r="S55" s="2">
        <f>P4*H55</f>
        <v>21.599999999999998</v>
      </c>
      <c r="T55" s="2">
        <f>Q4*I55</f>
        <v>0</v>
      </c>
      <c r="U55" s="2">
        <f>Q4*J55</f>
        <v>0</v>
      </c>
    </row>
    <row r="56" spans="1:21" x14ac:dyDescent="0.2">
      <c r="A56" s="1">
        <v>1976</v>
      </c>
      <c r="B56" s="2">
        <v>33</v>
      </c>
      <c r="C56" s="2">
        <v>18</v>
      </c>
      <c r="D56" s="2"/>
      <c r="E56" s="2"/>
      <c r="F56" s="2"/>
      <c r="G56" s="2">
        <v>33</v>
      </c>
      <c r="H56" s="2">
        <v>18</v>
      </c>
      <c r="I56" s="2"/>
      <c r="J56" s="2"/>
      <c r="L56" s="1">
        <v>1976</v>
      </c>
      <c r="M56" s="2">
        <f t="shared" ref="M56:N56" si="10">K5*B56</f>
        <v>39.6</v>
      </c>
      <c r="N56" s="2">
        <f t="shared" si="10"/>
        <v>21.599999999999998</v>
      </c>
      <c r="O56" s="2">
        <f t="shared" ref="O56:O74" si="11">M5*D56</f>
        <v>0</v>
      </c>
      <c r="P56" s="2">
        <f t="shared" ref="P56:P74" si="12">M5*E56</f>
        <v>0</v>
      </c>
      <c r="Q56" s="2"/>
      <c r="R56" s="2">
        <f t="shared" ref="R56:R74" si="13">O5*G56</f>
        <v>39.6</v>
      </c>
      <c r="S56" s="2">
        <f t="shared" ref="S56:S74" si="14">P5*H56</f>
        <v>21.599999999999998</v>
      </c>
      <c r="T56" s="2">
        <f t="shared" ref="T56:T74" si="15">Q5*I56</f>
        <v>0</v>
      </c>
      <c r="U56" s="2">
        <f t="shared" ref="U56:U74" si="16">Q5*J56</f>
        <v>0</v>
      </c>
    </row>
    <row r="57" spans="1:21" x14ac:dyDescent="0.2">
      <c r="A57" s="1">
        <v>1977</v>
      </c>
      <c r="B57" s="2">
        <v>33</v>
      </c>
      <c r="C57" s="2">
        <v>18</v>
      </c>
      <c r="D57" s="2"/>
      <c r="E57" s="2"/>
      <c r="F57" s="2"/>
      <c r="G57" s="2">
        <v>33</v>
      </c>
      <c r="H57" s="2">
        <v>18</v>
      </c>
      <c r="I57" s="2"/>
      <c r="J57" s="2"/>
      <c r="L57" s="1">
        <v>1977</v>
      </c>
      <c r="M57" s="2">
        <f t="shared" ref="M57:N57" si="17">K6*B57</f>
        <v>39.6</v>
      </c>
      <c r="N57" s="2">
        <f t="shared" si="17"/>
        <v>21.599999999999998</v>
      </c>
      <c r="O57" s="2">
        <f t="shared" si="11"/>
        <v>0</v>
      </c>
      <c r="P57" s="2">
        <f t="shared" si="12"/>
        <v>0</v>
      </c>
      <c r="Q57" s="2"/>
      <c r="R57" s="2">
        <f t="shared" si="13"/>
        <v>39.6</v>
      </c>
      <c r="S57" s="2">
        <f t="shared" si="14"/>
        <v>21.599999999999998</v>
      </c>
      <c r="T57" s="2">
        <f t="shared" si="15"/>
        <v>0</v>
      </c>
      <c r="U57" s="2">
        <f t="shared" si="16"/>
        <v>0</v>
      </c>
    </row>
    <row r="58" spans="1:21" x14ac:dyDescent="0.2">
      <c r="A58" s="1">
        <v>1978</v>
      </c>
      <c r="B58" s="2">
        <v>33</v>
      </c>
      <c r="C58" s="2">
        <v>18</v>
      </c>
      <c r="D58" s="2"/>
      <c r="E58" s="2"/>
      <c r="F58" s="2"/>
      <c r="G58" s="2">
        <v>33</v>
      </c>
      <c r="H58" s="2">
        <v>18</v>
      </c>
      <c r="I58" s="2"/>
      <c r="J58" s="2"/>
      <c r="L58" s="1">
        <v>1978</v>
      </c>
      <c r="M58" s="2">
        <f t="shared" ref="M58:N58" si="18">K7*B58</f>
        <v>39.6</v>
      </c>
      <c r="N58" s="2">
        <f t="shared" si="18"/>
        <v>21.599999999999998</v>
      </c>
      <c r="O58" s="2">
        <f t="shared" si="11"/>
        <v>0</v>
      </c>
      <c r="P58" s="2">
        <f t="shared" si="12"/>
        <v>0</v>
      </c>
      <c r="Q58" s="2"/>
      <c r="R58" s="2">
        <f t="shared" si="13"/>
        <v>39.6</v>
      </c>
      <c r="S58" s="2">
        <f t="shared" si="14"/>
        <v>21.599999999999998</v>
      </c>
      <c r="T58" s="2">
        <f t="shared" si="15"/>
        <v>0</v>
      </c>
      <c r="U58" s="2">
        <f t="shared" si="16"/>
        <v>0</v>
      </c>
    </row>
    <row r="59" spans="1:21" x14ac:dyDescent="0.2">
      <c r="A59" s="1">
        <v>1979</v>
      </c>
      <c r="B59" s="2">
        <v>33</v>
      </c>
      <c r="C59" s="2">
        <v>18</v>
      </c>
      <c r="D59" s="2"/>
      <c r="E59" s="2"/>
      <c r="F59" s="2"/>
      <c r="G59" s="2">
        <v>33</v>
      </c>
      <c r="H59" s="2">
        <v>18</v>
      </c>
      <c r="I59" s="2"/>
      <c r="J59" s="2"/>
      <c r="L59" s="1">
        <v>1979</v>
      </c>
      <c r="M59" s="2">
        <f t="shared" ref="M59:N59" si="19">K8*B59</f>
        <v>39.6</v>
      </c>
      <c r="N59" s="2">
        <f t="shared" si="19"/>
        <v>21.599999999999998</v>
      </c>
      <c r="O59" s="2">
        <f t="shared" si="11"/>
        <v>0</v>
      </c>
      <c r="P59" s="2">
        <f t="shared" si="12"/>
        <v>0</v>
      </c>
      <c r="Q59" s="2"/>
      <c r="R59" s="2">
        <f t="shared" si="13"/>
        <v>39.6</v>
      </c>
      <c r="S59" s="2">
        <f t="shared" si="14"/>
        <v>21.599999999999998</v>
      </c>
      <c r="T59" s="2">
        <f t="shared" si="15"/>
        <v>0</v>
      </c>
      <c r="U59" s="2">
        <f t="shared" si="16"/>
        <v>0</v>
      </c>
    </row>
    <row r="60" spans="1:21" x14ac:dyDescent="0.2">
      <c r="A60" s="1">
        <v>1980</v>
      </c>
      <c r="B60" s="2">
        <v>33</v>
      </c>
      <c r="C60" s="2">
        <v>18</v>
      </c>
      <c r="D60" s="2"/>
      <c r="E60" s="2"/>
      <c r="F60" s="2"/>
      <c r="G60" s="2">
        <v>33</v>
      </c>
      <c r="H60" s="2">
        <v>18</v>
      </c>
      <c r="I60" s="2"/>
      <c r="J60" s="2"/>
      <c r="L60" s="1">
        <v>1980</v>
      </c>
      <c r="M60" s="2">
        <f t="shared" ref="M60:N60" si="20">K9*B60</f>
        <v>39.6</v>
      </c>
      <c r="N60" s="2">
        <f t="shared" si="20"/>
        <v>21.599999999999998</v>
      </c>
      <c r="O60" s="2">
        <f t="shared" si="11"/>
        <v>0</v>
      </c>
      <c r="P60" s="2">
        <f t="shared" si="12"/>
        <v>0</v>
      </c>
      <c r="Q60" s="2"/>
      <c r="R60" s="2">
        <f t="shared" si="13"/>
        <v>39.6</v>
      </c>
      <c r="S60" s="2">
        <f t="shared" si="14"/>
        <v>21.599999999999998</v>
      </c>
      <c r="T60" s="2">
        <f t="shared" si="15"/>
        <v>0</v>
      </c>
      <c r="U60" s="2">
        <f t="shared" si="16"/>
        <v>0</v>
      </c>
    </row>
    <row r="61" spans="1:21" x14ac:dyDescent="0.2">
      <c r="A61" s="1">
        <v>1981</v>
      </c>
      <c r="B61" s="2">
        <v>33</v>
      </c>
      <c r="C61" s="2">
        <v>18</v>
      </c>
      <c r="D61" s="2"/>
      <c r="E61" s="2"/>
      <c r="F61" s="2"/>
      <c r="G61" s="2">
        <v>33</v>
      </c>
      <c r="H61" s="2">
        <v>18</v>
      </c>
      <c r="I61" s="2"/>
      <c r="J61" s="2"/>
      <c r="L61" s="1">
        <v>1981</v>
      </c>
      <c r="M61" s="2">
        <f t="shared" ref="M61:N61" si="21">K10*B61</f>
        <v>39.6</v>
      </c>
      <c r="N61" s="2">
        <f t="shared" si="21"/>
        <v>21.599999999999998</v>
      </c>
      <c r="O61" s="2">
        <f t="shared" si="11"/>
        <v>0</v>
      </c>
      <c r="P61" s="2">
        <f t="shared" si="12"/>
        <v>0</v>
      </c>
      <c r="Q61" s="2"/>
      <c r="R61" s="2">
        <f t="shared" si="13"/>
        <v>39.6</v>
      </c>
      <c r="S61" s="2">
        <f t="shared" si="14"/>
        <v>21.599999999999998</v>
      </c>
      <c r="T61" s="2">
        <f t="shared" si="15"/>
        <v>0</v>
      </c>
      <c r="U61" s="2">
        <f t="shared" si="16"/>
        <v>0</v>
      </c>
    </row>
    <row r="62" spans="1:21" x14ac:dyDescent="0.2">
      <c r="A62" s="1">
        <v>1982</v>
      </c>
      <c r="B62" s="7">
        <v>33</v>
      </c>
      <c r="C62" s="7">
        <v>18</v>
      </c>
      <c r="D62" s="2"/>
      <c r="E62" s="2"/>
      <c r="F62" s="2"/>
      <c r="G62" s="2">
        <v>33</v>
      </c>
      <c r="H62" s="2">
        <v>18</v>
      </c>
      <c r="I62" s="2"/>
      <c r="J62" s="2"/>
      <c r="L62" s="1">
        <v>1982</v>
      </c>
      <c r="M62" s="2">
        <f t="shared" ref="M62:N62" si="22">K11*B62</f>
        <v>39.6</v>
      </c>
      <c r="N62" s="2">
        <f t="shared" si="22"/>
        <v>21.599999999999998</v>
      </c>
      <c r="O62" s="2">
        <f t="shared" si="11"/>
        <v>0</v>
      </c>
      <c r="P62" s="2">
        <f t="shared" si="12"/>
        <v>0</v>
      </c>
      <c r="Q62" s="2"/>
      <c r="R62" s="2">
        <f t="shared" si="13"/>
        <v>39.6</v>
      </c>
      <c r="S62" s="2">
        <f t="shared" si="14"/>
        <v>21.599999999999998</v>
      </c>
      <c r="T62" s="2">
        <f t="shared" si="15"/>
        <v>0</v>
      </c>
      <c r="U62" s="2">
        <f t="shared" si="16"/>
        <v>0</v>
      </c>
    </row>
    <row r="63" spans="1:21" x14ac:dyDescent="0.2">
      <c r="A63" s="1">
        <v>1983</v>
      </c>
      <c r="B63" s="2">
        <v>33</v>
      </c>
      <c r="C63" s="2">
        <v>18</v>
      </c>
      <c r="D63" s="2"/>
      <c r="E63" s="2"/>
      <c r="F63" s="2"/>
      <c r="G63" s="7">
        <v>33</v>
      </c>
      <c r="H63" s="7">
        <v>18</v>
      </c>
      <c r="I63" s="2"/>
      <c r="J63" s="2"/>
      <c r="L63" s="1">
        <v>1983</v>
      </c>
      <c r="M63" s="2">
        <f t="shared" ref="M63:N63" si="23">K12*B63</f>
        <v>39.6</v>
      </c>
      <c r="N63" s="2">
        <f t="shared" si="23"/>
        <v>21.599999999999998</v>
      </c>
      <c r="O63" s="2">
        <f t="shared" si="11"/>
        <v>0</v>
      </c>
      <c r="P63" s="2">
        <f t="shared" si="12"/>
        <v>0</v>
      </c>
      <c r="Q63" s="2"/>
      <c r="R63" s="2">
        <f t="shared" si="13"/>
        <v>39.6</v>
      </c>
      <c r="S63" s="2">
        <f t="shared" si="14"/>
        <v>21.599999999999998</v>
      </c>
      <c r="T63" s="2">
        <f t="shared" si="15"/>
        <v>0</v>
      </c>
      <c r="U63" s="2">
        <f t="shared" si="16"/>
        <v>0</v>
      </c>
    </row>
    <row r="64" spans="1:21" x14ac:dyDescent="0.2">
      <c r="A64" s="1">
        <v>1984</v>
      </c>
      <c r="B64" s="2">
        <v>28</v>
      </c>
      <c r="C64" s="2">
        <v>16.899999999999999</v>
      </c>
      <c r="D64" s="2"/>
      <c r="E64" s="2"/>
      <c r="F64" s="2"/>
      <c r="G64" s="2">
        <v>33</v>
      </c>
      <c r="H64" s="2">
        <v>16.899999999999999</v>
      </c>
      <c r="I64" s="2"/>
      <c r="J64" s="2"/>
      <c r="L64" s="1">
        <v>1984</v>
      </c>
      <c r="M64" s="2">
        <f t="shared" ref="M64:N64" si="24">K13*B64</f>
        <v>33.6</v>
      </c>
      <c r="N64" s="2">
        <f t="shared" si="24"/>
        <v>20.279999999999998</v>
      </c>
      <c r="O64" s="2">
        <f t="shared" si="11"/>
        <v>0</v>
      </c>
      <c r="P64" s="2">
        <f t="shared" si="12"/>
        <v>0</v>
      </c>
      <c r="Q64" s="2"/>
      <c r="R64" s="2">
        <f t="shared" si="13"/>
        <v>39.6</v>
      </c>
      <c r="S64" s="2">
        <f t="shared" si="14"/>
        <v>20.279999999999998</v>
      </c>
      <c r="T64" s="2">
        <f t="shared" si="15"/>
        <v>0</v>
      </c>
      <c r="U64" s="2">
        <f t="shared" si="16"/>
        <v>0</v>
      </c>
    </row>
    <row r="65" spans="1:21" x14ac:dyDescent="0.2">
      <c r="A65" s="1">
        <v>1985</v>
      </c>
      <c r="B65" s="2">
        <v>28</v>
      </c>
      <c r="C65" s="2">
        <v>16.899999999999999</v>
      </c>
      <c r="D65" s="2"/>
      <c r="E65" s="2"/>
      <c r="F65" s="2"/>
      <c r="G65" s="2">
        <v>28</v>
      </c>
      <c r="H65" s="2">
        <v>16.899999999999999</v>
      </c>
      <c r="I65" s="2"/>
      <c r="J65" s="2"/>
      <c r="L65" s="1">
        <v>1985</v>
      </c>
      <c r="M65" s="2">
        <f t="shared" ref="M65:N65" si="25">K14*B65</f>
        <v>33.6</v>
      </c>
      <c r="N65" s="2">
        <f t="shared" si="25"/>
        <v>20.279999999999998</v>
      </c>
      <c r="O65" s="2">
        <f t="shared" si="11"/>
        <v>0</v>
      </c>
      <c r="P65" s="2">
        <f t="shared" si="12"/>
        <v>0</v>
      </c>
      <c r="Q65" s="2"/>
      <c r="R65" s="2">
        <f t="shared" si="13"/>
        <v>33.6</v>
      </c>
      <c r="S65" s="2">
        <f t="shared" si="14"/>
        <v>20.279999999999998</v>
      </c>
      <c r="T65" s="2">
        <f t="shared" si="15"/>
        <v>0</v>
      </c>
      <c r="U65" s="2">
        <f t="shared" si="16"/>
        <v>0</v>
      </c>
    </row>
    <row r="66" spans="1:21" x14ac:dyDescent="0.2">
      <c r="A66" s="1">
        <v>1986</v>
      </c>
      <c r="B66" s="2">
        <v>22</v>
      </c>
      <c r="C66" s="2">
        <v>16</v>
      </c>
      <c r="D66" s="2"/>
      <c r="E66" s="2"/>
      <c r="F66" s="2"/>
      <c r="G66" s="2">
        <v>28</v>
      </c>
      <c r="H66" s="2">
        <v>16</v>
      </c>
      <c r="I66" s="2"/>
      <c r="J66" s="2"/>
      <c r="L66" s="1">
        <v>1986</v>
      </c>
      <c r="M66" s="2">
        <f t="shared" ref="M66:N66" si="26">K15*B66</f>
        <v>26.4</v>
      </c>
      <c r="N66" s="2">
        <f t="shared" si="26"/>
        <v>19.2</v>
      </c>
      <c r="O66" s="2">
        <f t="shared" si="11"/>
        <v>0</v>
      </c>
      <c r="P66" s="2">
        <f t="shared" si="12"/>
        <v>0</v>
      </c>
      <c r="Q66" s="2"/>
      <c r="R66" s="2">
        <f t="shared" si="13"/>
        <v>33.6</v>
      </c>
      <c r="S66" s="2">
        <f t="shared" si="14"/>
        <v>19.2</v>
      </c>
      <c r="T66" s="2">
        <f t="shared" si="15"/>
        <v>0</v>
      </c>
      <c r="U66" s="2">
        <f t="shared" si="16"/>
        <v>0</v>
      </c>
    </row>
    <row r="67" spans="1:21" x14ac:dyDescent="0.2">
      <c r="A67" s="1">
        <v>1987</v>
      </c>
      <c r="B67" s="2">
        <v>22</v>
      </c>
      <c r="C67" s="2">
        <v>16</v>
      </c>
      <c r="D67" s="2"/>
      <c r="E67" s="2"/>
      <c r="F67" s="2"/>
      <c r="G67" s="2">
        <v>22</v>
      </c>
      <c r="H67" s="2">
        <v>16</v>
      </c>
      <c r="I67" s="2"/>
      <c r="J67" s="2"/>
      <c r="L67" s="1">
        <v>1987</v>
      </c>
      <c r="M67" s="2">
        <f t="shared" ref="M67:N67" si="27">K16*B67</f>
        <v>26.4</v>
      </c>
      <c r="N67" s="2">
        <f t="shared" si="27"/>
        <v>19.2</v>
      </c>
      <c r="O67" s="2">
        <f t="shared" si="11"/>
        <v>0</v>
      </c>
      <c r="P67" s="2">
        <f t="shared" si="12"/>
        <v>0</v>
      </c>
      <c r="Q67" s="2"/>
      <c r="R67" s="2">
        <f t="shared" si="13"/>
        <v>26.4</v>
      </c>
      <c r="S67" s="2">
        <f t="shared" si="14"/>
        <v>19.2</v>
      </c>
      <c r="T67" s="2">
        <f t="shared" si="15"/>
        <v>0</v>
      </c>
      <c r="U67" s="2">
        <f t="shared" si="16"/>
        <v>0</v>
      </c>
    </row>
    <row r="68" spans="1:21" x14ac:dyDescent="0.2">
      <c r="A68" s="1">
        <v>1988</v>
      </c>
      <c r="B68" s="2">
        <v>18.5</v>
      </c>
      <c r="C68" s="2">
        <v>13.3</v>
      </c>
      <c r="D68" s="2"/>
      <c r="E68" s="2"/>
      <c r="F68" s="2"/>
      <c r="G68" s="2">
        <v>22</v>
      </c>
      <c r="H68" s="2">
        <v>13.3</v>
      </c>
      <c r="I68" s="2"/>
      <c r="J68" s="2"/>
      <c r="L68" s="1">
        <v>1988</v>
      </c>
      <c r="M68" s="2">
        <f t="shared" ref="M68:N68" si="28">K17*B68</f>
        <v>22.2</v>
      </c>
      <c r="N68" s="2">
        <f t="shared" si="28"/>
        <v>15.96</v>
      </c>
      <c r="O68" s="2">
        <f t="shared" si="11"/>
        <v>0</v>
      </c>
      <c r="P68" s="2">
        <f t="shared" si="12"/>
        <v>0</v>
      </c>
      <c r="Q68" s="2"/>
      <c r="R68" s="2">
        <f t="shared" si="13"/>
        <v>26.4</v>
      </c>
      <c r="S68" s="2">
        <f t="shared" si="14"/>
        <v>15.96</v>
      </c>
      <c r="T68" s="2">
        <f t="shared" si="15"/>
        <v>0</v>
      </c>
      <c r="U68" s="2">
        <f t="shared" si="16"/>
        <v>0</v>
      </c>
    </row>
    <row r="69" spans="1:21" x14ac:dyDescent="0.2">
      <c r="A69" s="1">
        <v>1989</v>
      </c>
      <c r="B69" s="2">
        <v>15.2</v>
      </c>
      <c r="C69" s="2">
        <v>12.8</v>
      </c>
      <c r="D69" s="2"/>
      <c r="E69" s="2"/>
      <c r="F69" s="2"/>
      <c r="G69" s="2">
        <v>18.5</v>
      </c>
      <c r="H69" s="2">
        <v>12.8</v>
      </c>
      <c r="I69" s="2"/>
      <c r="J69" s="2"/>
      <c r="L69" s="1">
        <v>1989</v>
      </c>
      <c r="M69" s="2">
        <f t="shared" ref="M69:N69" si="29">K18*B69</f>
        <v>18.239999999999998</v>
      </c>
      <c r="N69" s="2">
        <f t="shared" si="29"/>
        <v>15.36</v>
      </c>
      <c r="O69" s="2">
        <f t="shared" si="11"/>
        <v>0</v>
      </c>
      <c r="P69" s="2">
        <f t="shared" si="12"/>
        <v>0</v>
      </c>
      <c r="Q69" s="2"/>
      <c r="R69" s="2">
        <f t="shared" si="13"/>
        <v>22.2</v>
      </c>
      <c r="S69" s="2">
        <f t="shared" si="14"/>
        <v>15.36</v>
      </c>
      <c r="T69" s="2">
        <f t="shared" si="15"/>
        <v>0</v>
      </c>
      <c r="U69" s="2">
        <f t="shared" si="16"/>
        <v>0</v>
      </c>
    </row>
    <row r="70" spans="1:21" x14ac:dyDescent="0.2">
      <c r="A70" s="1">
        <v>1990</v>
      </c>
      <c r="B70" s="2">
        <v>13.3</v>
      </c>
      <c r="C70" s="2">
        <v>10.8</v>
      </c>
      <c r="D70" s="2"/>
      <c r="E70" s="2"/>
      <c r="F70" s="2"/>
      <c r="G70" s="2">
        <v>15.2</v>
      </c>
      <c r="H70" s="2">
        <v>10.8</v>
      </c>
      <c r="I70" s="2"/>
      <c r="J70" s="2"/>
      <c r="L70" s="1">
        <v>1990</v>
      </c>
      <c r="M70" s="2">
        <f t="shared" ref="M70:N70" si="30">K19*B70</f>
        <v>15.96</v>
      </c>
      <c r="N70" s="2">
        <f t="shared" si="30"/>
        <v>12.96</v>
      </c>
      <c r="O70" s="2">
        <f t="shared" si="11"/>
        <v>0</v>
      </c>
      <c r="P70" s="2">
        <f t="shared" si="12"/>
        <v>0</v>
      </c>
      <c r="Q70" s="2"/>
      <c r="R70" s="2">
        <f t="shared" si="13"/>
        <v>18.239999999999998</v>
      </c>
      <c r="S70" s="2">
        <f t="shared" si="14"/>
        <v>12.96</v>
      </c>
      <c r="T70" s="2">
        <f t="shared" si="15"/>
        <v>0</v>
      </c>
      <c r="U70" s="2">
        <f t="shared" si="16"/>
        <v>0</v>
      </c>
    </row>
    <row r="71" spans="1:21" x14ac:dyDescent="0.2">
      <c r="A71" s="1">
        <v>1991</v>
      </c>
      <c r="B71" s="2">
        <v>11.5</v>
      </c>
      <c r="C71" s="2">
        <v>8.4</v>
      </c>
      <c r="D71" s="2"/>
      <c r="E71" s="2"/>
      <c r="F71" s="2"/>
      <c r="G71" s="2">
        <v>13.3</v>
      </c>
      <c r="H71" s="2">
        <v>8.4</v>
      </c>
      <c r="I71" s="2"/>
      <c r="J71" s="2"/>
      <c r="L71" s="1">
        <v>1991</v>
      </c>
      <c r="M71" s="2">
        <f t="shared" ref="M71:N71" si="31">K20*B71</f>
        <v>13.799999999999999</v>
      </c>
      <c r="N71" s="2">
        <f t="shared" si="31"/>
        <v>10.08</v>
      </c>
      <c r="O71" s="2">
        <f t="shared" si="11"/>
        <v>0</v>
      </c>
      <c r="P71" s="2">
        <f t="shared" si="12"/>
        <v>0</v>
      </c>
      <c r="Q71" s="2"/>
      <c r="R71" s="2">
        <f t="shared" si="13"/>
        <v>15.96</v>
      </c>
      <c r="S71" s="2">
        <f t="shared" si="14"/>
        <v>10.08</v>
      </c>
      <c r="T71" s="2">
        <f t="shared" si="15"/>
        <v>0</v>
      </c>
      <c r="U71" s="2">
        <f t="shared" si="16"/>
        <v>0</v>
      </c>
    </row>
    <row r="72" spans="1:21" x14ac:dyDescent="0.2">
      <c r="A72" s="1">
        <v>1992</v>
      </c>
      <c r="B72" s="2">
        <v>6.2</v>
      </c>
      <c r="C72" s="2">
        <v>3.6</v>
      </c>
      <c r="D72" s="2"/>
      <c r="E72" s="2"/>
      <c r="F72" s="2"/>
      <c r="G72" s="2">
        <v>11.5</v>
      </c>
      <c r="H72" s="2">
        <v>3.6</v>
      </c>
      <c r="I72" s="2"/>
      <c r="J72" s="2"/>
      <c r="L72" s="1">
        <v>1992</v>
      </c>
      <c r="M72" s="2">
        <f t="shared" ref="M72:N72" si="32">K21*B72</f>
        <v>7.4399999999999995</v>
      </c>
      <c r="N72" s="2">
        <f t="shared" si="32"/>
        <v>4.32</v>
      </c>
      <c r="O72" s="2">
        <f t="shared" si="11"/>
        <v>0</v>
      </c>
      <c r="P72" s="2">
        <f t="shared" si="12"/>
        <v>0</v>
      </c>
      <c r="Q72" s="2"/>
      <c r="R72" s="2">
        <f t="shared" si="13"/>
        <v>13.799999999999999</v>
      </c>
      <c r="S72" s="2">
        <f t="shared" si="14"/>
        <v>4.32</v>
      </c>
      <c r="T72" s="2">
        <f t="shared" si="15"/>
        <v>0</v>
      </c>
      <c r="U72" s="2">
        <f t="shared" si="16"/>
        <v>0</v>
      </c>
    </row>
    <row r="73" spans="1:21" x14ac:dyDescent="0.2">
      <c r="A73" s="1">
        <v>1993</v>
      </c>
      <c r="B73" s="2">
        <v>6.3</v>
      </c>
      <c r="C73" s="2">
        <v>4.2</v>
      </c>
      <c r="D73" s="2"/>
      <c r="E73" s="2"/>
      <c r="F73" s="2"/>
      <c r="G73" s="2">
        <v>9.67</v>
      </c>
      <c r="H73" s="2">
        <v>4.2</v>
      </c>
      <c r="I73" s="2"/>
      <c r="J73" s="2"/>
      <c r="L73" s="1">
        <v>1993</v>
      </c>
      <c r="M73" s="2">
        <f t="shared" ref="M73:N73" si="33">K22*B73</f>
        <v>7.56</v>
      </c>
      <c r="N73" s="2">
        <f t="shared" si="33"/>
        <v>5.04</v>
      </c>
      <c r="O73" s="2">
        <f t="shared" si="11"/>
        <v>0</v>
      </c>
      <c r="P73" s="2">
        <f t="shared" si="12"/>
        <v>0</v>
      </c>
      <c r="Q73" s="2"/>
      <c r="R73" s="2">
        <f t="shared" si="13"/>
        <v>11.603999999999999</v>
      </c>
      <c r="S73" s="2">
        <f t="shared" si="14"/>
        <v>5.04</v>
      </c>
      <c r="T73" s="2">
        <f t="shared" si="15"/>
        <v>0</v>
      </c>
      <c r="U73" s="2">
        <f t="shared" si="16"/>
        <v>0</v>
      </c>
    </row>
    <row r="74" spans="1:21" x14ac:dyDescent="0.2">
      <c r="A74" s="1">
        <v>1994</v>
      </c>
      <c r="B74" s="2">
        <v>6</v>
      </c>
      <c r="C74" s="2">
        <v>4.5999999999999996</v>
      </c>
      <c r="D74" s="2"/>
      <c r="E74" s="2"/>
      <c r="F74" s="2"/>
      <c r="G74" s="2">
        <v>9.67</v>
      </c>
      <c r="H74" s="2">
        <v>4.5999999999999996</v>
      </c>
      <c r="I74" s="2"/>
      <c r="J74" s="2"/>
      <c r="L74" s="1">
        <v>1994</v>
      </c>
      <c r="M74" s="2">
        <f t="shared" ref="M74:N74" si="34">K23*B74</f>
        <v>7.1999999999999993</v>
      </c>
      <c r="N74" s="2">
        <f t="shared" si="34"/>
        <v>5.52</v>
      </c>
      <c r="O74" s="2">
        <f t="shared" si="11"/>
        <v>0</v>
      </c>
      <c r="P74" s="2">
        <f t="shared" si="12"/>
        <v>0</v>
      </c>
      <c r="Q74" s="2"/>
      <c r="R74" s="2">
        <f t="shared" si="13"/>
        <v>11.603999999999999</v>
      </c>
      <c r="S74" s="2">
        <f t="shared" si="14"/>
        <v>5.52</v>
      </c>
      <c r="T74" s="2">
        <f t="shared" si="15"/>
        <v>0</v>
      </c>
      <c r="U74" s="2">
        <f t="shared" si="16"/>
        <v>0</v>
      </c>
    </row>
    <row r="75" spans="1:21" x14ac:dyDescent="0.2">
      <c r="A75" s="1">
        <v>1995</v>
      </c>
      <c r="B75" s="2">
        <v>4.7</v>
      </c>
      <c r="C75" s="2">
        <v>4.5999999999999996</v>
      </c>
      <c r="D75" s="2"/>
      <c r="E75" s="2"/>
      <c r="F75" s="2"/>
      <c r="G75" s="2">
        <v>9.67</v>
      </c>
      <c r="H75" s="2">
        <v>4.5999999999999996</v>
      </c>
      <c r="I75" s="2"/>
      <c r="J75" s="2"/>
      <c r="L75" s="1">
        <v>1995</v>
      </c>
      <c r="M75" s="2">
        <f>B75+K24*$M$49</f>
        <v>5.4889999999999999</v>
      </c>
      <c r="N75" s="2">
        <f>C75+L24*$M$50</f>
        <v>5.048</v>
      </c>
      <c r="O75" s="2">
        <f t="shared" ref="O75" si="35">D75+M24*$M$49</f>
        <v>0</v>
      </c>
      <c r="P75" s="2">
        <f>E75+M24*$M$50</f>
        <v>0</v>
      </c>
      <c r="Q75" s="2"/>
      <c r="R75" s="2">
        <f>G75+O24*$M$49</f>
        <v>10.459</v>
      </c>
      <c r="S75" s="2">
        <f>H75+P24*$M$50</f>
        <v>5.048</v>
      </c>
      <c r="T75" s="2">
        <f>I75+Q24*$M$49</f>
        <v>0</v>
      </c>
      <c r="U75" s="2">
        <f>J75+Q24*$M$50</f>
        <v>0</v>
      </c>
    </row>
    <row r="76" spans="1:21" x14ac:dyDescent="0.2">
      <c r="A76" s="1">
        <v>1996</v>
      </c>
      <c r="B76" s="2">
        <v>3.8</v>
      </c>
      <c r="C76" s="2">
        <v>3.9</v>
      </c>
      <c r="D76" s="2"/>
      <c r="E76" s="2"/>
      <c r="F76" s="2"/>
      <c r="G76" s="2">
        <v>9.6679999999999993</v>
      </c>
      <c r="H76" s="2">
        <v>2.786</v>
      </c>
      <c r="I76" s="2"/>
      <c r="J76" s="2"/>
      <c r="L76" s="1">
        <v>1996</v>
      </c>
      <c r="M76" s="2">
        <f t="shared" ref="M76:M95" si="36">B76+K25*$M$49</f>
        <v>4.5889999999999995</v>
      </c>
      <c r="N76" s="2">
        <f t="shared" ref="N76:N95" si="37">C76+L25*$M$50</f>
        <v>4.3479999999999999</v>
      </c>
      <c r="O76" s="2">
        <f t="shared" ref="O76:O95" si="38">D76+M25*$M$49</f>
        <v>0</v>
      </c>
      <c r="P76" s="2">
        <f t="shared" ref="P76:P95" si="39">E76+M25*$M$50</f>
        <v>0</v>
      </c>
      <c r="Q76" s="2"/>
      <c r="R76" s="2">
        <f t="shared" ref="R76:R95" si="40">G76+O25*$M$49</f>
        <v>10.456999999999999</v>
      </c>
      <c r="S76" s="2">
        <f t="shared" ref="S76:S95" si="41">H76+P25*$M$50</f>
        <v>3.234</v>
      </c>
      <c r="T76" s="2">
        <f t="shared" ref="T76:T95" si="42">I76+Q25*$M$49</f>
        <v>0</v>
      </c>
      <c r="U76" s="2">
        <f t="shared" ref="U76:U95" si="43">J76+Q25*$M$50</f>
        <v>0</v>
      </c>
    </row>
    <row r="77" spans="1:21" x14ac:dyDescent="0.2">
      <c r="A77" s="1">
        <v>1997</v>
      </c>
      <c r="B77" s="2">
        <v>1.2</v>
      </c>
      <c r="C77" s="2">
        <v>0.9</v>
      </c>
      <c r="D77" s="2"/>
      <c r="E77" s="2"/>
      <c r="F77" s="2"/>
      <c r="G77" s="2">
        <v>6.6050000000000004</v>
      </c>
      <c r="H77" s="2">
        <v>3.2810000000000001</v>
      </c>
      <c r="I77" s="2"/>
      <c r="J77" s="2"/>
      <c r="L77" s="1">
        <v>1997</v>
      </c>
      <c r="M77" s="2">
        <f t="shared" si="36"/>
        <v>1.9889999999999999</v>
      </c>
      <c r="N77" s="2">
        <f t="shared" si="37"/>
        <v>1.3480000000000001</v>
      </c>
      <c r="O77" s="2">
        <f t="shared" si="38"/>
        <v>0</v>
      </c>
      <c r="P77" s="2">
        <f t="shared" si="39"/>
        <v>0</v>
      </c>
      <c r="Q77" s="2"/>
      <c r="R77" s="2">
        <f t="shared" si="40"/>
        <v>7.3940000000000001</v>
      </c>
      <c r="S77" s="2">
        <f t="shared" si="41"/>
        <v>3.7290000000000001</v>
      </c>
      <c r="T77" s="2">
        <f t="shared" si="42"/>
        <v>0</v>
      </c>
      <c r="U77" s="2">
        <f t="shared" si="43"/>
        <v>0</v>
      </c>
    </row>
    <row r="78" spans="1:21" x14ac:dyDescent="0.2">
      <c r="A78" s="1">
        <v>1998</v>
      </c>
      <c r="B78" s="2">
        <v>0.79</v>
      </c>
      <c r="C78" s="2">
        <v>0.67</v>
      </c>
      <c r="D78" s="2"/>
      <c r="E78" s="2"/>
      <c r="F78" s="2"/>
      <c r="G78" s="2">
        <v>0.64300000000000002</v>
      </c>
      <c r="H78" s="2">
        <v>2.5339999999999998</v>
      </c>
      <c r="I78" s="2"/>
      <c r="J78" s="2"/>
      <c r="L78" s="1">
        <v>1998</v>
      </c>
      <c r="M78" s="2">
        <f t="shared" si="36"/>
        <v>1.5790000000000002</v>
      </c>
      <c r="N78" s="2">
        <f t="shared" si="37"/>
        <v>1.1180000000000001</v>
      </c>
      <c r="O78" s="2">
        <f t="shared" si="38"/>
        <v>0</v>
      </c>
      <c r="P78" s="2">
        <f t="shared" si="39"/>
        <v>0</v>
      </c>
      <c r="Q78" s="2"/>
      <c r="R78" s="2">
        <f t="shared" si="40"/>
        <v>1.4319999999999999</v>
      </c>
      <c r="S78" s="2">
        <f t="shared" si="41"/>
        <v>2.758</v>
      </c>
      <c r="T78" s="2">
        <f t="shared" si="42"/>
        <v>0</v>
      </c>
      <c r="U78" s="2">
        <f t="shared" si="43"/>
        <v>0</v>
      </c>
    </row>
    <row r="79" spans="1:21" x14ac:dyDescent="0.2">
      <c r="A79" s="1">
        <v>1999</v>
      </c>
      <c r="B79" s="2">
        <v>0.74</v>
      </c>
      <c r="C79" s="2">
        <v>0.6</v>
      </c>
      <c r="D79" s="2"/>
      <c r="E79" s="2"/>
      <c r="F79" s="2"/>
      <c r="G79" s="2">
        <v>0.61399999999999999</v>
      </c>
      <c r="H79" s="2">
        <v>2.5470000000000002</v>
      </c>
      <c r="I79" s="2"/>
      <c r="J79" s="2"/>
      <c r="L79" s="1">
        <v>1999</v>
      </c>
      <c r="M79" s="2">
        <f t="shared" si="36"/>
        <v>1.266</v>
      </c>
      <c r="N79" s="2">
        <f t="shared" si="37"/>
        <v>0.82399999999999995</v>
      </c>
      <c r="O79" s="2">
        <f t="shared" si="38"/>
        <v>0</v>
      </c>
      <c r="P79" s="2">
        <f t="shared" si="39"/>
        <v>0</v>
      </c>
      <c r="Q79" s="2"/>
      <c r="R79" s="2">
        <f t="shared" si="40"/>
        <v>1.403</v>
      </c>
      <c r="S79" s="2">
        <f t="shared" si="41"/>
        <v>2.7710000000000004</v>
      </c>
      <c r="T79" s="2">
        <f t="shared" si="42"/>
        <v>0</v>
      </c>
      <c r="U79" s="2">
        <f t="shared" si="43"/>
        <v>0</v>
      </c>
    </row>
    <row r="80" spans="1:21" x14ac:dyDescent="0.2">
      <c r="A80" s="1">
        <v>2000</v>
      </c>
      <c r="B80" s="2">
        <v>0.73</v>
      </c>
      <c r="C80" s="2">
        <v>0.63</v>
      </c>
      <c r="D80" s="2"/>
      <c r="E80" s="2"/>
      <c r="F80" s="2"/>
      <c r="G80" s="2">
        <v>0.68899999999999995</v>
      </c>
      <c r="H80" s="2">
        <v>0.63</v>
      </c>
      <c r="I80" s="2"/>
      <c r="J80" s="2"/>
      <c r="L80" s="1">
        <v>2000</v>
      </c>
      <c r="M80" s="2">
        <f t="shared" si="36"/>
        <v>1.256</v>
      </c>
      <c r="N80" s="2">
        <f t="shared" si="37"/>
        <v>0.85399999999999998</v>
      </c>
      <c r="O80" s="2">
        <f t="shared" si="38"/>
        <v>0</v>
      </c>
      <c r="P80" s="2">
        <f t="shared" si="39"/>
        <v>0</v>
      </c>
      <c r="Q80" s="2"/>
      <c r="R80" s="2">
        <f t="shared" si="40"/>
        <v>1.2149999999999999</v>
      </c>
      <c r="S80" s="2">
        <f t="shared" si="41"/>
        <v>0.85399999999999998</v>
      </c>
      <c r="T80" s="2">
        <f t="shared" si="42"/>
        <v>0</v>
      </c>
      <c r="U80" s="2">
        <f t="shared" si="43"/>
        <v>0</v>
      </c>
    </row>
    <row r="81" spans="1:21" x14ac:dyDescent="0.2">
      <c r="A81" s="1">
        <v>2001</v>
      </c>
      <c r="B81" s="2">
        <v>0.48</v>
      </c>
      <c r="C81" s="2">
        <v>0.66</v>
      </c>
      <c r="D81" s="2"/>
      <c r="E81" s="2"/>
      <c r="F81" s="2"/>
      <c r="G81" s="2">
        <v>0.95599999999999996</v>
      </c>
      <c r="H81" s="2">
        <v>0.66</v>
      </c>
      <c r="I81" s="2"/>
      <c r="J81" s="2"/>
      <c r="L81" s="1">
        <v>2001</v>
      </c>
      <c r="M81" s="2">
        <f t="shared" si="36"/>
        <v>1.006</v>
      </c>
      <c r="N81" s="2">
        <f t="shared" si="37"/>
        <v>0.88400000000000001</v>
      </c>
      <c r="O81" s="2">
        <f t="shared" si="38"/>
        <v>0</v>
      </c>
      <c r="P81" s="2">
        <f t="shared" si="39"/>
        <v>0</v>
      </c>
      <c r="Q81" s="2"/>
      <c r="R81" s="2">
        <f t="shared" si="40"/>
        <v>1.482</v>
      </c>
      <c r="S81" s="2">
        <f t="shared" si="41"/>
        <v>0.88400000000000001</v>
      </c>
      <c r="T81" s="2">
        <f t="shared" si="42"/>
        <v>0</v>
      </c>
      <c r="U81" s="2">
        <f t="shared" si="43"/>
        <v>0</v>
      </c>
    </row>
    <row r="82" spans="1:21" x14ac:dyDescent="0.2">
      <c r="A82" s="1">
        <v>2002</v>
      </c>
      <c r="B82" s="2">
        <v>0.43</v>
      </c>
      <c r="C82" s="2">
        <v>0.74</v>
      </c>
      <c r="D82" s="2"/>
      <c r="E82" s="2"/>
      <c r="F82" s="2"/>
      <c r="G82" s="2">
        <v>0.81399999999999995</v>
      </c>
      <c r="H82" s="2">
        <v>0.83</v>
      </c>
      <c r="I82" s="2"/>
      <c r="J82" s="2"/>
      <c r="L82" s="1">
        <v>2002</v>
      </c>
      <c r="M82" s="2">
        <f t="shared" si="36"/>
        <v>0.95599999999999996</v>
      </c>
      <c r="N82" s="2">
        <f t="shared" si="37"/>
        <v>0.96399999999999997</v>
      </c>
      <c r="O82" s="2">
        <f t="shared" si="38"/>
        <v>0</v>
      </c>
      <c r="P82" s="2">
        <f t="shared" si="39"/>
        <v>0</v>
      </c>
      <c r="Q82" s="2"/>
      <c r="R82" s="2">
        <f t="shared" si="40"/>
        <v>1.3399999999999999</v>
      </c>
      <c r="S82" s="2">
        <f t="shared" si="41"/>
        <v>1.054</v>
      </c>
      <c r="T82" s="2">
        <f t="shared" si="42"/>
        <v>0</v>
      </c>
      <c r="U82" s="2">
        <f t="shared" si="43"/>
        <v>0</v>
      </c>
    </row>
    <row r="83" spans="1:21" x14ac:dyDescent="0.2">
      <c r="A83" s="1">
        <v>2003</v>
      </c>
      <c r="B83" s="2">
        <v>0.4</v>
      </c>
      <c r="C83" s="2">
        <v>0.77</v>
      </c>
      <c r="D83" s="2">
        <v>0.5</v>
      </c>
      <c r="E83" s="2">
        <v>0.51</v>
      </c>
      <c r="F83" s="2"/>
      <c r="G83" s="2">
        <v>0.91600000000000004</v>
      </c>
      <c r="H83" s="2">
        <v>0.77</v>
      </c>
      <c r="I83" s="2">
        <v>0.5</v>
      </c>
      <c r="J83" s="2">
        <v>0.51</v>
      </c>
      <c r="L83" s="1">
        <v>2003</v>
      </c>
      <c r="M83" s="2">
        <f t="shared" si="36"/>
        <v>0.92600000000000005</v>
      </c>
      <c r="N83" s="2">
        <f t="shared" si="37"/>
        <v>0.99399999999999999</v>
      </c>
      <c r="O83" s="2">
        <f t="shared" si="38"/>
        <v>0.5</v>
      </c>
      <c r="P83" s="2">
        <f t="shared" si="39"/>
        <v>0.51</v>
      </c>
      <c r="Q83" s="2"/>
      <c r="R83" s="2">
        <f t="shared" si="40"/>
        <v>1.4420000000000002</v>
      </c>
      <c r="S83" s="2">
        <f t="shared" si="41"/>
        <v>0.99399999999999999</v>
      </c>
      <c r="T83" s="2">
        <f t="shared" si="42"/>
        <v>0.5</v>
      </c>
      <c r="U83" s="2">
        <f t="shared" si="43"/>
        <v>0.51</v>
      </c>
    </row>
    <row r="84" spans="1:21" x14ac:dyDescent="0.2">
      <c r="A84" s="1">
        <v>2004</v>
      </c>
      <c r="B84" s="2">
        <v>0.35</v>
      </c>
      <c r="C84" s="2">
        <v>0.82</v>
      </c>
      <c r="D84" s="2">
        <v>0.39</v>
      </c>
      <c r="E84" s="2">
        <v>0.46</v>
      </c>
      <c r="F84" s="2"/>
      <c r="G84" s="2">
        <v>0.92600000000000005</v>
      </c>
      <c r="H84" s="2">
        <v>0.82</v>
      </c>
      <c r="I84" s="2">
        <v>0.39</v>
      </c>
      <c r="J84" s="2">
        <v>0.46</v>
      </c>
      <c r="L84" s="1">
        <v>2004</v>
      </c>
      <c r="M84" s="2">
        <f t="shared" si="36"/>
        <v>0.61299999999999999</v>
      </c>
      <c r="N84" s="2">
        <f t="shared" si="37"/>
        <v>1.044</v>
      </c>
      <c r="O84" s="2">
        <f t="shared" si="38"/>
        <v>0.39</v>
      </c>
      <c r="P84" s="2">
        <f t="shared" si="39"/>
        <v>0.46</v>
      </c>
      <c r="Q84" s="2"/>
      <c r="R84" s="2">
        <f t="shared" si="40"/>
        <v>1.452</v>
      </c>
      <c r="S84" s="2">
        <f t="shared" si="41"/>
        <v>0.82</v>
      </c>
      <c r="T84" s="2">
        <f t="shared" si="42"/>
        <v>0.39</v>
      </c>
      <c r="U84" s="2">
        <f t="shared" si="43"/>
        <v>0.46</v>
      </c>
    </row>
    <row r="85" spans="1:21" x14ac:dyDescent="0.2">
      <c r="A85" s="1">
        <v>2005</v>
      </c>
      <c r="B85" s="2">
        <v>0.34</v>
      </c>
      <c r="C85" s="2">
        <v>0.82</v>
      </c>
      <c r="D85" s="2">
        <v>0.45</v>
      </c>
      <c r="E85" s="2">
        <v>0.39</v>
      </c>
      <c r="F85" s="2"/>
      <c r="G85" s="2">
        <v>0.78200000000000003</v>
      </c>
      <c r="H85" s="2">
        <v>0.68899999999999995</v>
      </c>
      <c r="I85" s="2">
        <v>0.45</v>
      </c>
      <c r="J85" s="2">
        <v>0.39</v>
      </c>
      <c r="L85" s="1">
        <v>2005</v>
      </c>
      <c r="M85" s="2">
        <f t="shared" si="36"/>
        <v>0.60299999999999998</v>
      </c>
      <c r="N85" s="2">
        <f t="shared" si="37"/>
        <v>0.82</v>
      </c>
      <c r="O85" s="2">
        <f t="shared" si="38"/>
        <v>0.97599999999999998</v>
      </c>
      <c r="P85" s="2">
        <f t="shared" si="39"/>
        <v>0.83800000000000008</v>
      </c>
      <c r="Q85" s="2"/>
      <c r="R85" s="2">
        <f t="shared" si="40"/>
        <v>1.3080000000000001</v>
      </c>
      <c r="S85" s="2">
        <f t="shared" si="41"/>
        <v>0.68899999999999995</v>
      </c>
      <c r="T85" s="2">
        <f t="shared" si="42"/>
        <v>0.45</v>
      </c>
      <c r="U85" s="2">
        <f t="shared" si="43"/>
        <v>0.39</v>
      </c>
    </row>
    <row r="86" spans="1:21" x14ac:dyDescent="0.2">
      <c r="A86" s="1">
        <v>2006</v>
      </c>
      <c r="B86" s="2">
        <v>0.30199999999999999</v>
      </c>
      <c r="C86" s="2">
        <v>0.67</v>
      </c>
      <c r="D86" s="2">
        <v>0.50900000000000001</v>
      </c>
      <c r="E86" s="2">
        <v>0.49199999999999999</v>
      </c>
      <c r="F86" s="2"/>
      <c r="G86" s="2">
        <v>0.70699999999999996</v>
      </c>
      <c r="H86" s="2">
        <v>0.67</v>
      </c>
      <c r="I86" s="2">
        <v>0.501</v>
      </c>
      <c r="J86" s="2">
        <v>0.34699999999999998</v>
      </c>
      <c r="L86" s="1">
        <v>2006</v>
      </c>
      <c r="M86" s="2">
        <f t="shared" si="36"/>
        <v>0.56499999999999995</v>
      </c>
      <c r="N86" s="2">
        <f t="shared" si="37"/>
        <v>0.67</v>
      </c>
      <c r="O86" s="2">
        <f t="shared" si="38"/>
        <v>0.77200000000000002</v>
      </c>
      <c r="P86" s="2">
        <f t="shared" si="39"/>
        <v>0.71599999999999997</v>
      </c>
      <c r="Q86" s="2"/>
      <c r="R86" s="2">
        <f t="shared" si="40"/>
        <v>0.97</v>
      </c>
      <c r="S86" s="2">
        <f t="shared" si="41"/>
        <v>0.67</v>
      </c>
      <c r="T86" s="2">
        <f t="shared" si="42"/>
        <v>1.0270000000000001</v>
      </c>
      <c r="U86" s="2">
        <f t="shared" si="43"/>
        <v>0.79499999999999993</v>
      </c>
    </row>
    <row r="87" spans="1:21" x14ac:dyDescent="0.2">
      <c r="A87" s="1">
        <v>2007</v>
      </c>
      <c r="B87" s="2">
        <v>0.30199999999999999</v>
      </c>
      <c r="C87" s="2"/>
      <c r="D87" s="2">
        <v>0.50900000000000001</v>
      </c>
      <c r="E87" s="2">
        <v>0.49199999999999999</v>
      </c>
      <c r="F87" s="2"/>
      <c r="G87" s="2">
        <v>0.65400000000000003</v>
      </c>
      <c r="H87" s="2"/>
      <c r="I87" s="2">
        <v>0.53700000000000003</v>
      </c>
      <c r="J87" s="2">
        <v>0.40500000000000003</v>
      </c>
      <c r="L87" s="1">
        <v>2007</v>
      </c>
      <c r="M87" s="2">
        <f t="shared" si="36"/>
        <v>0.56499999999999995</v>
      </c>
      <c r="N87" s="2">
        <f t="shared" si="37"/>
        <v>0</v>
      </c>
      <c r="O87" s="2">
        <f t="shared" si="38"/>
        <v>0.77200000000000002</v>
      </c>
      <c r="P87" s="2">
        <f t="shared" si="39"/>
        <v>0.71599999999999997</v>
      </c>
      <c r="Q87" s="2"/>
      <c r="R87" s="2">
        <f t="shared" si="40"/>
        <v>0.91700000000000004</v>
      </c>
      <c r="S87" s="2">
        <f t="shared" si="41"/>
        <v>0</v>
      </c>
      <c r="T87" s="2">
        <f t="shared" si="42"/>
        <v>1.0630000000000002</v>
      </c>
      <c r="U87" s="2">
        <f t="shared" si="43"/>
        <v>0.85299999999999998</v>
      </c>
    </row>
    <row r="88" spans="1:21" x14ac:dyDescent="0.2">
      <c r="A88" s="1">
        <v>2008</v>
      </c>
      <c r="B88" s="2">
        <v>0.36899999999999999</v>
      </c>
      <c r="C88" s="2"/>
      <c r="D88" s="2">
        <v>0.51900000000000002</v>
      </c>
      <c r="E88" s="2">
        <v>0.55800000000000005</v>
      </c>
      <c r="F88" s="2"/>
      <c r="G88" s="2">
        <v>0.49399999999999999</v>
      </c>
      <c r="H88" s="2"/>
      <c r="I88" s="2">
        <v>0.48699999999999999</v>
      </c>
      <c r="J88" s="2">
        <v>0.432</v>
      </c>
      <c r="L88" s="1">
        <v>2008</v>
      </c>
      <c r="M88" s="2">
        <f t="shared" si="36"/>
        <v>0.63200000000000001</v>
      </c>
      <c r="N88" s="2">
        <f t="shared" si="37"/>
        <v>0</v>
      </c>
      <c r="O88" s="2">
        <f t="shared" si="38"/>
        <v>0.78200000000000003</v>
      </c>
      <c r="P88" s="2">
        <f t="shared" si="39"/>
        <v>0.78200000000000003</v>
      </c>
      <c r="Q88" s="2"/>
      <c r="R88" s="2">
        <f t="shared" si="40"/>
        <v>0.75700000000000001</v>
      </c>
      <c r="S88" s="2">
        <f t="shared" si="41"/>
        <v>0</v>
      </c>
      <c r="T88" s="2">
        <f t="shared" si="42"/>
        <v>0.75</v>
      </c>
      <c r="U88" s="2">
        <f t="shared" si="43"/>
        <v>0.65600000000000003</v>
      </c>
    </row>
    <row r="89" spans="1:21" x14ac:dyDescent="0.2">
      <c r="A89" s="1">
        <v>2009</v>
      </c>
      <c r="B89" s="2">
        <v>0.19900000000000001</v>
      </c>
      <c r="C89" s="2"/>
      <c r="D89" s="2">
        <v>0.317</v>
      </c>
      <c r="E89" s="2">
        <v>0.54400000000000004</v>
      </c>
      <c r="F89" s="2"/>
      <c r="G89" s="2">
        <v>0.28199999999999997</v>
      </c>
      <c r="H89" s="2"/>
      <c r="I89" s="2">
        <v>0.22</v>
      </c>
      <c r="J89" s="2">
        <v>0.44800000000000001</v>
      </c>
      <c r="L89" s="1">
        <v>2009</v>
      </c>
      <c r="M89" s="2">
        <f t="shared" si="36"/>
        <v>0.46200000000000002</v>
      </c>
      <c r="N89" s="2">
        <f t="shared" si="37"/>
        <v>0</v>
      </c>
      <c r="O89" s="2">
        <f t="shared" si="38"/>
        <v>0.58000000000000007</v>
      </c>
      <c r="P89" s="2">
        <f t="shared" si="39"/>
        <v>0.76800000000000002</v>
      </c>
      <c r="Q89" s="2"/>
      <c r="R89" s="2">
        <f t="shared" si="40"/>
        <v>0.54499999999999993</v>
      </c>
      <c r="S89" s="2">
        <f t="shared" si="41"/>
        <v>0</v>
      </c>
      <c r="T89" s="2">
        <f t="shared" si="42"/>
        <v>0.48299999999999998</v>
      </c>
      <c r="U89" s="2">
        <f t="shared" si="43"/>
        <v>0.67200000000000004</v>
      </c>
    </row>
    <row r="90" spans="1:21" x14ac:dyDescent="0.2">
      <c r="A90" s="1">
        <v>2010</v>
      </c>
      <c r="B90" s="2">
        <v>0.20399999999999999</v>
      </c>
      <c r="C90" s="2"/>
      <c r="D90" s="2">
        <v>0.27900000000000003</v>
      </c>
      <c r="E90" s="2">
        <v>0.50800000000000001</v>
      </c>
      <c r="F90" s="2"/>
      <c r="G90" s="2">
        <v>0.29799999999999999</v>
      </c>
      <c r="H90" s="2"/>
      <c r="I90" s="2">
        <v>0.21099999999999999</v>
      </c>
      <c r="J90" s="2">
        <v>0.52</v>
      </c>
      <c r="L90" s="1">
        <v>2010</v>
      </c>
      <c r="M90" s="2">
        <f t="shared" si="36"/>
        <v>0.20399999999999999</v>
      </c>
      <c r="N90" s="2">
        <f t="shared" si="37"/>
        <v>0</v>
      </c>
      <c r="O90" s="2">
        <f t="shared" si="38"/>
        <v>0.54200000000000004</v>
      </c>
      <c r="P90" s="2">
        <f t="shared" si="39"/>
        <v>0.73199999999999998</v>
      </c>
      <c r="Q90" s="2"/>
      <c r="R90" s="2">
        <f t="shared" si="40"/>
        <v>0.56099999999999994</v>
      </c>
      <c r="S90" s="2">
        <f t="shared" si="41"/>
        <v>0</v>
      </c>
      <c r="T90" s="2">
        <f t="shared" si="42"/>
        <v>0.47399999999999998</v>
      </c>
      <c r="U90" s="2">
        <f t="shared" si="43"/>
        <v>0.74399999999999999</v>
      </c>
    </row>
    <row r="91" spans="1:21" x14ac:dyDescent="0.2">
      <c r="A91" s="1">
        <v>2011</v>
      </c>
      <c r="B91" s="2">
        <v>0.27500000000000002</v>
      </c>
      <c r="C91" s="2"/>
      <c r="D91" s="2">
        <v>0.28199999999999997</v>
      </c>
      <c r="E91" s="2">
        <v>0.48799999999999999</v>
      </c>
      <c r="F91" s="2"/>
      <c r="G91" s="2">
        <v>0.29899999999999999</v>
      </c>
      <c r="H91" s="2"/>
      <c r="I91" s="2">
        <v>0.24099999999999999</v>
      </c>
      <c r="J91" s="2">
        <v>0.66600000000000004</v>
      </c>
      <c r="L91" s="1">
        <v>2011</v>
      </c>
      <c r="M91" s="2">
        <f t="shared" si="36"/>
        <v>0.27500000000000002</v>
      </c>
      <c r="N91" s="2">
        <f t="shared" si="37"/>
        <v>0</v>
      </c>
      <c r="O91" s="2">
        <f t="shared" si="38"/>
        <v>0.28199999999999997</v>
      </c>
      <c r="P91" s="2">
        <f t="shared" si="39"/>
        <v>0.48799999999999999</v>
      </c>
      <c r="Q91" s="2"/>
      <c r="R91" s="2">
        <f t="shared" si="40"/>
        <v>0.29899999999999999</v>
      </c>
      <c r="S91" s="2">
        <f t="shared" si="41"/>
        <v>0</v>
      </c>
      <c r="T91" s="2">
        <f t="shared" si="42"/>
        <v>0.504</v>
      </c>
      <c r="U91" s="2">
        <f t="shared" si="43"/>
        <v>0.89</v>
      </c>
    </row>
    <row r="92" spans="1:21" x14ac:dyDescent="0.2">
      <c r="A92" s="1">
        <v>2012</v>
      </c>
      <c r="B92" s="2">
        <v>0.27300000000000002</v>
      </c>
      <c r="C92" s="2"/>
      <c r="D92" s="2">
        <v>0.26700000000000002</v>
      </c>
      <c r="E92" s="2">
        <v>0.47399999999999998</v>
      </c>
      <c r="F92" s="2"/>
      <c r="G92" s="2">
        <v>0.28599999999999998</v>
      </c>
      <c r="H92" s="2"/>
      <c r="I92" s="2">
        <v>0.24</v>
      </c>
      <c r="J92" s="2">
        <v>0.73199999999999998</v>
      </c>
      <c r="L92" s="1">
        <v>2012</v>
      </c>
      <c r="M92" s="2">
        <f t="shared" si="36"/>
        <v>0.27300000000000002</v>
      </c>
      <c r="N92" s="2">
        <f t="shared" si="37"/>
        <v>0</v>
      </c>
      <c r="O92" s="2">
        <f t="shared" si="38"/>
        <v>0.26700000000000002</v>
      </c>
      <c r="P92" s="2">
        <f t="shared" si="39"/>
        <v>0.47399999999999998</v>
      </c>
      <c r="Q92" s="2"/>
      <c r="R92" s="2">
        <f t="shared" si="40"/>
        <v>0.28599999999999998</v>
      </c>
      <c r="S92" s="2">
        <f t="shared" si="41"/>
        <v>0</v>
      </c>
      <c r="T92" s="2">
        <f t="shared" si="42"/>
        <v>0.24</v>
      </c>
      <c r="U92" s="2">
        <f t="shared" si="43"/>
        <v>0.73199999999999998</v>
      </c>
    </row>
    <row r="93" spans="1:21" x14ac:dyDescent="0.2">
      <c r="A93" s="1">
        <v>2013</v>
      </c>
      <c r="B93" s="2">
        <v>0.23699999999999999</v>
      </c>
      <c r="C93" s="2"/>
      <c r="D93" s="2">
        <v>0.22700000000000001</v>
      </c>
      <c r="E93" s="2">
        <v>0.42399999999999999</v>
      </c>
      <c r="F93" s="2"/>
      <c r="G93" s="2">
        <v>0.16900000000000001</v>
      </c>
      <c r="H93" s="2"/>
      <c r="I93" s="2">
        <v>0.23100000000000001</v>
      </c>
      <c r="J93" s="2">
        <v>0.64100000000000001</v>
      </c>
      <c r="L93" s="1">
        <v>2013</v>
      </c>
      <c r="M93" s="2">
        <f t="shared" si="36"/>
        <v>0.23699999999999999</v>
      </c>
      <c r="N93" s="2">
        <f t="shared" si="37"/>
        <v>0</v>
      </c>
      <c r="O93" s="2">
        <f t="shared" si="38"/>
        <v>0.22700000000000001</v>
      </c>
      <c r="P93" s="2">
        <f t="shared" si="39"/>
        <v>0.42399999999999999</v>
      </c>
      <c r="Q93" s="2"/>
      <c r="R93" s="2">
        <f t="shared" si="40"/>
        <v>0.16900000000000001</v>
      </c>
      <c r="S93" s="2">
        <f t="shared" si="41"/>
        <v>0</v>
      </c>
      <c r="T93" s="2">
        <f t="shared" si="42"/>
        <v>0.23100000000000001</v>
      </c>
      <c r="U93" s="2">
        <f t="shared" si="43"/>
        <v>0.64100000000000001</v>
      </c>
    </row>
    <row r="94" spans="1:21" x14ac:dyDescent="0.2">
      <c r="A94" s="1">
        <v>2014</v>
      </c>
      <c r="B94" s="2">
        <v>0.21556027395258084</v>
      </c>
      <c r="C94" s="2"/>
      <c r="D94" s="2">
        <v>0.22943831262334696</v>
      </c>
      <c r="E94" s="2">
        <v>0.38161864555075542</v>
      </c>
      <c r="F94" s="2"/>
      <c r="G94" s="2">
        <v>0.21559377418393877</v>
      </c>
      <c r="H94" s="2"/>
      <c r="I94" s="2">
        <v>0.26690447193316524</v>
      </c>
      <c r="J94" s="2">
        <v>0.55504984904288523</v>
      </c>
      <c r="L94" s="1">
        <v>2014</v>
      </c>
      <c r="M94" s="2">
        <f t="shared" si="36"/>
        <v>0.21556027395258084</v>
      </c>
      <c r="N94" s="2">
        <f t="shared" si="37"/>
        <v>0</v>
      </c>
      <c r="O94" s="2">
        <f t="shared" si="38"/>
        <v>0.22943831262334696</v>
      </c>
      <c r="P94" s="2">
        <f t="shared" si="39"/>
        <v>0.38161864555075542</v>
      </c>
      <c r="Q94" s="2"/>
      <c r="R94" s="2">
        <f t="shared" si="40"/>
        <v>0.21559377418393877</v>
      </c>
      <c r="S94" s="2">
        <f t="shared" si="41"/>
        <v>0</v>
      </c>
      <c r="T94" s="2">
        <f t="shared" si="42"/>
        <v>0.26690447193316524</v>
      </c>
      <c r="U94" s="2">
        <f t="shared" si="43"/>
        <v>0.55504984904288523</v>
      </c>
    </row>
    <row r="95" spans="1:21" x14ac:dyDescent="0.2">
      <c r="A95" s="1">
        <v>2015</v>
      </c>
      <c r="B95" s="2">
        <v>0.17100000000000001</v>
      </c>
      <c r="C95" s="2"/>
      <c r="D95" s="2">
        <v>0.221</v>
      </c>
      <c r="E95" s="2">
        <v>0.35699999999999998</v>
      </c>
      <c r="F95" s="2"/>
      <c r="G95" s="2">
        <v>0.19500000000000001</v>
      </c>
      <c r="H95" s="2"/>
      <c r="I95" s="2">
        <v>0.38100000000000001</v>
      </c>
      <c r="J95" s="2">
        <v>0.34</v>
      </c>
      <c r="L95" s="1">
        <v>2015</v>
      </c>
      <c r="M95" s="2">
        <f t="shared" si="36"/>
        <v>0.17100000000000001</v>
      </c>
      <c r="N95" s="2">
        <f t="shared" si="37"/>
        <v>0</v>
      </c>
      <c r="O95" s="2">
        <f t="shared" si="38"/>
        <v>0.221</v>
      </c>
      <c r="P95" s="2">
        <f t="shared" si="39"/>
        <v>0.35699999999999998</v>
      </c>
      <c r="Q95" s="2"/>
      <c r="R95" s="2">
        <f t="shared" si="40"/>
        <v>0.19500000000000001</v>
      </c>
      <c r="S95" s="2">
        <f t="shared" si="41"/>
        <v>0</v>
      </c>
      <c r="T95" s="2">
        <f t="shared" si="42"/>
        <v>0.38100000000000001</v>
      </c>
      <c r="U95" s="2">
        <f t="shared" si="43"/>
        <v>0.34</v>
      </c>
    </row>
    <row r="100" spans="1:21" x14ac:dyDescent="0.2">
      <c r="A100" s="27" t="s">
        <v>48</v>
      </c>
      <c r="B100" s="27"/>
      <c r="C100" s="27"/>
      <c r="D100" s="27"/>
      <c r="E100" s="27"/>
      <c r="F100" s="27"/>
      <c r="G100" s="27"/>
      <c r="H100" s="27"/>
      <c r="I100" s="27"/>
      <c r="J100" s="27"/>
      <c r="L100" s="27" t="s">
        <v>49</v>
      </c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1" ht="43.5" x14ac:dyDescent="0.2">
      <c r="A101" s="4" t="s">
        <v>2</v>
      </c>
      <c r="B101" s="4" t="s">
        <v>7</v>
      </c>
      <c r="C101" s="4" t="s">
        <v>8</v>
      </c>
      <c r="D101" s="4" t="s">
        <v>9</v>
      </c>
      <c r="E101" s="4" t="s">
        <v>10</v>
      </c>
      <c r="F101" s="5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L101" s="4" t="s">
        <v>2</v>
      </c>
      <c r="M101" s="4" t="s">
        <v>7</v>
      </c>
      <c r="N101" s="4" t="s">
        <v>8</v>
      </c>
      <c r="O101" s="4" t="s">
        <v>9</v>
      </c>
      <c r="P101" s="4" t="s">
        <v>10</v>
      </c>
      <c r="Q101" s="5" t="s">
        <v>11</v>
      </c>
      <c r="R101" s="4" t="s">
        <v>12</v>
      </c>
      <c r="S101" s="4" t="s">
        <v>13</v>
      </c>
      <c r="T101" s="4" t="s">
        <v>14</v>
      </c>
      <c r="U101" s="4" t="s">
        <v>15</v>
      </c>
    </row>
    <row r="102" spans="1:21" x14ac:dyDescent="0.2">
      <c r="A102" s="1">
        <v>1975</v>
      </c>
      <c r="B102" s="2">
        <f t="shared" ref="B102:C107" si="44">B$109</f>
        <v>1.4</v>
      </c>
      <c r="C102" s="2">
        <f t="shared" si="44"/>
        <v>1</v>
      </c>
      <c r="D102" s="2"/>
      <c r="E102" s="2"/>
      <c r="F102" s="2"/>
      <c r="G102" s="2">
        <f t="shared" ref="G102:H108" si="45">G$110</f>
        <v>1.4</v>
      </c>
      <c r="H102" s="2">
        <f t="shared" si="45"/>
        <v>0.83</v>
      </c>
      <c r="I102" s="2"/>
      <c r="J102" s="2"/>
      <c r="L102" s="1">
        <v>1975</v>
      </c>
      <c r="M102" s="2">
        <f>B102</f>
        <v>1.4</v>
      </c>
      <c r="N102" s="2">
        <f t="shared" ref="N102:U117" si="46">C102</f>
        <v>1</v>
      </c>
      <c r="O102" s="2">
        <f t="shared" si="46"/>
        <v>0</v>
      </c>
      <c r="P102" s="2">
        <f t="shared" si="46"/>
        <v>0</v>
      </c>
      <c r="Q102" s="2">
        <f t="shared" si="46"/>
        <v>0</v>
      </c>
      <c r="R102" s="2">
        <f t="shared" si="46"/>
        <v>1.4</v>
      </c>
      <c r="S102" s="2">
        <f t="shared" si="46"/>
        <v>0.83</v>
      </c>
      <c r="T102" s="2">
        <f t="shared" si="46"/>
        <v>0</v>
      </c>
      <c r="U102" s="2">
        <f t="shared" si="46"/>
        <v>0</v>
      </c>
    </row>
    <row r="103" spans="1:21" x14ac:dyDescent="0.2">
      <c r="A103" s="1">
        <v>1976</v>
      </c>
      <c r="B103" s="2">
        <f t="shared" si="44"/>
        <v>1.4</v>
      </c>
      <c r="C103" s="2">
        <f t="shared" si="44"/>
        <v>1</v>
      </c>
      <c r="D103" s="2"/>
      <c r="E103" s="2"/>
      <c r="F103" s="2"/>
      <c r="G103" s="2">
        <f t="shared" si="45"/>
        <v>1.4</v>
      </c>
      <c r="H103" s="2">
        <f t="shared" si="45"/>
        <v>0.83</v>
      </c>
      <c r="I103" s="2"/>
      <c r="J103" s="2"/>
      <c r="L103" s="1">
        <v>1976</v>
      </c>
      <c r="M103" s="2">
        <f t="shared" ref="M103:M121" si="47">B103</f>
        <v>1.4</v>
      </c>
      <c r="N103" s="2">
        <f t="shared" si="46"/>
        <v>1</v>
      </c>
      <c r="O103" s="2">
        <f t="shared" si="46"/>
        <v>0</v>
      </c>
      <c r="P103" s="2">
        <f t="shared" si="46"/>
        <v>0</v>
      </c>
      <c r="Q103" s="2">
        <f t="shared" si="46"/>
        <v>0</v>
      </c>
      <c r="R103" s="2">
        <f t="shared" si="46"/>
        <v>1.4</v>
      </c>
      <c r="S103" s="2">
        <f t="shared" si="46"/>
        <v>0.83</v>
      </c>
      <c r="T103" s="2">
        <f t="shared" si="46"/>
        <v>0</v>
      </c>
      <c r="U103" s="2">
        <f t="shared" si="46"/>
        <v>0</v>
      </c>
    </row>
    <row r="104" spans="1:21" x14ac:dyDescent="0.2">
      <c r="A104" s="1">
        <v>1977</v>
      </c>
      <c r="B104" s="2">
        <f t="shared" si="44"/>
        <v>1.4</v>
      </c>
      <c r="C104" s="2">
        <f t="shared" si="44"/>
        <v>1</v>
      </c>
      <c r="D104" s="2"/>
      <c r="E104" s="2"/>
      <c r="F104" s="2"/>
      <c r="G104" s="2">
        <f t="shared" si="45"/>
        <v>1.4</v>
      </c>
      <c r="H104" s="2">
        <f t="shared" si="45"/>
        <v>0.83</v>
      </c>
      <c r="I104" s="2"/>
      <c r="J104" s="2"/>
      <c r="L104" s="1">
        <v>1977</v>
      </c>
      <c r="M104" s="2">
        <f t="shared" si="47"/>
        <v>1.4</v>
      </c>
      <c r="N104" s="2">
        <f t="shared" si="46"/>
        <v>1</v>
      </c>
      <c r="O104" s="2">
        <f t="shared" si="46"/>
        <v>0</v>
      </c>
      <c r="P104" s="2">
        <f t="shared" si="46"/>
        <v>0</v>
      </c>
      <c r="Q104" s="2">
        <f t="shared" si="46"/>
        <v>0</v>
      </c>
      <c r="R104" s="2">
        <f t="shared" si="46"/>
        <v>1.4</v>
      </c>
      <c r="S104" s="2">
        <f t="shared" si="46"/>
        <v>0.83</v>
      </c>
      <c r="T104" s="2">
        <f t="shared" si="46"/>
        <v>0</v>
      </c>
      <c r="U104" s="2">
        <f t="shared" si="46"/>
        <v>0</v>
      </c>
    </row>
    <row r="105" spans="1:21" x14ac:dyDescent="0.2">
      <c r="A105" s="1">
        <v>1978</v>
      </c>
      <c r="B105" s="2">
        <f t="shared" si="44"/>
        <v>1.4</v>
      </c>
      <c r="C105" s="2">
        <f t="shared" si="44"/>
        <v>1</v>
      </c>
      <c r="D105" s="2"/>
      <c r="E105" s="2"/>
      <c r="F105" s="2"/>
      <c r="G105" s="2">
        <f t="shared" si="45"/>
        <v>1.4</v>
      </c>
      <c r="H105" s="2">
        <f t="shared" si="45"/>
        <v>0.83</v>
      </c>
      <c r="I105" s="2"/>
      <c r="J105" s="2"/>
      <c r="L105" s="1">
        <v>1978</v>
      </c>
      <c r="M105" s="2">
        <f t="shared" si="47"/>
        <v>1.4</v>
      </c>
      <c r="N105" s="2">
        <f t="shared" si="46"/>
        <v>1</v>
      </c>
      <c r="O105" s="2">
        <f t="shared" si="46"/>
        <v>0</v>
      </c>
      <c r="P105" s="2">
        <f t="shared" si="46"/>
        <v>0</v>
      </c>
      <c r="Q105" s="2">
        <f t="shared" si="46"/>
        <v>0</v>
      </c>
      <c r="R105" s="2">
        <f t="shared" si="46"/>
        <v>1.4</v>
      </c>
      <c r="S105" s="2">
        <f t="shared" si="46"/>
        <v>0.83</v>
      </c>
      <c r="T105" s="2">
        <f t="shared" si="46"/>
        <v>0</v>
      </c>
      <c r="U105" s="2">
        <f t="shared" si="46"/>
        <v>0</v>
      </c>
    </row>
    <row r="106" spans="1:21" x14ac:dyDescent="0.2">
      <c r="A106" s="1">
        <v>1979</v>
      </c>
      <c r="B106" s="2">
        <f t="shared" si="44"/>
        <v>1.4</v>
      </c>
      <c r="C106" s="2">
        <f t="shared" si="44"/>
        <v>1</v>
      </c>
      <c r="D106" s="2"/>
      <c r="E106" s="2"/>
      <c r="F106" s="2"/>
      <c r="G106" s="2">
        <f t="shared" si="45"/>
        <v>1.4</v>
      </c>
      <c r="H106" s="2">
        <f t="shared" si="45"/>
        <v>0.83</v>
      </c>
      <c r="I106" s="2"/>
      <c r="J106" s="2"/>
      <c r="L106" s="1">
        <v>1979</v>
      </c>
      <c r="M106" s="2">
        <f t="shared" si="47"/>
        <v>1.4</v>
      </c>
      <c r="N106" s="2">
        <f t="shared" si="46"/>
        <v>1</v>
      </c>
      <c r="O106" s="2">
        <f t="shared" si="46"/>
        <v>0</v>
      </c>
      <c r="P106" s="2">
        <f t="shared" si="46"/>
        <v>0</v>
      </c>
      <c r="Q106" s="2">
        <f t="shared" si="46"/>
        <v>0</v>
      </c>
      <c r="R106" s="2">
        <f t="shared" si="46"/>
        <v>1.4</v>
      </c>
      <c r="S106" s="2">
        <f t="shared" si="46"/>
        <v>0.83</v>
      </c>
      <c r="T106" s="2">
        <f t="shared" si="46"/>
        <v>0</v>
      </c>
      <c r="U106" s="2">
        <f t="shared" si="46"/>
        <v>0</v>
      </c>
    </row>
    <row r="107" spans="1:21" x14ac:dyDescent="0.2">
      <c r="A107" s="1">
        <v>1980</v>
      </c>
      <c r="B107" s="2">
        <f t="shared" si="44"/>
        <v>1.4</v>
      </c>
      <c r="C107" s="2">
        <f t="shared" si="44"/>
        <v>1</v>
      </c>
      <c r="D107" s="2"/>
      <c r="E107" s="2"/>
      <c r="F107" s="2"/>
      <c r="G107" s="2">
        <f t="shared" si="45"/>
        <v>1.4</v>
      </c>
      <c r="H107" s="2">
        <f t="shared" si="45"/>
        <v>0.83</v>
      </c>
      <c r="I107" s="2"/>
      <c r="J107" s="2"/>
      <c r="L107" s="1">
        <v>1980</v>
      </c>
      <c r="M107" s="2">
        <f t="shared" si="47"/>
        <v>1.4</v>
      </c>
      <c r="N107" s="2">
        <f t="shared" si="46"/>
        <v>1</v>
      </c>
      <c r="O107" s="2">
        <f t="shared" si="46"/>
        <v>0</v>
      </c>
      <c r="P107" s="2">
        <f t="shared" si="46"/>
        <v>0</v>
      </c>
      <c r="Q107" s="2">
        <f t="shared" si="46"/>
        <v>0</v>
      </c>
      <c r="R107" s="2">
        <f t="shared" si="46"/>
        <v>1.4</v>
      </c>
      <c r="S107" s="2">
        <f t="shared" si="46"/>
        <v>0.83</v>
      </c>
      <c r="T107" s="2">
        <f t="shared" si="46"/>
        <v>0</v>
      </c>
      <c r="U107" s="2">
        <f t="shared" si="46"/>
        <v>0</v>
      </c>
    </row>
    <row r="108" spans="1:21" x14ac:dyDescent="0.2">
      <c r="A108" s="1">
        <v>1981</v>
      </c>
      <c r="B108" s="2">
        <f>B$109</f>
        <v>1.4</v>
      </c>
      <c r="C108" s="2">
        <f>C$109</f>
        <v>1</v>
      </c>
      <c r="D108" s="2"/>
      <c r="E108" s="2"/>
      <c r="F108" s="2"/>
      <c r="G108" s="2">
        <f t="shared" si="45"/>
        <v>1.4</v>
      </c>
      <c r="H108" s="2">
        <f t="shared" si="45"/>
        <v>0.83</v>
      </c>
      <c r="I108" s="2"/>
      <c r="J108" s="2"/>
      <c r="L108" s="1">
        <v>1981</v>
      </c>
      <c r="M108" s="2">
        <f t="shared" si="47"/>
        <v>1.4</v>
      </c>
      <c r="N108" s="2">
        <f t="shared" si="46"/>
        <v>1</v>
      </c>
      <c r="O108" s="2">
        <f t="shared" si="46"/>
        <v>0</v>
      </c>
      <c r="P108" s="2">
        <f t="shared" si="46"/>
        <v>0</v>
      </c>
      <c r="Q108" s="2">
        <f t="shared" si="46"/>
        <v>0</v>
      </c>
      <c r="R108" s="2">
        <f t="shared" si="46"/>
        <v>1.4</v>
      </c>
      <c r="S108" s="2">
        <f t="shared" si="46"/>
        <v>0.83</v>
      </c>
      <c r="T108" s="2">
        <f t="shared" si="46"/>
        <v>0</v>
      </c>
      <c r="U108" s="2">
        <f t="shared" si="46"/>
        <v>0</v>
      </c>
    </row>
    <row r="109" spans="1:21" x14ac:dyDescent="0.2">
      <c r="A109" s="1">
        <v>1982</v>
      </c>
      <c r="B109" s="7">
        <v>1.4</v>
      </c>
      <c r="C109" s="7">
        <v>1</v>
      </c>
      <c r="D109" s="2"/>
      <c r="E109" s="2"/>
      <c r="F109" s="2"/>
      <c r="G109" s="2">
        <f>G$110</f>
        <v>1.4</v>
      </c>
      <c r="H109" s="2">
        <f>H$110</f>
        <v>0.83</v>
      </c>
      <c r="I109" s="2"/>
      <c r="J109" s="2"/>
      <c r="L109" s="1">
        <v>1982</v>
      </c>
      <c r="M109" s="2">
        <f t="shared" si="47"/>
        <v>1.4</v>
      </c>
      <c r="N109" s="2">
        <f t="shared" si="46"/>
        <v>1</v>
      </c>
      <c r="O109" s="2">
        <f t="shared" si="46"/>
        <v>0</v>
      </c>
      <c r="P109" s="2">
        <f t="shared" si="46"/>
        <v>0</v>
      </c>
      <c r="Q109" s="2">
        <f t="shared" si="46"/>
        <v>0</v>
      </c>
      <c r="R109" s="2">
        <f t="shared" si="46"/>
        <v>1.4</v>
      </c>
      <c r="S109" s="2">
        <f t="shared" si="46"/>
        <v>0.83</v>
      </c>
      <c r="T109" s="2">
        <f t="shared" si="46"/>
        <v>0</v>
      </c>
      <c r="U109" s="2">
        <f t="shared" si="46"/>
        <v>0</v>
      </c>
    </row>
    <row r="110" spans="1:21" x14ac:dyDescent="0.2">
      <c r="A110" s="1">
        <v>1983</v>
      </c>
      <c r="B110" s="2">
        <v>1.4</v>
      </c>
      <c r="C110" s="2">
        <v>1</v>
      </c>
      <c r="D110" s="2"/>
      <c r="E110" s="2"/>
      <c r="F110" s="2"/>
      <c r="G110" s="7">
        <v>1.4</v>
      </c>
      <c r="H110" s="7">
        <v>0.83</v>
      </c>
      <c r="I110" s="2"/>
      <c r="J110" s="2"/>
      <c r="L110" s="1">
        <v>1983</v>
      </c>
      <c r="M110" s="2">
        <f t="shared" si="47"/>
        <v>1.4</v>
      </c>
      <c r="N110" s="2">
        <f t="shared" si="46"/>
        <v>1</v>
      </c>
      <c r="O110" s="2">
        <f t="shared" si="46"/>
        <v>0</v>
      </c>
      <c r="P110" s="2">
        <f t="shared" si="46"/>
        <v>0</v>
      </c>
      <c r="Q110" s="2">
        <f t="shared" si="46"/>
        <v>0</v>
      </c>
      <c r="R110" s="2">
        <f t="shared" si="46"/>
        <v>1.4</v>
      </c>
      <c r="S110" s="2">
        <f t="shared" si="46"/>
        <v>0.83</v>
      </c>
      <c r="T110" s="2">
        <f t="shared" si="46"/>
        <v>0</v>
      </c>
      <c r="U110" s="2">
        <f t="shared" si="46"/>
        <v>0</v>
      </c>
    </row>
    <row r="111" spans="1:21" x14ac:dyDescent="0.2">
      <c r="A111" s="1">
        <v>1984</v>
      </c>
      <c r="B111" s="2">
        <v>1.6</v>
      </c>
      <c r="C111" s="2">
        <v>1.2</v>
      </c>
      <c r="D111" s="2"/>
      <c r="E111" s="2"/>
      <c r="F111" s="2"/>
      <c r="G111" s="2">
        <v>1.4</v>
      </c>
      <c r="H111" s="2">
        <v>0.83</v>
      </c>
      <c r="I111" s="2"/>
      <c r="J111" s="2"/>
      <c r="L111" s="1">
        <v>1984</v>
      </c>
      <c r="M111" s="2">
        <f t="shared" si="47"/>
        <v>1.6</v>
      </c>
      <c r="N111" s="2">
        <f t="shared" si="46"/>
        <v>1.2</v>
      </c>
      <c r="O111" s="2">
        <f t="shared" si="46"/>
        <v>0</v>
      </c>
      <c r="P111" s="2">
        <f t="shared" si="46"/>
        <v>0</v>
      </c>
      <c r="Q111" s="2">
        <f t="shared" si="46"/>
        <v>0</v>
      </c>
      <c r="R111" s="2">
        <f t="shared" si="46"/>
        <v>1.4</v>
      </c>
      <c r="S111" s="2">
        <f t="shared" si="46"/>
        <v>0.83</v>
      </c>
      <c r="T111" s="2">
        <f t="shared" si="46"/>
        <v>0</v>
      </c>
      <c r="U111" s="2">
        <f t="shared" si="46"/>
        <v>0</v>
      </c>
    </row>
    <row r="112" spans="1:21" x14ac:dyDescent="0.2">
      <c r="A112" s="1">
        <v>1985</v>
      </c>
      <c r="B112" s="2">
        <v>1.6</v>
      </c>
      <c r="C112" s="2">
        <v>1.2</v>
      </c>
      <c r="D112" s="2"/>
      <c r="E112" s="2"/>
      <c r="F112" s="2"/>
      <c r="G112" s="2">
        <v>1.6</v>
      </c>
      <c r="H112" s="2">
        <v>0.83</v>
      </c>
      <c r="I112" s="2"/>
      <c r="J112" s="2"/>
      <c r="L112" s="1">
        <v>1985</v>
      </c>
      <c r="M112" s="2">
        <f t="shared" si="47"/>
        <v>1.6</v>
      </c>
      <c r="N112" s="2">
        <f t="shared" si="46"/>
        <v>1.2</v>
      </c>
      <c r="O112" s="2">
        <f t="shared" si="46"/>
        <v>0</v>
      </c>
      <c r="P112" s="2">
        <f t="shared" si="46"/>
        <v>0</v>
      </c>
      <c r="Q112" s="2">
        <f t="shared" si="46"/>
        <v>0</v>
      </c>
      <c r="R112" s="2">
        <f t="shared" si="46"/>
        <v>1.6</v>
      </c>
      <c r="S112" s="2">
        <f t="shared" si="46"/>
        <v>0.83</v>
      </c>
      <c r="T112" s="2">
        <f t="shared" si="46"/>
        <v>0</v>
      </c>
      <c r="U112" s="2">
        <f t="shared" si="46"/>
        <v>0</v>
      </c>
    </row>
    <row r="113" spans="1:21" x14ac:dyDescent="0.2">
      <c r="A113" s="1">
        <v>1986</v>
      </c>
      <c r="B113" s="2">
        <v>1.9</v>
      </c>
      <c r="C113" s="2">
        <v>1.8</v>
      </c>
      <c r="D113" s="2"/>
      <c r="E113" s="2"/>
      <c r="F113" s="2"/>
      <c r="G113" s="2">
        <v>1.6</v>
      </c>
      <c r="H113" s="2">
        <v>0.83</v>
      </c>
      <c r="I113" s="2"/>
      <c r="J113" s="2"/>
      <c r="L113" s="1">
        <v>1986</v>
      </c>
      <c r="M113" s="2">
        <f t="shared" si="47"/>
        <v>1.9</v>
      </c>
      <c r="N113" s="2">
        <f t="shared" si="46"/>
        <v>1.8</v>
      </c>
      <c r="O113" s="2">
        <f t="shared" si="46"/>
        <v>0</v>
      </c>
      <c r="P113" s="2">
        <f t="shared" si="46"/>
        <v>0</v>
      </c>
      <c r="Q113" s="2">
        <f t="shared" si="46"/>
        <v>0</v>
      </c>
      <c r="R113" s="2">
        <f t="shared" si="46"/>
        <v>1.6</v>
      </c>
      <c r="S113" s="2">
        <f t="shared" si="46"/>
        <v>0.83</v>
      </c>
      <c r="T113" s="2">
        <f t="shared" si="46"/>
        <v>0</v>
      </c>
      <c r="U113" s="2">
        <f t="shared" si="46"/>
        <v>0</v>
      </c>
    </row>
    <row r="114" spans="1:21" x14ac:dyDescent="0.2">
      <c r="A114" s="1">
        <v>1987</v>
      </c>
      <c r="B114" s="2">
        <v>1.9</v>
      </c>
      <c r="C114" s="2">
        <v>1.8</v>
      </c>
      <c r="D114" s="2"/>
      <c r="E114" s="2"/>
      <c r="F114" s="2"/>
      <c r="G114" s="2">
        <v>1.9</v>
      </c>
      <c r="H114" s="2">
        <v>0.83</v>
      </c>
      <c r="I114" s="2"/>
      <c r="J114" s="2"/>
      <c r="L114" s="1">
        <v>1987</v>
      </c>
      <c r="M114" s="2">
        <f t="shared" si="47"/>
        <v>1.9</v>
      </c>
      <c r="N114" s="2">
        <f t="shared" si="46"/>
        <v>1.8</v>
      </c>
      <c r="O114" s="2">
        <f t="shared" si="46"/>
        <v>0</v>
      </c>
      <c r="P114" s="2">
        <f t="shared" si="46"/>
        <v>0</v>
      </c>
      <c r="Q114" s="2">
        <f t="shared" si="46"/>
        <v>0</v>
      </c>
      <c r="R114" s="2">
        <f t="shared" si="46"/>
        <v>1.9</v>
      </c>
      <c r="S114" s="2">
        <f t="shared" si="46"/>
        <v>0.83</v>
      </c>
      <c r="T114" s="2">
        <f t="shared" si="46"/>
        <v>0</v>
      </c>
      <c r="U114" s="2">
        <f t="shared" si="46"/>
        <v>0</v>
      </c>
    </row>
    <row r="115" spans="1:21" x14ac:dyDescent="0.2">
      <c r="A115" s="1">
        <v>1988</v>
      </c>
      <c r="B115" s="2">
        <v>1.8</v>
      </c>
      <c r="C115" s="2">
        <v>1.4</v>
      </c>
      <c r="D115" s="2"/>
      <c r="E115" s="2"/>
      <c r="F115" s="2"/>
      <c r="G115" s="2">
        <v>1.9</v>
      </c>
      <c r="H115" s="2">
        <v>0.83</v>
      </c>
      <c r="I115" s="2"/>
      <c r="J115" s="2"/>
      <c r="L115" s="1">
        <v>1988</v>
      </c>
      <c r="M115" s="2">
        <f t="shared" si="47"/>
        <v>1.8</v>
      </c>
      <c r="N115" s="2">
        <f t="shared" si="46"/>
        <v>1.4</v>
      </c>
      <c r="O115" s="2">
        <f t="shared" si="46"/>
        <v>0</v>
      </c>
      <c r="P115" s="2">
        <f t="shared" si="46"/>
        <v>0</v>
      </c>
      <c r="Q115" s="2">
        <f t="shared" si="46"/>
        <v>0</v>
      </c>
      <c r="R115" s="2">
        <f t="shared" si="46"/>
        <v>1.9</v>
      </c>
      <c r="S115" s="2">
        <f t="shared" si="46"/>
        <v>0.83</v>
      </c>
      <c r="T115" s="2">
        <f t="shared" si="46"/>
        <v>0</v>
      </c>
      <c r="U115" s="2">
        <f t="shared" si="46"/>
        <v>0</v>
      </c>
    </row>
    <row r="116" spans="1:21" x14ac:dyDescent="0.2">
      <c r="A116" s="1">
        <v>1989</v>
      </c>
      <c r="B116" s="2">
        <v>1.6</v>
      </c>
      <c r="C116" s="2">
        <v>1.1000000000000001</v>
      </c>
      <c r="D116" s="2"/>
      <c r="E116" s="2"/>
      <c r="F116" s="2"/>
      <c r="G116" s="2">
        <v>1.8</v>
      </c>
      <c r="H116" s="2">
        <v>0.83</v>
      </c>
      <c r="I116" s="2"/>
      <c r="J116" s="2"/>
      <c r="L116" s="1">
        <v>1989</v>
      </c>
      <c r="M116" s="2">
        <f t="shared" si="47"/>
        <v>1.6</v>
      </c>
      <c r="N116" s="2">
        <f t="shared" si="46"/>
        <v>1.1000000000000001</v>
      </c>
      <c r="O116" s="2">
        <f t="shared" si="46"/>
        <v>0</v>
      </c>
      <c r="P116" s="2">
        <f t="shared" si="46"/>
        <v>0</v>
      </c>
      <c r="Q116" s="2">
        <f t="shared" si="46"/>
        <v>0</v>
      </c>
      <c r="R116" s="2">
        <f t="shared" si="46"/>
        <v>1.8</v>
      </c>
      <c r="S116" s="2">
        <f t="shared" si="46"/>
        <v>0.83</v>
      </c>
      <c r="T116" s="2">
        <f t="shared" si="46"/>
        <v>0</v>
      </c>
      <c r="U116" s="2">
        <f t="shared" si="46"/>
        <v>0</v>
      </c>
    </row>
    <row r="117" spans="1:21" x14ac:dyDescent="0.2">
      <c r="A117" s="1">
        <v>1990</v>
      </c>
      <c r="B117" s="2">
        <v>1.4</v>
      </c>
      <c r="C117" s="2">
        <v>1.2</v>
      </c>
      <c r="D117" s="2"/>
      <c r="E117" s="2"/>
      <c r="F117" s="2"/>
      <c r="G117" s="2">
        <v>1.6</v>
      </c>
      <c r="H117" s="2">
        <v>0.83</v>
      </c>
      <c r="I117" s="2"/>
      <c r="J117" s="2"/>
      <c r="L117" s="1">
        <v>1990</v>
      </c>
      <c r="M117" s="2">
        <f t="shared" si="47"/>
        <v>1.4</v>
      </c>
      <c r="N117" s="2">
        <f t="shared" si="46"/>
        <v>1.2</v>
      </c>
      <c r="O117" s="2">
        <f t="shared" si="46"/>
        <v>0</v>
      </c>
      <c r="P117" s="2">
        <f t="shared" si="46"/>
        <v>0</v>
      </c>
      <c r="Q117" s="2">
        <f t="shared" si="46"/>
        <v>0</v>
      </c>
      <c r="R117" s="2">
        <f t="shared" si="46"/>
        <v>1.6</v>
      </c>
      <c r="S117" s="2">
        <f t="shared" si="46"/>
        <v>0.83</v>
      </c>
      <c r="T117" s="2">
        <f t="shared" si="46"/>
        <v>0</v>
      </c>
      <c r="U117" s="2">
        <f t="shared" si="46"/>
        <v>0</v>
      </c>
    </row>
    <row r="118" spans="1:21" x14ac:dyDescent="0.2">
      <c r="A118" s="1">
        <v>1991</v>
      </c>
      <c r="B118" s="2">
        <v>1.3</v>
      </c>
      <c r="C118" s="2">
        <v>1</v>
      </c>
      <c r="D118" s="2"/>
      <c r="E118" s="2"/>
      <c r="F118" s="2"/>
      <c r="G118" s="2">
        <v>1.4</v>
      </c>
      <c r="H118" s="2">
        <v>0.83</v>
      </c>
      <c r="I118" s="2"/>
      <c r="J118" s="2"/>
      <c r="L118" s="1">
        <v>1991</v>
      </c>
      <c r="M118" s="2">
        <f t="shared" si="47"/>
        <v>1.3</v>
      </c>
      <c r="N118" s="2">
        <f t="shared" ref="N118:N121" si="48">C118</f>
        <v>1</v>
      </c>
      <c r="O118" s="2">
        <f t="shared" ref="O118:O121" si="49">D118</f>
        <v>0</v>
      </c>
      <c r="P118" s="2">
        <f t="shared" ref="P118:P121" si="50">E118</f>
        <v>0</v>
      </c>
      <c r="Q118" s="2">
        <f t="shared" ref="Q118:Q121" si="51">F118</f>
        <v>0</v>
      </c>
      <c r="R118" s="2">
        <f t="shared" ref="R118:R121" si="52">G118</f>
        <v>1.4</v>
      </c>
      <c r="S118" s="2">
        <f t="shared" ref="S118:S121" si="53">H118</f>
        <v>0.83</v>
      </c>
      <c r="T118" s="2">
        <f t="shared" ref="T118:T121" si="54">I118</f>
        <v>0</v>
      </c>
      <c r="U118" s="2">
        <f t="shared" ref="U118:U121" si="55">J118</f>
        <v>0</v>
      </c>
    </row>
    <row r="119" spans="1:21" x14ac:dyDescent="0.2">
      <c r="A119" s="1">
        <v>1992</v>
      </c>
      <c r="B119" s="2">
        <v>0.6</v>
      </c>
      <c r="C119" s="2">
        <v>0.5</v>
      </c>
      <c r="D119" s="2"/>
      <c r="E119" s="2"/>
      <c r="F119" s="2"/>
      <c r="G119" s="2">
        <v>1.3</v>
      </c>
      <c r="H119" s="2">
        <v>0.83</v>
      </c>
      <c r="I119" s="2"/>
      <c r="J119" s="2"/>
      <c r="L119" s="1">
        <v>1992</v>
      </c>
      <c r="M119" s="2">
        <f t="shared" si="47"/>
        <v>0.6</v>
      </c>
      <c r="N119" s="2">
        <f t="shared" si="48"/>
        <v>0.5</v>
      </c>
      <c r="O119" s="2">
        <f t="shared" si="49"/>
        <v>0</v>
      </c>
      <c r="P119" s="2">
        <f t="shared" si="50"/>
        <v>0</v>
      </c>
      <c r="Q119" s="2">
        <f t="shared" si="51"/>
        <v>0</v>
      </c>
      <c r="R119" s="2">
        <f t="shared" si="52"/>
        <v>1.3</v>
      </c>
      <c r="S119" s="2">
        <f t="shared" si="53"/>
        <v>0.83</v>
      </c>
      <c r="T119" s="2">
        <f t="shared" si="54"/>
        <v>0</v>
      </c>
      <c r="U119" s="2">
        <f t="shared" si="55"/>
        <v>0</v>
      </c>
    </row>
    <row r="120" spans="1:21" x14ac:dyDescent="0.2">
      <c r="A120" s="1">
        <v>1993</v>
      </c>
      <c r="B120" s="2">
        <v>0.8</v>
      </c>
      <c r="C120" s="2">
        <v>0.6</v>
      </c>
      <c r="D120" s="2"/>
      <c r="E120" s="2"/>
      <c r="F120" s="2"/>
      <c r="G120" s="2">
        <v>0.6</v>
      </c>
      <c r="H120" s="2">
        <v>0.83</v>
      </c>
      <c r="I120" s="2"/>
      <c r="J120" s="2"/>
      <c r="L120" s="1">
        <v>1993</v>
      </c>
      <c r="M120" s="2">
        <f t="shared" si="47"/>
        <v>0.8</v>
      </c>
      <c r="N120" s="2">
        <f t="shared" si="48"/>
        <v>0.6</v>
      </c>
      <c r="O120" s="2">
        <f t="shared" si="49"/>
        <v>0</v>
      </c>
      <c r="P120" s="2">
        <f t="shared" si="50"/>
        <v>0</v>
      </c>
      <c r="Q120" s="2">
        <f t="shared" si="51"/>
        <v>0</v>
      </c>
      <c r="R120" s="2">
        <f t="shared" si="52"/>
        <v>0.6</v>
      </c>
      <c r="S120" s="2">
        <f t="shared" si="53"/>
        <v>0.83</v>
      </c>
      <c r="T120" s="2">
        <f t="shared" si="54"/>
        <v>0</v>
      </c>
      <c r="U120" s="2">
        <f t="shared" si="55"/>
        <v>0</v>
      </c>
    </row>
    <row r="121" spans="1:21" x14ac:dyDescent="0.2">
      <c r="A121" s="1">
        <v>1994</v>
      </c>
      <c r="B121" s="2">
        <v>0.7</v>
      </c>
      <c r="C121" s="2">
        <v>0.7</v>
      </c>
      <c r="D121" s="2"/>
      <c r="E121" s="2"/>
      <c r="F121" s="2"/>
      <c r="G121" s="2">
        <v>0.8</v>
      </c>
      <c r="H121" s="2">
        <v>0.83</v>
      </c>
      <c r="I121" s="2"/>
      <c r="J121" s="2"/>
      <c r="L121" s="1">
        <v>1994</v>
      </c>
      <c r="M121" s="2">
        <f t="shared" si="47"/>
        <v>0.7</v>
      </c>
      <c r="N121" s="2">
        <f t="shared" si="48"/>
        <v>0.7</v>
      </c>
      <c r="O121" s="2">
        <f t="shared" si="49"/>
        <v>0</v>
      </c>
      <c r="P121" s="2">
        <f t="shared" si="50"/>
        <v>0</v>
      </c>
      <c r="Q121" s="2">
        <f t="shared" si="51"/>
        <v>0</v>
      </c>
      <c r="R121" s="2">
        <f t="shared" si="52"/>
        <v>0.8</v>
      </c>
      <c r="S121" s="2">
        <f t="shared" si="53"/>
        <v>0.83</v>
      </c>
      <c r="T121" s="2">
        <f t="shared" si="54"/>
        <v>0</v>
      </c>
      <c r="U121" s="2">
        <f t="shared" si="55"/>
        <v>0</v>
      </c>
    </row>
    <row r="122" spans="1:21" x14ac:dyDescent="0.2">
      <c r="A122" s="1">
        <v>1995</v>
      </c>
      <c r="B122" s="2">
        <v>0.6</v>
      </c>
      <c r="C122" s="2">
        <v>0.7</v>
      </c>
      <c r="D122" s="2"/>
      <c r="E122" s="2"/>
      <c r="F122" s="2"/>
      <c r="G122" s="2">
        <v>0.7</v>
      </c>
      <c r="H122" s="2">
        <v>0.83</v>
      </c>
      <c r="I122" s="2"/>
      <c r="J122" s="2"/>
      <c r="L122" s="1">
        <v>1995</v>
      </c>
      <c r="M122" s="2">
        <f>K24+B122*$N$49</f>
        <v>3.0179999999999998</v>
      </c>
      <c r="N122" s="2">
        <f>L24+C122*$N$50</f>
        <v>2.0139999999999998</v>
      </c>
      <c r="O122" s="2">
        <f t="shared" ref="O122" si="56">M24+D122*$N$49</f>
        <v>0</v>
      </c>
      <c r="P122" s="2">
        <f>M24+E122*$N$50</f>
        <v>0</v>
      </c>
      <c r="Q122" s="2"/>
      <c r="R122" s="2">
        <f>O24+G122*$N$49</f>
        <v>3.0209999999999999</v>
      </c>
      <c r="S122" s="2">
        <f>P24+H122*$N$50</f>
        <v>2.0165999999999999</v>
      </c>
      <c r="T122" s="2">
        <f>Q24+I122*$N$49</f>
        <v>0</v>
      </c>
      <c r="U122" s="2">
        <f>Q24+J122*$N$50</f>
        <v>0</v>
      </c>
    </row>
    <row r="123" spans="1:21" x14ac:dyDescent="0.2">
      <c r="A123" s="1">
        <v>1996</v>
      </c>
      <c r="B123" s="2">
        <v>0.5</v>
      </c>
      <c r="C123" s="2">
        <v>0.7</v>
      </c>
      <c r="D123" s="2"/>
      <c r="E123" s="2"/>
      <c r="F123" s="2"/>
      <c r="G123" s="2">
        <v>0.88200000000000001</v>
      </c>
      <c r="H123" s="2">
        <v>0.82799999999999996</v>
      </c>
      <c r="I123" s="2"/>
      <c r="J123" s="2"/>
      <c r="L123" s="1">
        <v>1996</v>
      </c>
      <c r="M123" s="2">
        <f t="shared" ref="M123:M142" si="57">K25+B123*$N$49</f>
        <v>3.0150000000000001</v>
      </c>
      <c r="N123" s="2">
        <f t="shared" ref="N123:N142" si="58">L25+C123*$N$50</f>
        <v>2.0139999999999998</v>
      </c>
      <c r="O123" s="2">
        <f t="shared" ref="O123:O142" si="59">M25+D123*$N$49</f>
        <v>0</v>
      </c>
      <c r="P123" s="2">
        <f t="shared" ref="P123:P142" si="60">M25+E123*$N$50</f>
        <v>0</v>
      </c>
      <c r="Q123" s="2"/>
      <c r="R123" s="2">
        <f t="shared" ref="R123:R142" si="61">O25+G123*$N$49</f>
        <v>3.0264600000000002</v>
      </c>
      <c r="S123" s="2">
        <f t="shared" ref="S123:S142" si="62">P25+H123*$N$50</f>
        <v>2.0165600000000001</v>
      </c>
      <c r="T123" s="2">
        <f t="shared" ref="T123:T142" si="63">Q25+I123*$N$49</f>
        <v>0</v>
      </c>
      <c r="U123" s="2">
        <f t="shared" ref="U123:U142" si="64">Q25+J123*$N$50</f>
        <v>0</v>
      </c>
    </row>
    <row r="124" spans="1:21" x14ac:dyDescent="0.2">
      <c r="A124" s="1">
        <v>1997</v>
      </c>
      <c r="B124" s="2">
        <v>0.3</v>
      </c>
      <c r="C124" s="2">
        <v>0.3</v>
      </c>
      <c r="D124" s="2"/>
      <c r="E124" s="2"/>
      <c r="F124" s="2"/>
      <c r="G124" s="2">
        <v>0.58399999999999996</v>
      </c>
      <c r="H124" s="2">
        <v>0.76700000000000002</v>
      </c>
      <c r="I124" s="2"/>
      <c r="J124" s="2"/>
      <c r="L124" s="1">
        <v>1997</v>
      </c>
      <c r="M124" s="2">
        <f t="shared" si="57"/>
        <v>3.0089999999999999</v>
      </c>
      <c r="N124" s="2">
        <f t="shared" si="58"/>
        <v>2.0059999999999998</v>
      </c>
      <c r="O124" s="2">
        <f t="shared" si="59"/>
        <v>0</v>
      </c>
      <c r="P124" s="2">
        <f t="shared" si="60"/>
        <v>0</v>
      </c>
      <c r="Q124" s="2"/>
      <c r="R124" s="2">
        <f t="shared" si="61"/>
        <v>3.0175200000000002</v>
      </c>
      <c r="S124" s="2">
        <f t="shared" si="62"/>
        <v>2.0153400000000001</v>
      </c>
      <c r="T124" s="2">
        <f t="shared" si="63"/>
        <v>0</v>
      </c>
      <c r="U124" s="2">
        <f t="shared" si="64"/>
        <v>0</v>
      </c>
    </row>
    <row r="125" spans="1:21" x14ac:dyDescent="0.2">
      <c r="A125" s="1">
        <v>1998</v>
      </c>
      <c r="B125" s="2">
        <v>0.23</v>
      </c>
      <c r="C125" s="2">
        <v>0.24</v>
      </c>
      <c r="D125" s="2"/>
      <c r="E125" s="2"/>
      <c r="F125" s="2"/>
      <c r="G125" s="2">
        <v>0.17199999999999999</v>
      </c>
      <c r="H125" s="2">
        <v>0.83399999999999996</v>
      </c>
      <c r="I125" s="2"/>
      <c r="J125" s="2"/>
      <c r="L125" s="1">
        <v>1998</v>
      </c>
      <c r="M125" s="2">
        <f t="shared" si="57"/>
        <v>3.0068999999999999</v>
      </c>
      <c r="N125" s="2">
        <f t="shared" si="58"/>
        <v>2.0047999999999999</v>
      </c>
      <c r="O125" s="2">
        <f t="shared" si="59"/>
        <v>0</v>
      </c>
      <c r="P125" s="2">
        <f t="shared" si="60"/>
        <v>0</v>
      </c>
      <c r="Q125" s="2"/>
      <c r="R125" s="2">
        <f t="shared" si="61"/>
        <v>3.0051600000000001</v>
      </c>
      <c r="S125" s="2">
        <f t="shared" si="62"/>
        <v>1.01668</v>
      </c>
      <c r="T125" s="2">
        <f t="shared" si="63"/>
        <v>0</v>
      </c>
      <c r="U125" s="2">
        <f t="shared" si="64"/>
        <v>0</v>
      </c>
    </row>
    <row r="126" spans="1:21" x14ac:dyDescent="0.2">
      <c r="A126" s="1">
        <v>1999</v>
      </c>
      <c r="B126" s="2">
        <v>0.23</v>
      </c>
      <c r="C126" s="2">
        <v>0.22</v>
      </c>
      <c r="D126" s="2"/>
      <c r="E126" s="2"/>
      <c r="F126" s="2"/>
      <c r="G126" s="2">
        <v>0.187</v>
      </c>
      <c r="H126" s="2">
        <v>0.82799999999999996</v>
      </c>
      <c r="I126" s="2"/>
      <c r="J126" s="2"/>
      <c r="L126" s="1">
        <v>1999</v>
      </c>
      <c r="M126" s="2">
        <f t="shared" si="57"/>
        <v>2.0068999999999999</v>
      </c>
      <c r="N126" s="2">
        <f t="shared" si="58"/>
        <v>1.0044</v>
      </c>
      <c r="O126" s="2">
        <f t="shared" si="59"/>
        <v>0</v>
      </c>
      <c r="P126" s="2">
        <f t="shared" si="60"/>
        <v>0</v>
      </c>
      <c r="Q126" s="2"/>
      <c r="R126" s="2">
        <f t="shared" si="61"/>
        <v>3.0056099999999999</v>
      </c>
      <c r="S126" s="2">
        <f t="shared" si="62"/>
        <v>1.0165599999999999</v>
      </c>
      <c r="T126" s="2">
        <f t="shared" si="63"/>
        <v>0</v>
      </c>
      <c r="U126" s="2">
        <f t="shared" si="64"/>
        <v>0</v>
      </c>
    </row>
    <row r="127" spans="1:21" x14ac:dyDescent="0.2">
      <c r="A127" s="1">
        <v>2000</v>
      </c>
      <c r="B127" s="2">
        <v>0.21</v>
      </c>
      <c r="C127" s="2">
        <v>0.21</v>
      </c>
      <c r="D127" s="2"/>
      <c r="E127" s="2"/>
      <c r="F127" s="2"/>
      <c r="G127" s="2">
        <v>0.20799999999999999</v>
      </c>
      <c r="H127" s="2">
        <v>0.21</v>
      </c>
      <c r="I127" s="2"/>
      <c r="J127" s="2"/>
      <c r="L127" s="1">
        <v>2000</v>
      </c>
      <c r="M127" s="2">
        <f t="shared" si="57"/>
        <v>2.0063</v>
      </c>
      <c r="N127" s="2">
        <f t="shared" si="58"/>
        <v>1.0042</v>
      </c>
      <c r="O127" s="2">
        <f t="shared" si="59"/>
        <v>0</v>
      </c>
      <c r="P127" s="2">
        <f t="shared" si="60"/>
        <v>0</v>
      </c>
      <c r="Q127" s="2"/>
      <c r="R127" s="2">
        <f t="shared" si="61"/>
        <v>2.00624</v>
      </c>
      <c r="S127" s="2">
        <f t="shared" si="62"/>
        <v>1.0042</v>
      </c>
      <c r="T127" s="2">
        <f t="shared" si="63"/>
        <v>0</v>
      </c>
      <c r="U127" s="2">
        <f t="shared" si="64"/>
        <v>0</v>
      </c>
    </row>
    <row r="128" spans="1:21" x14ac:dyDescent="0.2">
      <c r="A128" s="1">
        <v>2001</v>
      </c>
      <c r="B128" s="2">
        <v>0.14000000000000001</v>
      </c>
      <c r="C128" s="2">
        <v>0.08</v>
      </c>
      <c r="D128" s="2"/>
      <c r="E128" s="2"/>
      <c r="F128" s="2"/>
      <c r="G128" s="2">
        <v>0.246</v>
      </c>
      <c r="H128" s="2">
        <v>0.08</v>
      </c>
      <c r="I128" s="2"/>
      <c r="J128" s="2"/>
      <c r="L128" s="1">
        <v>2001</v>
      </c>
      <c r="M128" s="2">
        <f t="shared" si="57"/>
        <v>2.0042</v>
      </c>
      <c r="N128" s="2">
        <f t="shared" si="58"/>
        <v>1.0016</v>
      </c>
      <c r="O128" s="2">
        <f t="shared" si="59"/>
        <v>0</v>
      </c>
      <c r="P128" s="2">
        <f t="shared" si="60"/>
        <v>0</v>
      </c>
      <c r="Q128" s="2"/>
      <c r="R128" s="2">
        <f t="shared" si="61"/>
        <v>2.0073799999999999</v>
      </c>
      <c r="S128" s="2">
        <f t="shared" si="62"/>
        <v>1.0016</v>
      </c>
      <c r="T128" s="2">
        <f t="shared" si="63"/>
        <v>0</v>
      </c>
      <c r="U128" s="2">
        <f t="shared" si="64"/>
        <v>0</v>
      </c>
    </row>
    <row r="129" spans="1:21" x14ac:dyDescent="0.2">
      <c r="A129" s="1">
        <v>2002</v>
      </c>
      <c r="B129" s="2">
        <v>0.12</v>
      </c>
      <c r="C129" s="2">
        <v>0.08</v>
      </c>
      <c r="D129" s="2"/>
      <c r="E129" s="2"/>
      <c r="F129" s="2"/>
      <c r="G129" s="2">
        <v>0.14899999999999999</v>
      </c>
      <c r="H129" s="2">
        <v>0.28199999999999997</v>
      </c>
      <c r="I129" s="2"/>
      <c r="J129" s="2"/>
      <c r="L129" s="1">
        <v>2002</v>
      </c>
      <c r="M129" s="2">
        <f t="shared" si="57"/>
        <v>2.0036</v>
      </c>
      <c r="N129" s="2">
        <f t="shared" si="58"/>
        <v>1.0016</v>
      </c>
      <c r="O129" s="2">
        <f t="shared" si="59"/>
        <v>0</v>
      </c>
      <c r="P129" s="2">
        <f t="shared" si="60"/>
        <v>0</v>
      </c>
      <c r="Q129" s="2"/>
      <c r="R129" s="2">
        <f t="shared" si="61"/>
        <v>2.00447</v>
      </c>
      <c r="S129" s="2">
        <f t="shared" si="62"/>
        <v>1.0056400000000001</v>
      </c>
      <c r="T129" s="2">
        <f t="shared" si="63"/>
        <v>0</v>
      </c>
      <c r="U129" s="2">
        <f t="shared" si="64"/>
        <v>0</v>
      </c>
    </row>
    <row r="130" spans="1:21" x14ac:dyDescent="0.2">
      <c r="A130" s="1">
        <v>2003</v>
      </c>
      <c r="B130" s="2">
        <v>0.12</v>
      </c>
      <c r="C130" s="2">
        <v>0.09</v>
      </c>
      <c r="D130" s="2">
        <v>0.04</v>
      </c>
      <c r="E130" s="2">
        <v>0.14000000000000001</v>
      </c>
      <c r="F130" s="2"/>
      <c r="G130" s="2">
        <v>0.14299999999999999</v>
      </c>
      <c r="H130" s="2">
        <v>0.09</v>
      </c>
      <c r="I130" s="2">
        <v>0.04</v>
      </c>
      <c r="J130" s="2">
        <v>0.14000000000000001</v>
      </c>
      <c r="L130" s="1">
        <v>2003</v>
      </c>
      <c r="M130" s="2">
        <f t="shared" si="57"/>
        <v>2.0036</v>
      </c>
      <c r="N130" s="2">
        <f t="shared" si="58"/>
        <v>1.0018</v>
      </c>
      <c r="O130" s="2">
        <f t="shared" si="59"/>
        <v>1.1999999999999999E-3</v>
      </c>
      <c r="P130" s="2">
        <f t="shared" si="60"/>
        <v>2.8000000000000004E-3</v>
      </c>
      <c r="Q130" s="2"/>
      <c r="R130" s="2">
        <f t="shared" si="61"/>
        <v>2.0042900000000001</v>
      </c>
      <c r="S130" s="2">
        <f t="shared" si="62"/>
        <v>1.0018</v>
      </c>
      <c r="T130" s="2">
        <f t="shared" si="63"/>
        <v>1.1999999999999999E-3</v>
      </c>
      <c r="U130" s="2">
        <f t="shared" si="64"/>
        <v>2.8000000000000004E-3</v>
      </c>
    </row>
    <row r="131" spans="1:21" x14ac:dyDescent="0.2">
      <c r="A131" s="1">
        <v>2004</v>
      </c>
      <c r="B131" s="2">
        <v>0.09</v>
      </c>
      <c r="C131" s="2">
        <v>0.08</v>
      </c>
      <c r="D131" s="2">
        <v>0.05</v>
      </c>
      <c r="E131" s="2">
        <v>0.14000000000000001</v>
      </c>
      <c r="F131" s="2"/>
      <c r="G131" s="2">
        <v>0.13400000000000001</v>
      </c>
      <c r="H131" s="2">
        <v>0.08</v>
      </c>
      <c r="I131" s="2">
        <v>0.05</v>
      </c>
      <c r="J131" s="2">
        <v>0.14000000000000001</v>
      </c>
      <c r="L131" s="1">
        <v>2004</v>
      </c>
      <c r="M131" s="2">
        <f t="shared" si="57"/>
        <v>1.0026999999999999</v>
      </c>
      <c r="N131" s="2">
        <f t="shared" si="58"/>
        <v>1.0016</v>
      </c>
      <c r="O131" s="2">
        <f t="shared" si="59"/>
        <v>1.5E-3</v>
      </c>
      <c r="P131" s="2">
        <f t="shared" si="60"/>
        <v>2.8000000000000004E-3</v>
      </c>
      <c r="Q131" s="2"/>
      <c r="R131" s="2">
        <f t="shared" si="61"/>
        <v>2.0040200000000001</v>
      </c>
      <c r="S131" s="2">
        <f t="shared" si="62"/>
        <v>1.6000000000000001E-3</v>
      </c>
      <c r="T131" s="2">
        <f t="shared" si="63"/>
        <v>1.5E-3</v>
      </c>
      <c r="U131" s="2">
        <f t="shared" si="64"/>
        <v>2.8000000000000004E-3</v>
      </c>
    </row>
    <row r="132" spans="1:21" x14ac:dyDescent="0.2">
      <c r="A132" s="1">
        <v>2005</v>
      </c>
      <c r="B132" s="2">
        <v>0.09</v>
      </c>
      <c r="C132" s="2">
        <v>0.08</v>
      </c>
      <c r="D132" s="2">
        <v>0.05</v>
      </c>
      <c r="E132" s="2">
        <v>0.1</v>
      </c>
      <c r="F132" s="2"/>
      <c r="G132" s="2">
        <v>0.215</v>
      </c>
      <c r="H132" s="2">
        <v>0.29499999999999998</v>
      </c>
      <c r="I132" s="2">
        <v>0.05</v>
      </c>
      <c r="J132" s="2">
        <v>0.1</v>
      </c>
      <c r="L132" s="1">
        <v>2005</v>
      </c>
      <c r="M132" s="2">
        <f t="shared" si="57"/>
        <v>1.0026999999999999</v>
      </c>
      <c r="N132" s="2">
        <f t="shared" si="58"/>
        <v>1.6000000000000001E-3</v>
      </c>
      <c r="O132" s="2">
        <f t="shared" si="59"/>
        <v>2.0015000000000001</v>
      </c>
      <c r="P132" s="2">
        <f t="shared" si="60"/>
        <v>2.0019999999999998</v>
      </c>
      <c r="Q132" s="2"/>
      <c r="R132" s="2">
        <f t="shared" si="61"/>
        <v>2.0064500000000001</v>
      </c>
      <c r="S132" s="2">
        <f t="shared" si="62"/>
        <v>5.8999999999999999E-3</v>
      </c>
      <c r="T132" s="2">
        <f t="shared" si="63"/>
        <v>1.5E-3</v>
      </c>
      <c r="U132" s="2">
        <f t="shared" si="64"/>
        <v>2E-3</v>
      </c>
    </row>
    <row r="133" spans="1:21" x14ac:dyDescent="0.2">
      <c r="A133" s="1">
        <v>2006</v>
      </c>
      <c r="B133" s="2">
        <v>6.6000000000000003E-2</v>
      </c>
      <c r="C133" s="2">
        <v>0.05</v>
      </c>
      <c r="D133" s="2">
        <v>4.2999999999999997E-2</v>
      </c>
      <c r="E133" s="2">
        <v>6.0999999999999999E-2</v>
      </c>
      <c r="F133" s="2"/>
      <c r="G133" s="2">
        <v>0.23799999999999999</v>
      </c>
      <c r="H133" s="2">
        <v>0.05</v>
      </c>
      <c r="I133" s="2">
        <v>6.2E-2</v>
      </c>
      <c r="J133" s="2">
        <v>0.128</v>
      </c>
      <c r="L133" s="1">
        <v>2006</v>
      </c>
      <c r="M133" s="2">
        <f t="shared" si="57"/>
        <v>1.0019800000000001</v>
      </c>
      <c r="N133" s="2">
        <f t="shared" si="58"/>
        <v>1E-3</v>
      </c>
      <c r="O133" s="2">
        <f t="shared" si="59"/>
        <v>1.00129</v>
      </c>
      <c r="P133" s="2">
        <f t="shared" si="60"/>
        <v>1.00122</v>
      </c>
      <c r="Q133" s="2"/>
      <c r="R133" s="2">
        <f t="shared" si="61"/>
        <v>1.0071399999999999</v>
      </c>
      <c r="S133" s="2">
        <f t="shared" si="62"/>
        <v>1E-3</v>
      </c>
      <c r="T133" s="2">
        <f t="shared" si="63"/>
        <v>2.0018600000000002</v>
      </c>
      <c r="U133" s="2">
        <f t="shared" si="64"/>
        <v>2.0025599999999999</v>
      </c>
    </row>
    <row r="134" spans="1:21" x14ac:dyDescent="0.2">
      <c r="A134" s="1">
        <v>2007</v>
      </c>
      <c r="B134" s="2">
        <v>6.6000000000000003E-2</v>
      </c>
      <c r="C134" s="2"/>
      <c r="D134" s="2">
        <v>4.2999999999999997E-2</v>
      </c>
      <c r="E134" s="2">
        <v>6.0999999999999999E-2</v>
      </c>
      <c r="F134" s="2"/>
      <c r="G134" s="2">
        <v>7.0000000000000007E-2</v>
      </c>
      <c r="H134" s="2"/>
      <c r="I134" s="2">
        <v>5.8999999999999997E-2</v>
      </c>
      <c r="J134" s="2">
        <v>9.4E-2</v>
      </c>
      <c r="L134" s="1">
        <v>2007</v>
      </c>
      <c r="M134" s="2">
        <f t="shared" si="57"/>
        <v>1.0019800000000001</v>
      </c>
      <c r="N134" s="2">
        <f t="shared" si="58"/>
        <v>0</v>
      </c>
      <c r="O134" s="2">
        <f t="shared" si="59"/>
        <v>1.00129</v>
      </c>
      <c r="P134" s="2">
        <f t="shared" si="60"/>
        <v>1.00122</v>
      </c>
      <c r="Q134" s="2"/>
      <c r="R134" s="2">
        <f t="shared" si="61"/>
        <v>1.0021</v>
      </c>
      <c r="S134" s="2">
        <f t="shared" si="62"/>
        <v>0</v>
      </c>
      <c r="T134" s="2">
        <f t="shared" si="63"/>
        <v>2.00177</v>
      </c>
      <c r="U134" s="2">
        <f t="shared" si="64"/>
        <v>2.0018799999999999</v>
      </c>
    </row>
    <row r="135" spans="1:21" x14ac:dyDescent="0.2">
      <c r="A135" s="1">
        <v>2008</v>
      </c>
      <c r="B135" s="2">
        <v>4.4999999999999998E-2</v>
      </c>
      <c r="C135" s="2"/>
      <c r="D135" s="2">
        <v>3.9E-2</v>
      </c>
      <c r="E135" s="2">
        <v>4.9000000000000002E-2</v>
      </c>
      <c r="F135" s="2"/>
      <c r="G135" s="2">
        <v>4.8000000000000001E-2</v>
      </c>
      <c r="H135" s="2"/>
      <c r="I135" s="2">
        <v>5.6000000000000001E-2</v>
      </c>
      <c r="J135" s="2">
        <v>6.9000000000000006E-2</v>
      </c>
      <c r="L135" s="1">
        <v>2008</v>
      </c>
      <c r="M135" s="2">
        <f t="shared" si="57"/>
        <v>1.00135</v>
      </c>
      <c r="N135" s="2">
        <f t="shared" si="58"/>
        <v>0</v>
      </c>
      <c r="O135" s="2">
        <f t="shared" si="59"/>
        <v>1.0011699999999999</v>
      </c>
      <c r="P135" s="2">
        <f t="shared" si="60"/>
        <v>1.00098</v>
      </c>
      <c r="Q135" s="2"/>
      <c r="R135" s="2">
        <f t="shared" si="61"/>
        <v>1.0014400000000001</v>
      </c>
      <c r="S135" s="2">
        <f t="shared" si="62"/>
        <v>0</v>
      </c>
      <c r="T135" s="2">
        <f t="shared" si="63"/>
        <v>1.0016799999999999</v>
      </c>
      <c r="U135" s="2">
        <f t="shared" si="64"/>
        <v>1.0013799999999999</v>
      </c>
    </row>
    <row r="136" spans="1:21" x14ac:dyDescent="0.2">
      <c r="A136" s="1">
        <v>2009</v>
      </c>
      <c r="B136" s="2">
        <v>2.1000000000000001E-2</v>
      </c>
      <c r="C136" s="2"/>
      <c r="D136" s="2">
        <v>2.7E-2</v>
      </c>
      <c r="E136" s="2">
        <v>3.1E-2</v>
      </c>
      <c r="F136" s="2"/>
      <c r="G136" s="2">
        <v>1.9E-2</v>
      </c>
      <c r="H136" s="2"/>
      <c r="I136" s="2">
        <v>3.3000000000000002E-2</v>
      </c>
      <c r="J136" s="2">
        <v>0.03</v>
      </c>
      <c r="L136" s="1">
        <v>2009</v>
      </c>
      <c r="M136" s="2">
        <f t="shared" si="57"/>
        <v>1.0006299999999999</v>
      </c>
      <c r="N136" s="2">
        <f t="shared" si="58"/>
        <v>0</v>
      </c>
      <c r="O136" s="2">
        <f t="shared" si="59"/>
        <v>1.00081</v>
      </c>
      <c r="P136" s="2">
        <f t="shared" si="60"/>
        <v>1.0006200000000001</v>
      </c>
      <c r="Q136" s="2"/>
      <c r="R136" s="2">
        <f t="shared" si="61"/>
        <v>1.00057</v>
      </c>
      <c r="S136" s="2">
        <f t="shared" si="62"/>
        <v>0</v>
      </c>
      <c r="T136" s="2">
        <f t="shared" si="63"/>
        <v>1.00099</v>
      </c>
      <c r="U136" s="2">
        <f t="shared" si="64"/>
        <v>1.0005999999999999</v>
      </c>
    </row>
    <row r="137" spans="1:21" x14ac:dyDescent="0.2">
      <c r="A137" s="1">
        <v>2010</v>
      </c>
      <c r="B137" s="2">
        <v>2.8000000000000001E-2</v>
      </c>
      <c r="C137" s="2"/>
      <c r="D137" s="2">
        <v>0.03</v>
      </c>
      <c r="E137" s="2">
        <v>3.7999999999999999E-2</v>
      </c>
      <c r="F137" s="2"/>
      <c r="G137" s="2">
        <v>1.2E-2</v>
      </c>
      <c r="H137" s="2"/>
      <c r="I137" s="2">
        <v>4.1000000000000002E-2</v>
      </c>
      <c r="J137" s="2">
        <v>3.5000000000000003E-2</v>
      </c>
      <c r="L137" s="1">
        <v>2010</v>
      </c>
      <c r="M137" s="2">
        <f t="shared" si="57"/>
        <v>8.4000000000000003E-4</v>
      </c>
      <c r="N137" s="2">
        <f t="shared" si="58"/>
        <v>0</v>
      </c>
      <c r="O137" s="2">
        <f t="shared" si="59"/>
        <v>1.0008999999999999</v>
      </c>
      <c r="P137" s="2">
        <f t="shared" si="60"/>
        <v>1.0007600000000001</v>
      </c>
      <c r="Q137" s="2"/>
      <c r="R137" s="2">
        <f t="shared" si="61"/>
        <v>1.0003599999999999</v>
      </c>
      <c r="S137" s="2">
        <f t="shared" si="62"/>
        <v>0</v>
      </c>
      <c r="T137" s="2">
        <f t="shared" si="63"/>
        <v>1.0012300000000001</v>
      </c>
      <c r="U137" s="2">
        <f t="shared" si="64"/>
        <v>1.0006999999999999</v>
      </c>
    </row>
    <row r="138" spans="1:21" x14ac:dyDescent="0.2">
      <c r="A138" s="1">
        <v>2011</v>
      </c>
      <c r="B138" s="2">
        <v>2.5000000000000001E-2</v>
      </c>
      <c r="C138" s="2"/>
      <c r="D138" s="2">
        <v>2.9000000000000001E-2</v>
      </c>
      <c r="E138" s="2">
        <v>3.1E-2</v>
      </c>
      <c r="F138" s="2"/>
      <c r="G138" s="2">
        <v>1.7000000000000001E-2</v>
      </c>
      <c r="H138" s="2"/>
      <c r="I138" s="2">
        <v>3.2000000000000001E-2</v>
      </c>
      <c r="J138" s="2">
        <v>1.9E-2</v>
      </c>
      <c r="L138" s="1">
        <v>2011</v>
      </c>
      <c r="M138" s="2">
        <f t="shared" si="57"/>
        <v>7.5000000000000002E-4</v>
      </c>
      <c r="N138" s="2">
        <f t="shared" si="58"/>
        <v>0</v>
      </c>
      <c r="O138" s="2">
        <f t="shared" si="59"/>
        <v>8.7000000000000001E-4</v>
      </c>
      <c r="P138" s="2">
        <f t="shared" si="60"/>
        <v>6.2E-4</v>
      </c>
      <c r="Q138" s="2"/>
      <c r="R138" s="2">
        <f t="shared" si="61"/>
        <v>5.1000000000000004E-4</v>
      </c>
      <c r="S138" s="2">
        <f t="shared" si="62"/>
        <v>0</v>
      </c>
      <c r="T138" s="2">
        <f t="shared" si="63"/>
        <v>1.0009600000000001</v>
      </c>
      <c r="U138" s="2">
        <f t="shared" si="64"/>
        <v>1.00038</v>
      </c>
    </row>
    <row r="139" spans="1:21" x14ac:dyDescent="0.2">
      <c r="A139" s="1">
        <v>2012</v>
      </c>
      <c r="B139" s="2">
        <v>2.4E-2</v>
      </c>
      <c r="C139" s="2"/>
      <c r="D139" s="2">
        <v>2.7E-2</v>
      </c>
      <c r="E139" s="2">
        <v>2.9000000000000001E-2</v>
      </c>
      <c r="F139" s="2"/>
      <c r="G139" s="2">
        <v>0.01</v>
      </c>
      <c r="H139" s="2"/>
      <c r="I139" s="2">
        <v>4.3999999999999997E-2</v>
      </c>
      <c r="J139" s="2">
        <v>4.4999999999999998E-2</v>
      </c>
      <c r="L139" s="1">
        <v>2012</v>
      </c>
      <c r="M139" s="2">
        <f t="shared" si="57"/>
        <v>7.1999999999999994E-4</v>
      </c>
      <c r="N139" s="2">
        <f t="shared" si="58"/>
        <v>0</v>
      </c>
      <c r="O139" s="2">
        <f t="shared" si="59"/>
        <v>8.0999999999999996E-4</v>
      </c>
      <c r="P139" s="2">
        <f t="shared" si="60"/>
        <v>5.8E-4</v>
      </c>
      <c r="Q139" s="2"/>
      <c r="R139" s="2">
        <f t="shared" si="61"/>
        <v>2.9999999999999997E-4</v>
      </c>
      <c r="S139" s="2">
        <f t="shared" si="62"/>
        <v>0</v>
      </c>
      <c r="T139" s="2">
        <f t="shared" si="63"/>
        <v>1.3199999999999998E-3</v>
      </c>
      <c r="U139" s="2">
        <f t="shared" si="64"/>
        <v>8.9999999999999998E-4</v>
      </c>
    </row>
    <row r="140" spans="1:21" x14ac:dyDescent="0.2">
      <c r="A140" s="1">
        <v>2013</v>
      </c>
      <c r="B140" s="2">
        <v>1.6E-2</v>
      </c>
      <c r="C140" s="2"/>
      <c r="D140" s="2">
        <v>2.5660417674140904E-2</v>
      </c>
      <c r="E140" s="2">
        <v>2.2830397522226341E-2</v>
      </c>
      <c r="F140" s="2"/>
      <c r="G140" s="2">
        <v>1.6E-2</v>
      </c>
      <c r="H140" s="2"/>
      <c r="I140" s="2">
        <v>4.2999999999999997E-2</v>
      </c>
      <c r="J140" s="2">
        <v>3.5000000000000003E-2</v>
      </c>
      <c r="L140" s="1">
        <v>2013</v>
      </c>
      <c r="M140" s="2">
        <f t="shared" si="57"/>
        <v>4.8000000000000001E-4</v>
      </c>
      <c r="N140" s="2">
        <f t="shared" si="58"/>
        <v>0</v>
      </c>
      <c r="O140" s="2">
        <f t="shared" si="59"/>
        <v>7.6981253022422708E-4</v>
      </c>
      <c r="P140" s="2">
        <f t="shared" si="60"/>
        <v>4.5660795044452683E-4</v>
      </c>
      <c r="Q140" s="2"/>
      <c r="R140" s="2">
        <f t="shared" si="61"/>
        <v>4.8000000000000001E-4</v>
      </c>
      <c r="S140" s="2">
        <f t="shared" si="62"/>
        <v>0</v>
      </c>
      <c r="T140" s="2">
        <f t="shared" si="63"/>
        <v>1.2899999999999999E-3</v>
      </c>
      <c r="U140" s="2">
        <f t="shared" si="64"/>
        <v>7.000000000000001E-4</v>
      </c>
    </row>
    <row r="141" spans="1:21" x14ac:dyDescent="0.2">
      <c r="A141" s="1">
        <v>2014</v>
      </c>
      <c r="B141" s="2">
        <v>1.4584868771560344E-2</v>
      </c>
      <c r="C141" s="2"/>
      <c r="D141" s="2">
        <v>1.9508678485143368E-2</v>
      </c>
      <c r="E141" s="2">
        <v>1.8012297602381142E-2</v>
      </c>
      <c r="F141" s="2"/>
      <c r="G141" s="2">
        <v>9.5671685075687674E-3</v>
      </c>
      <c r="H141" s="2"/>
      <c r="I141" s="2">
        <v>2.8992625868677582E-2</v>
      </c>
      <c r="J141" s="2">
        <v>4.018176175670763E-2</v>
      </c>
      <c r="L141" s="1">
        <v>2014</v>
      </c>
      <c r="M141" s="2">
        <f t="shared" si="57"/>
        <v>4.3754606314681029E-4</v>
      </c>
      <c r="N141" s="2">
        <f t="shared" si="58"/>
        <v>0</v>
      </c>
      <c r="O141" s="2">
        <f t="shared" si="59"/>
        <v>5.8526035455430106E-4</v>
      </c>
      <c r="P141" s="2">
        <f t="shared" si="60"/>
        <v>3.6024595204762284E-4</v>
      </c>
      <c r="Q141" s="2"/>
      <c r="R141" s="2">
        <f t="shared" si="61"/>
        <v>2.87015055227063E-4</v>
      </c>
      <c r="S141" s="2">
        <f t="shared" si="62"/>
        <v>0</v>
      </c>
      <c r="T141" s="2">
        <f t="shared" si="63"/>
        <v>8.6977877606032742E-4</v>
      </c>
      <c r="U141" s="2">
        <f t="shared" si="64"/>
        <v>8.0363523513415263E-4</v>
      </c>
    </row>
    <row r="142" spans="1:21" x14ac:dyDescent="0.2">
      <c r="A142" s="1">
        <v>2015</v>
      </c>
      <c r="B142" s="2">
        <v>2.1999999999999999E-2</v>
      </c>
      <c r="C142" s="2"/>
      <c r="D142" s="2">
        <v>1.4999999999999999E-2</v>
      </c>
      <c r="E142" s="2">
        <v>1.6E-2</v>
      </c>
      <c r="F142" s="2"/>
      <c r="G142" s="2">
        <v>0.01</v>
      </c>
      <c r="H142" s="2"/>
      <c r="I142" s="2">
        <v>2.1000000000000001E-2</v>
      </c>
      <c r="J142" s="2">
        <v>0.03</v>
      </c>
      <c r="L142" s="1">
        <v>2015</v>
      </c>
      <c r="M142" s="2">
        <f t="shared" si="57"/>
        <v>6.5999999999999989E-4</v>
      </c>
      <c r="N142" s="2">
        <f t="shared" si="58"/>
        <v>0</v>
      </c>
      <c r="O142" s="2">
        <f t="shared" si="59"/>
        <v>4.4999999999999999E-4</v>
      </c>
      <c r="P142" s="2">
        <f t="shared" si="60"/>
        <v>3.2000000000000003E-4</v>
      </c>
      <c r="Q142" s="2"/>
      <c r="R142" s="2">
        <f t="shared" si="61"/>
        <v>2.9999999999999997E-4</v>
      </c>
      <c r="S142" s="2">
        <f t="shared" si="62"/>
        <v>0</v>
      </c>
      <c r="T142" s="2">
        <f t="shared" si="63"/>
        <v>6.3000000000000003E-4</v>
      </c>
      <c r="U142" s="2">
        <f t="shared" si="64"/>
        <v>5.9999999999999995E-4</v>
      </c>
    </row>
    <row r="146" spans="1:21" x14ac:dyDescent="0.2">
      <c r="A146" s="27" t="s">
        <v>51</v>
      </c>
      <c r="B146" s="27"/>
      <c r="C146" s="27"/>
      <c r="D146" s="27"/>
      <c r="E146" s="27"/>
      <c r="F146" s="27"/>
      <c r="G146" s="27"/>
      <c r="H146" s="27"/>
      <c r="I146" s="27"/>
      <c r="J146" s="27"/>
      <c r="L146" s="27" t="s">
        <v>52</v>
      </c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ht="43.5" x14ac:dyDescent="0.2">
      <c r="A147" s="4" t="s">
        <v>2</v>
      </c>
      <c r="B147" s="4" t="s">
        <v>7</v>
      </c>
      <c r="C147" s="4" t="s">
        <v>8</v>
      </c>
      <c r="D147" s="4" t="s">
        <v>9</v>
      </c>
      <c r="E147" s="4" t="s">
        <v>10</v>
      </c>
      <c r="F147" s="5" t="s">
        <v>11</v>
      </c>
      <c r="G147" s="4" t="s">
        <v>12</v>
      </c>
      <c r="H147" s="4" t="s">
        <v>13</v>
      </c>
      <c r="I147" s="4" t="s">
        <v>14</v>
      </c>
      <c r="J147" s="4" t="s">
        <v>15</v>
      </c>
      <c r="L147" s="4" t="s">
        <v>2</v>
      </c>
      <c r="M147" s="4" t="s">
        <v>7</v>
      </c>
      <c r="N147" s="4" t="s">
        <v>8</v>
      </c>
      <c r="O147" s="4" t="s">
        <v>9</v>
      </c>
      <c r="P147" s="4" t="s">
        <v>10</v>
      </c>
      <c r="Q147" s="5" t="s">
        <v>11</v>
      </c>
      <c r="R147" s="4" t="s">
        <v>12</v>
      </c>
      <c r="S147" s="4" t="s">
        <v>13</v>
      </c>
      <c r="T147" s="4" t="s">
        <v>14</v>
      </c>
      <c r="U147" s="4" t="s">
        <v>15</v>
      </c>
    </row>
    <row r="148" spans="1:21" x14ac:dyDescent="0.2">
      <c r="A148" s="1">
        <v>1975</v>
      </c>
      <c r="B148" s="2">
        <v>2.5499999999999998</v>
      </c>
      <c r="C148" s="2">
        <v>1.36</v>
      </c>
      <c r="D148" s="2"/>
      <c r="E148" s="2"/>
      <c r="F148" s="2"/>
      <c r="G148" s="2">
        <v>2.5499999999999998</v>
      </c>
      <c r="H148" s="2">
        <v>1.36</v>
      </c>
      <c r="I148" s="2"/>
      <c r="J148" s="2"/>
      <c r="L148" s="1">
        <v>1975</v>
      </c>
      <c r="M148" s="2">
        <f>K4*B148</f>
        <v>3.0599999999999996</v>
      </c>
      <c r="N148" s="2">
        <f t="shared" ref="N148:O148" si="65">L4*C148</f>
        <v>1.6320000000000001</v>
      </c>
      <c r="O148" s="2">
        <f t="shared" si="65"/>
        <v>0</v>
      </c>
      <c r="P148" s="2">
        <f>M4*E148</f>
        <v>0</v>
      </c>
      <c r="Q148" s="2"/>
      <c r="R148" s="2">
        <f t="shared" ref="R148:T148" si="66">O4*G148</f>
        <v>3.0599999999999996</v>
      </c>
      <c r="S148" s="2">
        <f t="shared" si="66"/>
        <v>1.6320000000000001</v>
      </c>
      <c r="T148" s="2">
        <f t="shared" si="66"/>
        <v>0</v>
      </c>
      <c r="U148" s="2">
        <f>Q4*J148</f>
        <v>0</v>
      </c>
    </row>
    <row r="149" spans="1:21" x14ac:dyDescent="0.2">
      <c r="A149" s="1">
        <v>1976</v>
      </c>
      <c r="B149" s="2">
        <v>2.5499999999999998</v>
      </c>
      <c r="C149" s="2">
        <v>1.36</v>
      </c>
      <c r="D149" s="2"/>
      <c r="E149" s="2"/>
      <c r="F149" s="2"/>
      <c r="G149" s="2">
        <v>2.5499999999999998</v>
      </c>
      <c r="H149" s="2">
        <v>1.36</v>
      </c>
      <c r="I149" s="2"/>
      <c r="J149" s="2"/>
      <c r="L149" s="1">
        <v>1976</v>
      </c>
      <c r="M149" s="2">
        <f t="shared" ref="M149:M167" si="67">K5*B149</f>
        <v>3.0599999999999996</v>
      </c>
      <c r="N149" s="2">
        <f t="shared" ref="N149:N167" si="68">L5*C149</f>
        <v>1.6320000000000001</v>
      </c>
      <c r="O149" s="2">
        <f t="shared" ref="O149:O167" si="69">M5*D149</f>
        <v>0</v>
      </c>
      <c r="P149" s="2">
        <f t="shared" ref="P149:P167" si="70">M5*E149</f>
        <v>0</v>
      </c>
      <c r="Q149" s="2"/>
      <c r="R149" s="2">
        <f t="shared" ref="R149:R167" si="71">O5*G149</f>
        <v>3.0599999999999996</v>
      </c>
      <c r="S149" s="2">
        <f t="shared" ref="S149:S167" si="72">P5*H149</f>
        <v>1.6320000000000001</v>
      </c>
      <c r="T149" s="2">
        <f t="shared" ref="T149:T167" si="73">Q5*I149</f>
        <v>0</v>
      </c>
      <c r="U149" s="2">
        <f t="shared" ref="U149:U167" si="74">Q5*J149</f>
        <v>0</v>
      </c>
    </row>
    <row r="150" spans="1:21" x14ac:dyDescent="0.2">
      <c r="A150" s="1">
        <v>1977</v>
      </c>
      <c r="B150" s="2">
        <v>2.5499999999999998</v>
      </c>
      <c r="C150" s="2">
        <v>1.36</v>
      </c>
      <c r="D150" s="2"/>
      <c r="E150" s="2"/>
      <c r="F150" s="2"/>
      <c r="G150" s="2">
        <v>2.5499999999999998</v>
      </c>
      <c r="H150" s="2">
        <v>1.36</v>
      </c>
      <c r="I150" s="2"/>
      <c r="J150" s="2"/>
      <c r="L150" s="1">
        <v>1977</v>
      </c>
      <c r="M150" s="2">
        <f t="shared" si="67"/>
        <v>3.0599999999999996</v>
      </c>
      <c r="N150" s="2">
        <f t="shared" si="68"/>
        <v>1.6320000000000001</v>
      </c>
      <c r="O150" s="2">
        <f t="shared" si="69"/>
        <v>0</v>
      </c>
      <c r="P150" s="2">
        <f t="shared" si="70"/>
        <v>0</v>
      </c>
      <c r="Q150" s="2"/>
      <c r="R150" s="2">
        <f t="shared" si="71"/>
        <v>3.0599999999999996</v>
      </c>
      <c r="S150" s="2">
        <f t="shared" si="72"/>
        <v>1.6320000000000001</v>
      </c>
      <c r="T150" s="2">
        <f t="shared" si="73"/>
        <v>0</v>
      </c>
      <c r="U150" s="2">
        <f t="shared" si="74"/>
        <v>0</v>
      </c>
    </row>
    <row r="151" spans="1:21" x14ac:dyDescent="0.2">
      <c r="A151" s="1">
        <v>1978</v>
      </c>
      <c r="B151" s="2">
        <v>2.5499999999999998</v>
      </c>
      <c r="C151" s="2">
        <v>1.36</v>
      </c>
      <c r="D151" s="2"/>
      <c r="E151" s="2"/>
      <c r="F151" s="2"/>
      <c r="G151" s="2">
        <v>2.5499999999999998</v>
      </c>
      <c r="H151" s="2">
        <v>1.36</v>
      </c>
      <c r="I151" s="2"/>
      <c r="J151" s="2"/>
      <c r="L151" s="1">
        <v>1978</v>
      </c>
      <c r="M151" s="2">
        <f t="shared" si="67"/>
        <v>3.0599999999999996</v>
      </c>
      <c r="N151" s="2">
        <f t="shared" si="68"/>
        <v>1.6320000000000001</v>
      </c>
      <c r="O151" s="2">
        <f t="shared" si="69"/>
        <v>0</v>
      </c>
      <c r="P151" s="2">
        <f t="shared" si="70"/>
        <v>0</v>
      </c>
      <c r="Q151" s="2"/>
      <c r="R151" s="2">
        <f t="shared" si="71"/>
        <v>3.0599999999999996</v>
      </c>
      <c r="S151" s="2">
        <f t="shared" si="72"/>
        <v>1.6320000000000001</v>
      </c>
      <c r="T151" s="2">
        <f t="shared" si="73"/>
        <v>0</v>
      </c>
      <c r="U151" s="2">
        <f t="shared" si="74"/>
        <v>0</v>
      </c>
    </row>
    <row r="152" spans="1:21" x14ac:dyDescent="0.2">
      <c r="A152" s="1">
        <v>1979</v>
      </c>
      <c r="B152" s="2">
        <v>2.5499999999999998</v>
      </c>
      <c r="C152" s="2">
        <v>1.36</v>
      </c>
      <c r="D152" s="2"/>
      <c r="E152" s="2"/>
      <c r="F152" s="2"/>
      <c r="G152" s="2">
        <v>2.5499999999999998</v>
      </c>
      <c r="H152" s="2">
        <v>1.36</v>
      </c>
      <c r="I152" s="2"/>
      <c r="J152" s="2"/>
      <c r="L152" s="1">
        <v>1979</v>
      </c>
      <c r="M152" s="2">
        <f t="shared" si="67"/>
        <v>3.0599999999999996</v>
      </c>
      <c r="N152" s="2">
        <f t="shared" si="68"/>
        <v>1.6320000000000001</v>
      </c>
      <c r="O152" s="2">
        <f t="shared" si="69"/>
        <v>0</v>
      </c>
      <c r="P152" s="2">
        <f t="shared" si="70"/>
        <v>0</v>
      </c>
      <c r="Q152" s="2"/>
      <c r="R152" s="2">
        <f t="shared" si="71"/>
        <v>3.0599999999999996</v>
      </c>
      <c r="S152" s="2">
        <f t="shared" si="72"/>
        <v>1.6320000000000001</v>
      </c>
      <c r="T152" s="2">
        <f t="shared" si="73"/>
        <v>0</v>
      </c>
      <c r="U152" s="2">
        <f t="shared" si="74"/>
        <v>0</v>
      </c>
    </row>
    <row r="153" spans="1:21" x14ac:dyDescent="0.2">
      <c r="A153" s="1">
        <v>1980</v>
      </c>
      <c r="B153" s="2">
        <v>2.5499999999999998</v>
      </c>
      <c r="C153" s="2">
        <v>1.36</v>
      </c>
      <c r="D153" s="2"/>
      <c r="E153" s="2"/>
      <c r="F153" s="2"/>
      <c r="G153" s="2">
        <v>2.5499999999999998</v>
      </c>
      <c r="H153" s="2">
        <v>1.36</v>
      </c>
      <c r="I153" s="2"/>
      <c r="J153" s="2"/>
      <c r="L153" s="1">
        <v>1980</v>
      </c>
      <c r="M153" s="2">
        <f t="shared" si="67"/>
        <v>3.0599999999999996</v>
      </c>
      <c r="N153" s="2">
        <f t="shared" si="68"/>
        <v>1.6320000000000001</v>
      </c>
      <c r="O153" s="2">
        <f t="shared" si="69"/>
        <v>0</v>
      </c>
      <c r="P153" s="2">
        <f t="shared" si="70"/>
        <v>0</v>
      </c>
      <c r="Q153" s="2"/>
      <c r="R153" s="2">
        <f t="shared" si="71"/>
        <v>3.0599999999999996</v>
      </c>
      <c r="S153" s="2">
        <f t="shared" si="72"/>
        <v>1.6320000000000001</v>
      </c>
      <c r="T153" s="2">
        <f t="shared" si="73"/>
        <v>0</v>
      </c>
      <c r="U153" s="2">
        <f t="shared" si="74"/>
        <v>0</v>
      </c>
    </row>
    <row r="154" spans="1:21" x14ac:dyDescent="0.2">
      <c r="A154" s="1">
        <v>1981</v>
      </c>
      <c r="B154" s="2">
        <v>2.5499999999999998</v>
      </c>
      <c r="C154" s="2">
        <v>1.36</v>
      </c>
      <c r="D154" s="2"/>
      <c r="E154" s="2"/>
      <c r="F154" s="2"/>
      <c r="G154" s="2">
        <v>2.5499999999999998</v>
      </c>
      <c r="H154" s="2">
        <v>1.36</v>
      </c>
      <c r="I154" s="2"/>
      <c r="J154" s="2"/>
      <c r="L154" s="1">
        <v>1981</v>
      </c>
      <c r="M154" s="2">
        <f t="shared" si="67"/>
        <v>3.0599999999999996</v>
      </c>
      <c r="N154" s="2">
        <f t="shared" si="68"/>
        <v>1.6320000000000001</v>
      </c>
      <c r="O154" s="2">
        <f t="shared" si="69"/>
        <v>0</v>
      </c>
      <c r="P154" s="2">
        <f t="shared" si="70"/>
        <v>0</v>
      </c>
      <c r="Q154" s="2"/>
      <c r="R154" s="2">
        <f t="shared" si="71"/>
        <v>3.0599999999999996</v>
      </c>
      <c r="S154" s="2">
        <f t="shared" si="72"/>
        <v>1.6320000000000001</v>
      </c>
      <c r="T154" s="2">
        <f t="shared" si="73"/>
        <v>0</v>
      </c>
      <c r="U154" s="2">
        <f t="shared" si="74"/>
        <v>0</v>
      </c>
    </row>
    <row r="155" spans="1:21" x14ac:dyDescent="0.2">
      <c r="A155" s="1">
        <v>1982</v>
      </c>
      <c r="B155" s="7">
        <v>2.5499999999999998</v>
      </c>
      <c r="C155" s="7">
        <v>1.36</v>
      </c>
      <c r="D155" s="2"/>
      <c r="E155" s="2"/>
      <c r="F155" s="2"/>
      <c r="G155" s="2">
        <v>2.5499999999999998</v>
      </c>
      <c r="H155" s="2">
        <v>1.36</v>
      </c>
      <c r="I155" s="2"/>
      <c r="J155" s="2"/>
      <c r="L155" s="1">
        <v>1982</v>
      </c>
      <c r="M155" s="2">
        <f t="shared" si="67"/>
        <v>3.0599999999999996</v>
      </c>
      <c r="N155" s="2">
        <f t="shared" si="68"/>
        <v>1.6320000000000001</v>
      </c>
      <c r="O155" s="2">
        <f t="shared" si="69"/>
        <v>0</v>
      </c>
      <c r="P155" s="2">
        <f t="shared" si="70"/>
        <v>0</v>
      </c>
      <c r="Q155" s="2"/>
      <c r="R155" s="2">
        <f t="shared" si="71"/>
        <v>3.0599999999999996</v>
      </c>
      <c r="S155" s="2">
        <f t="shared" si="72"/>
        <v>1.6320000000000001</v>
      </c>
      <c r="T155" s="2">
        <f t="shared" si="73"/>
        <v>0</v>
      </c>
      <c r="U155" s="2">
        <f t="shared" si="74"/>
        <v>0</v>
      </c>
    </row>
    <row r="156" spans="1:21" x14ac:dyDescent="0.2">
      <c r="A156" s="1">
        <v>1983</v>
      </c>
      <c r="B156" s="2">
        <v>2.5499999999999998</v>
      </c>
      <c r="C156" s="2">
        <v>1.36</v>
      </c>
      <c r="D156" s="2"/>
      <c r="E156" s="2"/>
      <c r="F156" s="2"/>
      <c r="G156" s="7">
        <v>2.5499999999999998</v>
      </c>
      <c r="H156" s="7">
        <v>1.36</v>
      </c>
      <c r="I156" s="2"/>
      <c r="J156" s="2"/>
      <c r="L156" s="1">
        <v>1983</v>
      </c>
      <c r="M156" s="2">
        <f t="shared" si="67"/>
        <v>3.0599999999999996</v>
      </c>
      <c r="N156" s="2">
        <f t="shared" si="68"/>
        <v>1.6320000000000001</v>
      </c>
      <c r="O156" s="2">
        <f t="shared" si="69"/>
        <v>0</v>
      </c>
      <c r="P156" s="2">
        <f t="shared" si="70"/>
        <v>0</v>
      </c>
      <c r="Q156" s="2"/>
      <c r="R156" s="2">
        <f t="shared" si="71"/>
        <v>3.0599999999999996</v>
      </c>
      <c r="S156" s="2">
        <f t="shared" si="72"/>
        <v>1.6320000000000001</v>
      </c>
      <c r="T156" s="2">
        <f t="shared" si="73"/>
        <v>0</v>
      </c>
      <c r="U156" s="2">
        <f t="shared" si="74"/>
        <v>0</v>
      </c>
    </row>
    <row r="157" spans="1:21" x14ac:dyDescent="0.2">
      <c r="A157" s="1">
        <v>1984</v>
      </c>
      <c r="B157" s="2">
        <v>2.04</v>
      </c>
      <c r="C157" s="2">
        <v>1.36</v>
      </c>
      <c r="D157" s="2"/>
      <c r="E157" s="2"/>
      <c r="F157" s="2"/>
      <c r="G157" s="2">
        <v>2.5499999999999998</v>
      </c>
      <c r="H157" s="2">
        <v>1.36</v>
      </c>
      <c r="I157" s="2"/>
      <c r="J157" s="2"/>
      <c r="L157" s="1">
        <v>1984</v>
      </c>
      <c r="M157" s="2">
        <f t="shared" si="67"/>
        <v>2.448</v>
      </c>
      <c r="N157" s="2">
        <f t="shared" si="68"/>
        <v>1.6320000000000001</v>
      </c>
      <c r="O157" s="2">
        <f t="shared" si="69"/>
        <v>0</v>
      </c>
      <c r="P157" s="2">
        <f t="shared" si="70"/>
        <v>0</v>
      </c>
      <c r="Q157" s="2"/>
      <c r="R157" s="2">
        <f t="shared" si="71"/>
        <v>3.0599999999999996</v>
      </c>
      <c r="S157" s="2">
        <f t="shared" si="72"/>
        <v>1.6320000000000001</v>
      </c>
      <c r="T157" s="2">
        <f t="shared" si="73"/>
        <v>0</v>
      </c>
      <c r="U157" s="2">
        <f t="shared" si="74"/>
        <v>0</v>
      </c>
    </row>
    <row r="158" spans="1:21" x14ac:dyDescent="0.2">
      <c r="A158" s="1">
        <v>1985</v>
      </c>
      <c r="B158" s="2">
        <v>2.04</v>
      </c>
      <c r="C158" s="2">
        <v>1.36</v>
      </c>
      <c r="D158" s="2"/>
      <c r="E158" s="2"/>
      <c r="F158" s="2"/>
      <c r="G158" s="2">
        <v>2.04</v>
      </c>
      <c r="H158" s="2">
        <v>1.36</v>
      </c>
      <c r="I158" s="2"/>
      <c r="J158" s="2"/>
      <c r="L158" s="1">
        <v>1985</v>
      </c>
      <c r="M158" s="2">
        <f t="shared" si="67"/>
        <v>2.448</v>
      </c>
      <c r="N158" s="2">
        <f t="shared" si="68"/>
        <v>1.6320000000000001</v>
      </c>
      <c r="O158" s="2">
        <f t="shared" si="69"/>
        <v>0</v>
      </c>
      <c r="P158" s="2">
        <f t="shared" si="70"/>
        <v>0</v>
      </c>
      <c r="Q158" s="2"/>
      <c r="R158" s="2">
        <f t="shared" si="71"/>
        <v>2.448</v>
      </c>
      <c r="S158" s="2">
        <f t="shared" si="72"/>
        <v>1.6320000000000001</v>
      </c>
      <c r="T158" s="2">
        <f t="shared" si="73"/>
        <v>0</v>
      </c>
      <c r="U158" s="2">
        <f t="shared" si="74"/>
        <v>0</v>
      </c>
    </row>
    <row r="159" spans="1:21" x14ac:dyDescent="0.2">
      <c r="A159" s="1">
        <v>1986</v>
      </c>
      <c r="B159" s="2">
        <v>1.7</v>
      </c>
      <c r="C159" s="2">
        <v>1.36</v>
      </c>
      <c r="D159" s="2"/>
      <c r="E159" s="2"/>
      <c r="F159" s="2"/>
      <c r="G159" s="2">
        <v>2.04</v>
      </c>
      <c r="H159" s="2">
        <v>1.36</v>
      </c>
      <c r="I159" s="2"/>
      <c r="J159" s="2"/>
      <c r="L159" s="1">
        <v>1986</v>
      </c>
      <c r="M159" s="2">
        <f t="shared" si="67"/>
        <v>2.04</v>
      </c>
      <c r="N159" s="2">
        <f t="shared" si="68"/>
        <v>1.6320000000000001</v>
      </c>
      <c r="O159" s="2">
        <f t="shared" si="69"/>
        <v>0</v>
      </c>
      <c r="P159" s="2">
        <f t="shared" si="70"/>
        <v>0</v>
      </c>
      <c r="Q159" s="2"/>
      <c r="R159" s="2">
        <f t="shared" si="71"/>
        <v>2.448</v>
      </c>
      <c r="S159" s="2">
        <f t="shared" si="72"/>
        <v>1.6320000000000001</v>
      </c>
      <c r="T159" s="2">
        <f t="shared" si="73"/>
        <v>0</v>
      </c>
      <c r="U159" s="2">
        <f t="shared" si="74"/>
        <v>0</v>
      </c>
    </row>
    <row r="160" spans="1:21" x14ac:dyDescent="0.2">
      <c r="A160" s="1">
        <v>1987</v>
      </c>
      <c r="B160" s="2">
        <v>1.7</v>
      </c>
      <c r="C160" s="2">
        <v>1.36</v>
      </c>
      <c r="D160" s="2"/>
      <c r="E160" s="2"/>
      <c r="F160" s="2"/>
      <c r="G160" s="2">
        <v>1.7</v>
      </c>
      <c r="H160" s="2">
        <v>1.36</v>
      </c>
      <c r="I160" s="2"/>
      <c r="J160" s="2"/>
      <c r="L160" s="1">
        <v>1987</v>
      </c>
      <c r="M160" s="2">
        <f t="shared" si="67"/>
        <v>2.04</v>
      </c>
      <c r="N160" s="2">
        <f t="shared" si="68"/>
        <v>1.6320000000000001</v>
      </c>
      <c r="O160" s="2">
        <f t="shared" si="69"/>
        <v>0</v>
      </c>
      <c r="P160" s="2">
        <f t="shared" si="70"/>
        <v>0</v>
      </c>
      <c r="Q160" s="2"/>
      <c r="R160" s="2">
        <f t="shared" si="71"/>
        <v>2.04</v>
      </c>
      <c r="S160" s="2">
        <f t="shared" si="72"/>
        <v>1.6320000000000001</v>
      </c>
      <c r="T160" s="2">
        <f t="shared" si="73"/>
        <v>0</v>
      </c>
      <c r="U160" s="2">
        <f t="shared" si="74"/>
        <v>0</v>
      </c>
    </row>
    <row r="161" spans="1:21" x14ac:dyDescent="0.2">
      <c r="A161" s="1">
        <v>1988</v>
      </c>
      <c r="B161" s="2">
        <v>1.4449999999999998</v>
      </c>
      <c r="C161" s="2">
        <v>1.4449999999999998</v>
      </c>
      <c r="D161" s="2"/>
      <c r="E161" s="2"/>
      <c r="F161" s="2"/>
      <c r="G161" s="2">
        <v>1.7</v>
      </c>
      <c r="H161" s="2">
        <v>1.4450000000000001</v>
      </c>
      <c r="I161" s="2"/>
      <c r="J161" s="2"/>
      <c r="L161" s="1">
        <v>1988</v>
      </c>
      <c r="M161" s="2">
        <f t="shared" si="67"/>
        <v>1.7339999999999998</v>
      </c>
      <c r="N161" s="2">
        <f t="shared" si="68"/>
        <v>1.7339999999999998</v>
      </c>
      <c r="O161" s="2">
        <f t="shared" si="69"/>
        <v>0</v>
      </c>
      <c r="P161" s="2">
        <f t="shared" si="70"/>
        <v>0</v>
      </c>
      <c r="Q161" s="2"/>
      <c r="R161" s="2">
        <f t="shared" si="71"/>
        <v>2.04</v>
      </c>
      <c r="S161" s="2">
        <f t="shared" si="72"/>
        <v>1.734</v>
      </c>
      <c r="T161" s="2">
        <f t="shared" si="73"/>
        <v>0</v>
      </c>
      <c r="U161" s="2">
        <f t="shared" si="74"/>
        <v>0</v>
      </c>
    </row>
    <row r="162" spans="1:21" x14ac:dyDescent="0.2">
      <c r="A162" s="1">
        <v>1989</v>
      </c>
      <c r="B162" s="2">
        <v>1.36</v>
      </c>
      <c r="C162" s="2">
        <v>1.36</v>
      </c>
      <c r="D162" s="2"/>
      <c r="E162" s="2"/>
      <c r="F162" s="2"/>
      <c r="G162" s="2">
        <v>1.4450000000000001</v>
      </c>
      <c r="H162" s="2">
        <v>1.36</v>
      </c>
      <c r="I162" s="2"/>
      <c r="J162" s="2"/>
      <c r="L162" s="1">
        <v>1989</v>
      </c>
      <c r="M162" s="2">
        <f t="shared" si="67"/>
        <v>1.6320000000000001</v>
      </c>
      <c r="N162" s="2">
        <f t="shared" si="68"/>
        <v>1.6320000000000001</v>
      </c>
      <c r="O162" s="2">
        <f t="shared" si="69"/>
        <v>0</v>
      </c>
      <c r="P162" s="2">
        <f t="shared" si="70"/>
        <v>0</v>
      </c>
      <c r="Q162" s="2"/>
      <c r="R162" s="2">
        <f t="shared" si="71"/>
        <v>1.734</v>
      </c>
      <c r="S162" s="2">
        <f t="shared" si="72"/>
        <v>1.6320000000000001</v>
      </c>
      <c r="T162" s="2">
        <f t="shared" si="73"/>
        <v>0</v>
      </c>
      <c r="U162" s="2">
        <f t="shared" si="74"/>
        <v>0</v>
      </c>
    </row>
    <row r="163" spans="1:21" x14ac:dyDescent="0.2">
      <c r="A163" s="1">
        <v>1990</v>
      </c>
      <c r="B163" s="2">
        <v>1.19</v>
      </c>
      <c r="C163" s="2">
        <v>1.105</v>
      </c>
      <c r="D163" s="2"/>
      <c r="E163" s="2"/>
      <c r="F163" s="2"/>
      <c r="G163" s="2">
        <v>1.36</v>
      </c>
      <c r="H163" s="2">
        <v>1.105</v>
      </c>
      <c r="I163" s="2"/>
      <c r="J163" s="2"/>
      <c r="L163" s="1">
        <v>1990</v>
      </c>
      <c r="M163" s="2">
        <f t="shared" si="67"/>
        <v>1.4279999999999999</v>
      </c>
      <c r="N163" s="2">
        <f t="shared" si="68"/>
        <v>1.3259999999999998</v>
      </c>
      <c r="O163" s="2">
        <f t="shared" si="69"/>
        <v>0</v>
      </c>
      <c r="P163" s="2">
        <f t="shared" si="70"/>
        <v>0</v>
      </c>
      <c r="Q163" s="2"/>
      <c r="R163" s="2">
        <f t="shared" si="71"/>
        <v>1.6320000000000001</v>
      </c>
      <c r="S163" s="2">
        <f t="shared" si="72"/>
        <v>1.3259999999999998</v>
      </c>
      <c r="T163" s="2">
        <f t="shared" si="73"/>
        <v>0</v>
      </c>
      <c r="U163" s="2">
        <f t="shared" si="74"/>
        <v>0</v>
      </c>
    </row>
    <row r="164" spans="1:21" x14ac:dyDescent="0.2">
      <c r="A164" s="1">
        <v>1991</v>
      </c>
      <c r="B164" s="2">
        <v>1.105</v>
      </c>
      <c r="C164" s="2">
        <v>0.93500000000000005</v>
      </c>
      <c r="D164" s="2"/>
      <c r="E164" s="2"/>
      <c r="F164" s="2"/>
      <c r="G164" s="2">
        <v>1.19</v>
      </c>
      <c r="H164" s="2">
        <v>0.93500000000000005</v>
      </c>
      <c r="I164" s="2"/>
      <c r="J164" s="2"/>
      <c r="L164" s="1">
        <v>1991</v>
      </c>
      <c r="M164" s="2">
        <f t="shared" si="67"/>
        <v>1.3259999999999998</v>
      </c>
      <c r="N164" s="2">
        <f t="shared" si="68"/>
        <v>1.1220000000000001</v>
      </c>
      <c r="O164" s="2">
        <f t="shared" si="69"/>
        <v>0</v>
      </c>
      <c r="P164" s="2">
        <f t="shared" si="70"/>
        <v>0</v>
      </c>
      <c r="Q164" s="2"/>
      <c r="R164" s="2">
        <f t="shared" si="71"/>
        <v>1.4279999999999999</v>
      </c>
      <c r="S164" s="2">
        <f t="shared" si="72"/>
        <v>1.1220000000000001</v>
      </c>
      <c r="T164" s="2">
        <f t="shared" si="73"/>
        <v>0</v>
      </c>
      <c r="U164" s="2">
        <f t="shared" si="74"/>
        <v>0</v>
      </c>
    </row>
    <row r="165" spans="1:21" x14ac:dyDescent="0.2">
      <c r="A165" s="1">
        <v>1992</v>
      </c>
      <c r="B165" s="2">
        <v>0.51</v>
      </c>
      <c r="C165" s="2">
        <v>0.51</v>
      </c>
      <c r="D165" s="2"/>
      <c r="E165" s="2"/>
      <c r="F165" s="2"/>
      <c r="G165" s="2">
        <v>1.105</v>
      </c>
      <c r="H165" s="2">
        <v>0.51</v>
      </c>
      <c r="I165" s="2"/>
      <c r="J165" s="2"/>
      <c r="L165" s="1">
        <v>1992</v>
      </c>
      <c r="M165" s="2">
        <f t="shared" si="67"/>
        <v>0.61199999999999999</v>
      </c>
      <c r="N165" s="2">
        <f t="shared" si="68"/>
        <v>0.61199999999999999</v>
      </c>
      <c r="O165" s="2">
        <f t="shared" si="69"/>
        <v>0</v>
      </c>
      <c r="P165" s="2">
        <f t="shared" si="70"/>
        <v>0</v>
      </c>
      <c r="Q165" s="2"/>
      <c r="R165" s="2">
        <f t="shared" si="71"/>
        <v>1.3259999999999998</v>
      </c>
      <c r="S165" s="2">
        <f t="shared" si="72"/>
        <v>0.61199999999999999</v>
      </c>
      <c r="T165" s="2">
        <f t="shared" si="73"/>
        <v>0</v>
      </c>
      <c r="U165" s="2">
        <f t="shared" si="74"/>
        <v>0</v>
      </c>
    </row>
    <row r="166" spans="1:21" x14ac:dyDescent="0.2">
      <c r="A166" s="1">
        <v>1993</v>
      </c>
      <c r="B166" s="2">
        <v>0.51</v>
      </c>
      <c r="C166" s="2">
        <v>0.59499999999999997</v>
      </c>
      <c r="D166" s="2"/>
      <c r="E166" s="2"/>
      <c r="F166" s="2"/>
      <c r="G166" s="2">
        <v>0.51</v>
      </c>
      <c r="H166" s="2">
        <v>0.59499999999999997</v>
      </c>
      <c r="I166" s="2"/>
      <c r="J166" s="2"/>
      <c r="L166" s="1">
        <v>1993</v>
      </c>
      <c r="M166" s="2">
        <f t="shared" si="67"/>
        <v>0.61199999999999999</v>
      </c>
      <c r="N166" s="2">
        <f t="shared" si="68"/>
        <v>0.71399999999999997</v>
      </c>
      <c r="O166" s="2">
        <f t="shared" si="69"/>
        <v>0</v>
      </c>
      <c r="P166" s="2">
        <f t="shared" si="70"/>
        <v>0</v>
      </c>
      <c r="Q166" s="2"/>
      <c r="R166" s="2">
        <f t="shared" si="71"/>
        <v>0.61199999999999999</v>
      </c>
      <c r="S166" s="2">
        <f t="shared" si="72"/>
        <v>0.71399999999999997</v>
      </c>
      <c r="T166" s="2">
        <f t="shared" si="73"/>
        <v>0</v>
      </c>
      <c r="U166" s="2">
        <f t="shared" si="74"/>
        <v>0</v>
      </c>
    </row>
    <row r="167" spans="1:21" x14ac:dyDescent="0.2">
      <c r="A167" s="1">
        <v>1994</v>
      </c>
      <c r="B167" s="2">
        <v>0.4506</v>
      </c>
      <c r="C167" s="2">
        <v>0.51379999999999992</v>
      </c>
      <c r="D167" s="2"/>
      <c r="E167" s="2"/>
      <c r="F167" s="2"/>
      <c r="G167" s="2">
        <v>0.51</v>
      </c>
      <c r="H167" s="2">
        <v>0.51400000000000001</v>
      </c>
      <c r="I167" s="2"/>
      <c r="J167" s="2"/>
      <c r="L167" s="1">
        <v>1994</v>
      </c>
      <c r="M167" s="2">
        <f t="shared" si="67"/>
        <v>0.54071999999999998</v>
      </c>
      <c r="N167" s="2">
        <f t="shared" si="68"/>
        <v>0.61655999999999989</v>
      </c>
      <c r="O167" s="2">
        <f t="shared" si="69"/>
        <v>0</v>
      </c>
      <c r="P167" s="2">
        <f t="shared" si="70"/>
        <v>0</v>
      </c>
      <c r="Q167" s="2"/>
      <c r="R167" s="2">
        <f t="shared" si="71"/>
        <v>0.61199999999999999</v>
      </c>
      <c r="S167" s="2">
        <f t="shared" si="72"/>
        <v>0.61680000000000001</v>
      </c>
      <c r="T167" s="2">
        <f t="shared" si="73"/>
        <v>0</v>
      </c>
      <c r="U167" s="2">
        <f t="shared" si="74"/>
        <v>0</v>
      </c>
    </row>
    <row r="168" spans="1:21" x14ac:dyDescent="0.2">
      <c r="A168" s="1">
        <v>1995</v>
      </c>
      <c r="B168" s="2">
        <v>0.4506</v>
      </c>
      <c r="C168" s="2">
        <v>0.51379999999999992</v>
      </c>
      <c r="D168" s="2"/>
      <c r="E168" s="2"/>
      <c r="F168" s="2"/>
      <c r="G168" s="2">
        <v>0.45100000000000001</v>
      </c>
      <c r="H168" s="2">
        <v>0.51400000000000001</v>
      </c>
      <c r="I168" s="2"/>
      <c r="J168" s="2"/>
      <c r="L168" s="1">
        <v>1995</v>
      </c>
      <c r="M168" s="2">
        <f>K24+B168*$O$49</f>
        <v>3.0103637999999999</v>
      </c>
      <c r="N168" s="2">
        <f>L24+C168*$O$50</f>
        <v>2.0123312000000002</v>
      </c>
      <c r="O168" s="2">
        <f t="shared" ref="O168" si="75">M24+D168*$O$49</f>
        <v>0</v>
      </c>
      <c r="P168" s="2">
        <f>M24+E168*$O$50</f>
        <v>0</v>
      </c>
      <c r="Q168" s="2"/>
      <c r="R168" s="2">
        <f>O24+G168*$O$49</f>
        <v>3.010373</v>
      </c>
      <c r="S168" s="2">
        <f>P24+H168*$O$50</f>
        <v>2.0123359999999999</v>
      </c>
      <c r="T168" s="2">
        <f>Q24+I168*$O$49</f>
        <v>0</v>
      </c>
      <c r="U168" s="2">
        <f>Q24+J168*$O$50</f>
        <v>0</v>
      </c>
    </row>
    <row r="169" spans="1:21" x14ac:dyDescent="0.2">
      <c r="A169" s="1">
        <v>1996</v>
      </c>
      <c r="B169" s="2">
        <v>0.3004</v>
      </c>
      <c r="C169" s="2">
        <v>0.44039999999999996</v>
      </c>
      <c r="D169" s="2"/>
      <c r="E169" s="2"/>
      <c r="F169" s="2"/>
      <c r="G169" s="2">
        <v>0.75400400000000001</v>
      </c>
      <c r="H169" s="2">
        <v>0.45507999999999998</v>
      </c>
      <c r="I169" s="2"/>
      <c r="J169" s="2"/>
      <c r="L169" s="1">
        <v>1996</v>
      </c>
      <c r="M169" s="2">
        <f t="shared" ref="M169:M188" si="76">K25+B169*$O$49</f>
        <v>3.0069091999999999</v>
      </c>
      <c r="N169" s="2">
        <f t="shared" ref="N169:N188" si="77">L25+C169*$O$50</f>
        <v>2.0105696000000002</v>
      </c>
      <c r="O169" s="2">
        <f t="shared" ref="O169:O188" si="78">M25+D169*$O$49</f>
        <v>0</v>
      </c>
      <c r="P169" s="2">
        <f t="shared" ref="P169:P188" si="79">M25+E169*$O$50</f>
        <v>0</v>
      </c>
      <c r="Q169" s="2"/>
      <c r="R169" s="2">
        <f t="shared" ref="R169:R188" si="80">O25+G169*$O$49</f>
        <v>3.0173420919999998</v>
      </c>
      <c r="S169" s="2">
        <f t="shared" ref="S169:S188" si="81">P25+H169*$O$50</f>
        <v>2.0109219199999999</v>
      </c>
      <c r="T169" s="2">
        <f t="shared" ref="T169:T188" si="82">Q25+I169*$O$49</f>
        <v>0</v>
      </c>
      <c r="U169" s="2">
        <f t="shared" ref="U169:U188" si="83">Q25+J169*$O$50</f>
        <v>0</v>
      </c>
    </row>
    <row r="170" spans="1:21" x14ac:dyDescent="0.2">
      <c r="A170" s="1">
        <v>1997</v>
      </c>
      <c r="B170" s="2">
        <v>0.1502</v>
      </c>
      <c r="C170" s="2">
        <v>0.22019999999999998</v>
      </c>
      <c r="D170" s="2"/>
      <c r="E170" s="2"/>
      <c r="F170" s="2"/>
      <c r="G170" s="2">
        <v>0.54597699999999993</v>
      </c>
      <c r="H170" s="2">
        <v>0.47709999999999997</v>
      </c>
      <c r="I170" s="2"/>
      <c r="J170" s="2"/>
      <c r="L170" s="1">
        <v>1997</v>
      </c>
      <c r="M170" s="2">
        <f t="shared" si="76"/>
        <v>3.0034546</v>
      </c>
      <c r="N170" s="2">
        <f t="shared" si="77"/>
        <v>2.0052848000000001</v>
      </c>
      <c r="O170" s="2">
        <f t="shared" si="78"/>
        <v>0</v>
      </c>
      <c r="P170" s="2">
        <f t="shared" si="79"/>
        <v>0</v>
      </c>
      <c r="Q170" s="2"/>
      <c r="R170" s="2">
        <f t="shared" si="80"/>
        <v>3.012557471</v>
      </c>
      <c r="S170" s="2">
        <f t="shared" si="81"/>
        <v>2.0114504000000002</v>
      </c>
      <c r="T170" s="2">
        <f t="shared" si="82"/>
        <v>0</v>
      </c>
      <c r="U170" s="2">
        <f t="shared" si="83"/>
        <v>0</v>
      </c>
    </row>
    <row r="171" spans="1:21" x14ac:dyDescent="0.2">
      <c r="A171" s="1">
        <v>1998</v>
      </c>
      <c r="B171" s="2">
        <v>0.10514000000000001</v>
      </c>
      <c r="C171" s="2">
        <v>0.13946</v>
      </c>
      <c r="D171" s="2"/>
      <c r="E171" s="2"/>
      <c r="F171" s="2"/>
      <c r="G171" s="2">
        <v>8.9369000000000004E-2</v>
      </c>
      <c r="H171" s="2">
        <v>0.42718799999999996</v>
      </c>
      <c r="I171" s="2"/>
      <c r="J171" s="2"/>
      <c r="L171" s="1">
        <v>1998</v>
      </c>
      <c r="M171" s="2">
        <f t="shared" si="76"/>
        <v>3.00241822</v>
      </c>
      <c r="N171" s="2">
        <f t="shared" si="77"/>
        <v>2.00334704</v>
      </c>
      <c r="O171" s="2">
        <f t="shared" si="78"/>
        <v>0</v>
      </c>
      <c r="P171" s="2">
        <f t="shared" si="79"/>
        <v>0</v>
      </c>
      <c r="Q171" s="2"/>
      <c r="R171" s="2">
        <f t="shared" si="80"/>
        <v>3.0020554869999998</v>
      </c>
      <c r="S171" s="2">
        <f t="shared" si="81"/>
        <v>1.0102525120000001</v>
      </c>
      <c r="T171" s="2">
        <f t="shared" si="82"/>
        <v>0</v>
      </c>
      <c r="U171" s="2">
        <f t="shared" si="83"/>
        <v>0</v>
      </c>
    </row>
    <row r="172" spans="1:21" x14ac:dyDescent="0.2">
      <c r="A172" s="1">
        <v>1999</v>
      </c>
      <c r="B172" s="2">
        <v>0.10514000000000001</v>
      </c>
      <c r="C172" s="2">
        <v>0.12478</v>
      </c>
      <c r="D172" s="2"/>
      <c r="E172" s="2"/>
      <c r="F172" s="2"/>
      <c r="G172" s="2">
        <v>7.8103999999999993E-2</v>
      </c>
      <c r="H172" s="2">
        <v>0.43085799999999996</v>
      </c>
      <c r="I172" s="2"/>
      <c r="J172" s="2"/>
      <c r="L172" s="1">
        <v>1999</v>
      </c>
      <c r="M172" s="2">
        <f t="shared" si="76"/>
        <v>2.00241822</v>
      </c>
      <c r="N172" s="2">
        <f t="shared" si="77"/>
        <v>1.00299472</v>
      </c>
      <c r="O172" s="2">
        <f t="shared" si="78"/>
        <v>0</v>
      </c>
      <c r="P172" s="2">
        <f t="shared" si="79"/>
        <v>0</v>
      </c>
      <c r="Q172" s="2"/>
      <c r="R172" s="2">
        <f t="shared" si="80"/>
        <v>3.0017963920000001</v>
      </c>
      <c r="S172" s="2">
        <f t="shared" si="81"/>
        <v>1.0103405919999999</v>
      </c>
      <c r="T172" s="2">
        <f t="shared" si="82"/>
        <v>0</v>
      </c>
      <c r="U172" s="2">
        <f t="shared" si="83"/>
        <v>0</v>
      </c>
    </row>
    <row r="173" spans="1:21" x14ac:dyDescent="0.2">
      <c r="A173" s="1">
        <v>2000</v>
      </c>
      <c r="B173" s="2">
        <v>9.7630000000000008E-2</v>
      </c>
      <c r="C173" s="2">
        <v>0.13211999999999999</v>
      </c>
      <c r="D173" s="2"/>
      <c r="E173" s="2"/>
      <c r="F173" s="2"/>
      <c r="G173" s="2">
        <v>7.2095999999999993E-2</v>
      </c>
      <c r="H173" s="2">
        <v>0.13</v>
      </c>
      <c r="I173" s="2"/>
      <c r="J173" s="2"/>
      <c r="L173" s="1">
        <v>2000</v>
      </c>
      <c r="M173" s="2">
        <f t="shared" si="76"/>
        <v>2.00224549</v>
      </c>
      <c r="N173" s="2">
        <f t="shared" si="77"/>
        <v>1.0031708800000001</v>
      </c>
      <c r="O173" s="2">
        <f t="shared" si="78"/>
        <v>0</v>
      </c>
      <c r="P173" s="2">
        <f t="shared" si="79"/>
        <v>0</v>
      </c>
      <c r="Q173" s="2"/>
      <c r="R173" s="2">
        <f t="shared" si="80"/>
        <v>2.0016582079999998</v>
      </c>
      <c r="S173" s="2">
        <f t="shared" si="81"/>
        <v>1.00312</v>
      </c>
      <c r="T173" s="2">
        <f t="shared" si="82"/>
        <v>0</v>
      </c>
      <c r="U173" s="2">
        <f t="shared" si="83"/>
        <v>0</v>
      </c>
    </row>
    <row r="174" spans="1:21" x14ac:dyDescent="0.2">
      <c r="A174" s="1">
        <v>2001</v>
      </c>
      <c r="B174" s="2">
        <v>8.2610000000000003E-2</v>
      </c>
      <c r="C174" s="2">
        <v>0.11009999999999999</v>
      </c>
      <c r="D174" s="2"/>
      <c r="E174" s="2"/>
      <c r="F174" s="2"/>
      <c r="G174" s="2">
        <v>9.4626000000000002E-2</v>
      </c>
      <c r="H174" s="2">
        <v>0.11</v>
      </c>
      <c r="I174" s="2"/>
      <c r="J174" s="2"/>
      <c r="L174" s="1">
        <v>2001</v>
      </c>
      <c r="M174" s="2">
        <f t="shared" si="76"/>
        <v>2.0019000299999998</v>
      </c>
      <c r="N174" s="2">
        <f t="shared" si="77"/>
        <v>1.0026424</v>
      </c>
      <c r="O174" s="2">
        <f t="shared" si="78"/>
        <v>0</v>
      </c>
      <c r="P174" s="2">
        <f t="shared" si="79"/>
        <v>0</v>
      </c>
      <c r="Q174" s="2"/>
      <c r="R174" s="2">
        <f t="shared" si="80"/>
        <v>2.002176398</v>
      </c>
      <c r="S174" s="2">
        <f t="shared" si="81"/>
        <v>1.00264</v>
      </c>
      <c r="T174" s="2">
        <f t="shared" si="82"/>
        <v>0</v>
      </c>
      <c r="U174" s="2">
        <f t="shared" si="83"/>
        <v>0</v>
      </c>
    </row>
    <row r="175" spans="1:21" x14ac:dyDescent="0.2">
      <c r="A175" s="1">
        <v>2002</v>
      </c>
      <c r="B175" s="2">
        <v>8.2610000000000003E-2</v>
      </c>
      <c r="C175" s="2">
        <v>0.11744</v>
      </c>
      <c r="D175" s="2"/>
      <c r="E175" s="2"/>
      <c r="F175" s="2"/>
      <c r="G175" s="2">
        <v>8.5613999999999996E-2</v>
      </c>
      <c r="H175" s="2">
        <v>0.16148000000000001</v>
      </c>
      <c r="I175" s="2"/>
      <c r="J175" s="2"/>
      <c r="L175" s="1">
        <v>2002</v>
      </c>
      <c r="M175" s="2">
        <f t="shared" si="76"/>
        <v>2.0019000299999998</v>
      </c>
      <c r="N175" s="2">
        <f t="shared" si="77"/>
        <v>1.0028185599999999</v>
      </c>
      <c r="O175" s="2">
        <f t="shared" si="78"/>
        <v>0</v>
      </c>
      <c r="P175" s="2">
        <f t="shared" si="79"/>
        <v>0</v>
      </c>
      <c r="Q175" s="2"/>
      <c r="R175" s="2">
        <f t="shared" si="80"/>
        <v>2.0019691220000002</v>
      </c>
      <c r="S175" s="2">
        <f t="shared" si="81"/>
        <v>1.00387552</v>
      </c>
      <c r="T175" s="2">
        <f t="shared" si="82"/>
        <v>0</v>
      </c>
      <c r="U175" s="2">
        <f t="shared" si="83"/>
        <v>0</v>
      </c>
    </row>
    <row r="176" spans="1:21" x14ac:dyDescent="0.2">
      <c r="A176" s="1">
        <v>2003</v>
      </c>
      <c r="B176" s="2">
        <v>8.2610000000000003E-2</v>
      </c>
      <c r="C176" s="2">
        <v>0.11744</v>
      </c>
      <c r="D176" s="2">
        <v>3.755E-2</v>
      </c>
      <c r="E176" s="2">
        <v>0.11009999999999999</v>
      </c>
      <c r="F176" s="2"/>
      <c r="G176" s="2">
        <v>8.3361000000000005E-2</v>
      </c>
      <c r="H176" s="2">
        <v>0.12</v>
      </c>
      <c r="I176" s="2">
        <v>0.04</v>
      </c>
      <c r="J176" s="2">
        <v>0.11</v>
      </c>
      <c r="L176" s="1">
        <v>2003</v>
      </c>
      <c r="M176" s="2">
        <f t="shared" si="76"/>
        <v>2.0019000299999998</v>
      </c>
      <c r="N176" s="2">
        <f t="shared" si="77"/>
        <v>1.0028185599999999</v>
      </c>
      <c r="O176" s="2">
        <f t="shared" si="78"/>
        <v>8.6364999999999999E-4</v>
      </c>
      <c r="P176" s="2">
        <f t="shared" si="79"/>
        <v>2.6423999999999996E-3</v>
      </c>
      <c r="Q176" s="2"/>
      <c r="R176" s="2">
        <f t="shared" si="80"/>
        <v>2.0019173029999999</v>
      </c>
      <c r="S176" s="2">
        <f t="shared" si="81"/>
        <v>1.00288</v>
      </c>
      <c r="T176" s="2">
        <f t="shared" si="82"/>
        <v>9.2000000000000003E-4</v>
      </c>
      <c r="U176" s="2">
        <f t="shared" si="83"/>
        <v>2.64E-3</v>
      </c>
    </row>
    <row r="177" spans="1:21" x14ac:dyDescent="0.2">
      <c r="A177" s="1">
        <v>2004</v>
      </c>
      <c r="B177" s="2">
        <v>8.2610000000000003E-2</v>
      </c>
      <c r="C177" s="2">
        <v>0.12478</v>
      </c>
      <c r="D177" s="2">
        <v>6.0080000000000001E-2</v>
      </c>
      <c r="E177" s="2">
        <v>0.10276</v>
      </c>
      <c r="F177" s="2"/>
      <c r="G177" s="2">
        <v>9.1621999999999995E-2</v>
      </c>
      <c r="H177" s="2">
        <v>0.12</v>
      </c>
      <c r="I177" s="2">
        <v>0.06</v>
      </c>
      <c r="J177" s="2">
        <v>0.1</v>
      </c>
      <c r="L177" s="1">
        <v>2004</v>
      </c>
      <c r="M177" s="2">
        <f t="shared" si="76"/>
        <v>1.0019000300000001</v>
      </c>
      <c r="N177" s="2">
        <f t="shared" si="77"/>
        <v>1.00299472</v>
      </c>
      <c r="O177" s="2">
        <f t="shared" si="78"/>
        <v>1.3818400000000001E-3</v>
      </c>
      <c r="P177" s="2">
        <f t="shared" si="79"/>
        <v>2.4662400000000002E-3</v>
      </c>
      <c r="Q177" s="2"/>
      <c r="R177" s="2">
        <f t="shared" si="80"/>
        <v>2.0021073060000001</v>
      </c>
      <c r="S177" s="2">
        <f t="shared" si="81"/>
        <v>2.8799999999999997E-3</v>
      </c>
      <c r="T177" s="2">
        <f t="shared" si="82"/>
        <v>1.3799999999999999E-3</v>
      </c>
      <c r="U177" s="2">
        <f t="shared" si="83"/>
        <v>2.4000000000000002E-3</v>
      </c>
    </row>
    <row r="178" spans="1:21" x14ac:dyDescent="0.2">
      <c r="A178" s="1">
        <v>2005</v>
      </c>
      <c r="B178" s="2">
        <v>7.51E-2</v>
      </c>
      <c r="C178" s="2">
        <v>0.12478</v>
      </c>
      <c r="D178" s="2">
        <v>8.2610000000000003E-2</v>
      </c>
      <c r="E178" s="2">
        <v>0.10276</v>
      </c>
      <c r="F178" s="2"/>
      <c r="G178" s="2">
        <v>0.109</v>
      </c>
      <c r="H178" s="2">
        <v>0.16700000000000001</v>
      </c>
      <c r="I178" s="2">
        <v>0.08</v>
      </c>
      <c r="J178" s="2">
        <v>0.1</v>
      </c>
      <c r="L178" s="1">
        <v>2005</v>
      </c>
      <c r="M178" s="2">
        <f t="shared" si="76"/>
        <v>1.0017273</v>
      </c>
      <c r="N178" s="2">
        <f t="shared" si="77"/>
        <v>2.9947200000000002E-3</v>
      </c>
      <c r="O178" s="2">
        <f t="shared" si="78"/>
        <v>2.0019000299999998</v>
      </c>
      <c r="P178" s="2">
        <f t="shared" si="79"/>
        <v>2.00246624</v>
      </c>
      <c r="Q178" s="2"/>
      <c r="R178" s="2">
        <f t="shared" si="80"/>
        <v>2.002507</v>
      </c>
      <c r="S178" s="2">
        <f t="shared" si="81"/>
        <v>4.0080000000000003E-3</v>
      </c>
      <c r="T178" s="2">
        <f t="shared" si="82"/>
        <v>1.8400000000000001E-3</v>
      </c>
      <c r="U178" s="2">
        <f t="shared" si="83"/>
        <v>2.4000000000000002E-3</v>
      </c>
    </row>
    <row r="179" spans="1:21" x14ac:dyDescent="0.2">
      <c r="A179" s="1">
        <v>2006</v>
      </c>
      <c r="B179" s="2">
        <v>6.3E-2</v>
      </c>
      <c r="C179" s="2">
        <v>8.7999999999999995E-2</v>
      </c>
      <c r="D179" s="2">
        <v>7.2999999999999995E-2</v>
      </c>
      <c r="E179" s="2">
        <v>8.6999999999999994E-2</v>
      </c>
      <c r="F179" s="2"/>
      <c r="G179" s="2">
        <v>7.2999999999999995E-2</v>
      </c>
      <c r="H179" s="2">
        <v>0.09</v>
      </c>
      <c r="I179" s="2">
        <v>0.112</v>
      </c>
      <c r="J179" s="2">
        <v>8.5000000000000006E-2</v>
      </c>
      <c r="L179" s="1">
        <v>2006</v>
      </c>
      <c r="M179" s="2">
        <f t="shared" si="76"/>
        <v>1.001449</v>
      </c>
      <c r="N179" s="2">
        <f t="shared" si="77"/>
        <v>2.1119999999999997E-3</v>
      </c>
      <c r="O179" s="2">
        <f t="shared" si="78"/>
        <v>1.001679</v>
      </c>
      <c r="P179" s="2">
        <f t="shared" si="79"/>
        <v>1.0020880000000001</v>
      </c>
      <c r="Q179" s="2"/>
      <c r="R179" s="2">
        <f t="shared" si="80"/>
        <v>1.001679</v>
      </c>
      <c r="S179" s="2">
        <f t="shared" si="81"/>
        <v>2.16E-3</v>
      </c>
      <c r="T179" s="2">
        <f t="shared" si="82"/>
        <v>2.0025759999999999</v>
      </c>
      <c r="U179" s="2">
        <f t="shared" si="83"/>
        <v>2.00204</v>
      </c>
    </row>
    <row r="180" spans="1:21" x14ac:dyDescent="0.2">
      <c r="A180" s="1">
        <v>2007</v>
      </c>
      <c r="B180" s="2">
        <v>6.3E-2</v>
      </c>
      <c r="C180" s="2"/>
      <c r="D180" s="2">
        <v>7.2999999999999995E-2</v>
      </c>
      <c r="E180" s="2">
        <v>8.6999999999999994E-2</v>
      </c>
      <c r="F180" s="2"/>
      <c r="G180" s="2">
        <v>9.7000000000000003E-2</v>
      </c>
      <c r="H180" s="2"/>
      <c r="I180" s="2">
        <v>8.2000000000000003E-2</v>
      </c>
      <c r="J180" s="2">
        <v>6.9000000000000006E-2</v>
      </c>
      <c r="L180" s="1">
        <v>2007</v>
      </c>
      <c r="M180" s="2">
        <f t="shared" si="76"/>
        <v>1.001449</v>
      </c>
      <c r="N180" s="2">
        <f t="shared" si="77"/>
        <v>0</v>
      </c>
      <c r="O180" s="2">
        <f t="shared" si="78"/>
        <v>1.001679</v>
      </c>
      <c r="P180" s="2">
        <f t="shared" si="79"/>
        <v>1.0020880000000001</v>
      </c>
      <c r="Q180" s="2"/>
      <c r="R180" s="2">
        <f t="shared" si="80"/>
        <v>1.0022310000000001</v>
      </c>
      <c r="S180" s="2">
        <f t="shared" si="81"/>
        <v>0</v>
      </c>
      <c r="T180" s="2">
        <f t="shared" si="82"/>
        <v>2.0018859999999998</v>
      </c>
      <c r="U180" s="2">
        <f t="shared" si="83"/>
        <v>2.0016560000000001</v>
      </c>
    </row>
    <row r="181" spans="1:21" x14ac:dyDescent="0.2">
      <c r="A181" s="1">
        <v>2008</v>
      </c>
      <c r="B181" s="2">
        <v>5.2999999999999999E-2</v>
      </c>
      <c r="C181" s="2"/>
      <c r="D181" s="2">
        <v>0.08</v>
      </c>
      <c r="E181" s="2">
        <v>0.08</v>
      </c>
      <c r="F181" s="2"/>
      <c r="G181" s="2">
        <v>6.2E-2</v>
      </c>
      <c r="H181" s="2"/>
      <c r="I181" s="2">
        <v>7.8E-2</v>
      </c>
      <c r="J181" s="2">
        <v>7.2999999999999995E-2</v>
      </c>
      <c r="L181" s="1">
        <v>2008</v>
      </c>
      <c r="M181" s="2">
        <f t="shared" si="76"/>
        <v>1.0012190000000001</v>
      </c>
      <c r="N181" s="2">
        <f t="shared" si="77"/>
        <v>0</v>
      </c>
      <c r="O181" s="2">
        <f t="shared" si="78"/>
        <v>1.0018400000000001</v>
      </c>
      <c r="P181" s="2">
        <f t="shared" si="79"/>
        <v>1.0019199999999999</v>
      </c>
      <c r="Q181" s="2"/>
      <c r="R181" s="2">
        <f t="shared" si="80"/>
        <v>1.0014259999999999</v>
      </c>
      <c r="S181" s="2">
        <f t="shared" si="81"/>
        <v>0</v>
      </c>
      <c r="T181" s="2">
        <f t="shared" si="82"/>
        <v>1.0017940000000001</v>
      </c>
      <c r="U181" s="2">
        <f t="shared" si="83"/>
        <v>1.001752</v>
      </c>
    </row>
    <row r="182" spans="1:21" x14ac:dyDescent="0.2">
      <c r="A182" s="1">
        <v>2009</v>
      </c>
      <c r="B182" s="2">
        <v>0.02</v>
      </c>
      <c r="C182" s="2"/>
      <c r="D182" s="2">
        <v>3.4000000000000002E-2</v>
      </c>
      <c r="E182" s="2">
        <v>3.6999999999999998E-2</v>
      </c>
      <c r="F182" s="2"/>
      <c r="G182" s="2">
        <v>2.5000000000000001E-2</v>
      </c>
      <c r="H182" s="2"/>
      <c r="I182" s="2">
        <v>3.6999999999999998E-2</v>
      </c>
      <c r="J182" s="2">
        <v>1.0999999999999999E-2</v>
      </c>
      <c r="L182" s="1">
        <v>2009</v>
      </c>
      <c r="M182" s="2">
        <f t="shared" si="76"/>
        <v>1.0004599999999999</v>
      </c>
      <c r="N182" s="2">
        <f t="shared" si="77"/>
        <v>0</v>
      </c>
      <c r="O182" s="2">
        <f t="shared" si="78"/>
        <v>1.0007820000000001</v>
      </c>
      <c r="P182" s="2">
        <f t="shared" si="79"/>
        <v>1.000888</v>
      </c>
      <c r="Q182" s="2"/>
      <c r="R182" s="2">
        <f t="shared" si="80"/>
        <v>1.000575</v>
      </c>
      <c r="S182" s="2">
        <f t="shared" si="81"/>
        <v>0</v>
      </c>
      <c r="T182" s="2">
        <f t="shared" si="82"/>
        <v>1.0008509999999999</v>
      </c>
      <c r="U182" s="2">
        <f t="shared" si="83"/>
        <v>1.000264</v>
      </c>
    </row>
    <row r="183" spans="1:21" x14ac:dyDescent="0.2">
      <c r="A183" s="1">
        <v>2010</v>
      </c>
      <c r="B183" s="2">
        <v>2.3E-2</v>
      </c>
      <c r="C183" s="2"/>
      <c r="D183" s="2">
        <v>3.1E-2</v>
      </c>
      <c r="E183" s="2">
        <v>0.04</v>
      </c>
      <c r="F183" s="2"/>
      <c r="G183" s="2">
        <v>0.02</v>
      </c>
      <c r="H183" s="2"/>
      <c r="I183" s="2">
        <v>2.4E-2</v>
      </c>
      <c r="J183" s="2">
        <v>0.02</v>
      </c>
      <c r="L183" s="1">
        <v>2010</v>
      </c>
      <c r="M183" s="2">
        <f t="shared" si="76"/>
        <v>5.2899999999999996E-4</v>
      </c>
      <c r="N183" s="2">
        <f t="shared" si="77"/>
        <v>0</v>
      </c>
      <c r="O183" s="2">
        <f t="shared" si="78"/>
        <v>1.000713</v>
      </c>
      <c r="P183" s="2">
        <f t="shared" si="79"/>
        <v>1.0009600000000001</v>
      </c>
      <c r="Q183" s="2"/>
      <c r="R183" s="2">
        <f t="shared" si="80"/>
        <v>1.0004599999999999</v>
      </c>
      <c r="S183" s="2">
        <f t="shared" si="81"/>
        <v>0</v>
      </c>
      <c r="T183" s="2">
        <f t="shared" si="82"/>
        <v>1.0005520000000001</v>
      </c>
      <c r="U183" s="2">
        <f t="shared" si="83"/>
        <v>1.00048</v>
      </c>
    </row>
    <row r="184" spans="1:21" x14ac:dyDescent="0.2">
      <c r="A184" s="1">
        <v>2011</v>
      </c>
      <c r="B184" s="2">
        <v>2.8000000000000001E-2</v>
      </c>
      <c r="C184" s="2"/>
      <c r="D184" s="2">
        <v>3.2000000000000001E-2</v>
      </c>
      <c r="E184" s="2">
        <v>4.3999999999999997E-2</v>
      </c>
      <c r="F184" s="2"/>
      <c r="G184" s="2">
        <v>2.4E-2</v>
      </c>
      <c r="H184" s="2"/>
      <c r="I184" s="2">
        <v>2.5999999999999999E-2</v>
      </c>
      <c r="J184" s="2">
        <v>3.9E-2</v>
      </c>
      <c r="L184" s="1">
        <v>2011</v>
      </c>
      <c r="M184" s="2">
        <f t="shared" si="76"/>
        <v>6.4400000000000004E-4</v>
      </c>
      <c r="N184" s="2">
        <f t="shared" si="77"/>
        <v>0</v>
      </c>
      <c r="O184" s="2">
        <f t="shared" si="78"/>
        <v>7.36E-4</v>
      </c>
      <c r="P184" s="2">
        <f t="shared" si="79"/>
        <v>1.0559999999999999E-3</v>
      </c>
      <c r="Q184" s="2"/>
      <c r="R184" s="2">
        <f t="shared" si="80"/>
        <v>5.5199999999999997E-4</v>
      </c>
      <c r="S184" s="2">
        <f t="shared" si="81"/>
        <v>0</v>
      </c>
      <c r="T184" s="2">
        <f t="shared" si="82"/>
        <v>1.0005980000000001</v>
      </c>
      <c r="U184" s="2">
        <f t="shared" si="83"/>
        <v>1.000936</v>
      </c>
    </row>
    <row r="185" spans="1:21" x14ac:dyDescent="0.2">
      <c r="A185" s="1">
        <v>2012</v>
      </c>
      <c r="B185" s="2">
        <v>2.3E-2</v>
      </c>
      <c r="C185" s="2"/>
      <c r="D185" s="2">
        <v>2.5999999999999999E-2</v>
      </c>
      <c r="E185" s="2">
        <v>5.2999999999999999E-2</v>
      </c>
      <c r="F185" s="2"/>
      <c r="G185" s="2">
        <v>1.9E-2</v>
      </c>
      <c r="H185" s="2"/>
      <c r="I185" s="2">
        <v>2.9000000000000001E-2</v>
      </c>
      <c r="J185" s="2">
        <v>5.1999999999999998E-2</v>
      </c>
      <c r="L185" s="1">
        <v>2012</v>
      </c>
      <c r="M185" s="2">
        <f t="shared" si="76"/>
        <v>5.2899999999999996E-4</v>
      </c>
      <c r="N185" s="2">
        <f t="shared" si="77"/>
        <v>0</v>
      </c>
      <c r="O185" s="2">
        <f t="shared" si="78"/>
        <v>5.9800000000000001E-4</v>
      </c>
      <c r="P185" s="2">
        <f t="shared" si="79"/>
        <v>1.2719999999999999E-3</v>
      </c>
      <c r="Q185" s="2"/>
      <c r="R185" s="2">
        <f t="shared" si="80"/>
        <v>4.37E-4</v>
      </c>
      <c r="S185" s="2">
        <f t="shared" si="81"/>
        <v>0</v>
      </c>
      <c r="T185" s="2">
        <f t="shared" si="82"/>
        <v>6.6700000000000006E-4</v>
      </c>
      <c r="U185" s="2">
        <f t="shared" si="83"/>
        <v>1.248E-3</v>
      </c>
    </row>
    <row r="186" spans="1:21" x14ac:dyDescent="0.2">
      <c r="A186" s="1">
        <v>2013</v>
      </c>
      <c r="B186" s="2">
        <v>1.9E-2</v>
      </c>
      <c r="C186" s="2"/>
      <c r="D186" s="2">
        <v>2.4E-2</v>
      </c>
      <c r="E186" s="2">
        <v>5.0999999999999997E-2</v>
      </c>
      <c r="F186" s="2"/>
      <c r="G186" s="2">
        <v>1.7000000000000001E-2</v>
      </c>
      <c r="H186" s="2"/>
      <c r="I186" s="2">
        <v>2.8000000000000001E-2</v>
      </c>
      <c r="J186" s="2">
        <v>5.0999999999999997E-2</v>
      </c>
      <c r="L186" s="1">
        <v>2013</v>
      </c>
      <c r="M186" s="2">
        <f t="shared" si="76"/>
        <v>4.37E-4</v>
      </c>
      <c r="N186" s="2">
        <f t="shared" si="77"/>
        <v>0</v>
      </c>
      <c r="O186" s="2">
        <f t="shared" si="78"/>
        <v>5.5199999999999997E-4</v>
      </c>
      <c r="P186" s="2">
        <f t="shared" si="79"/>
        <v>1.224E-3</v>
      </c>
      <c r="Q186" s="2"/>
      <c r="R186" s="2">
        <f t="shared" si="80"/>
        <v>3.9100000000000002E-4</v>
      </c>
      <c r="S186" s="2">
        <f t="shared" si="81"/>
        <v>0</v>
      </c>
      <c r="T186" s="2">
        <f t="shared" si="82"/>
        <v>6.4400000000000004E-4</v>
      </c>
      <c r="U186" s="2">
        <f t="shared" si="83"/>
        <v>1.224E-3</v>
      </c>
    </row>
    <row r="187" spans="1:21" x14ac:dyDescent="0.2">
      <c r="A187" s="1">
        <v>2014</v>
      </c>
      <c r="B187" s="2">
        <v>1.5667924365587053E-2</v>
      </c>
      <c r="C187" s="2"/>
      <c r="D187" s="2">
        <v>2.0693749294640844E-2</v>
      </c>
      <c r="E187" s="2">
        <v>5.2504313650832475E-2</v>
      </c>
      <c r="F187" s="2"/>
      <c r="G187" s="2">
        <v>1.7317138509003325E-2</v>
      </c>
      <c r="H187" s="2"/>
      <c r="I187" s="2">
        <v>2.5785020509581837E-2</v>
      </c>
      <c r="J187" s="2">
        <v>6.8345115896576256E-2</v>
      </c>
      <c r="L187" s="1">
        <v>2014</v>
      </c>
      <c r="M187" s="2">
        <f t="shared" si="76"/>
        <v>3.6036226040850225E-4</v>
      </c>
      <c r="N187" s="2">
        <f t="shared" si="77"/>
        <v>0</v>
      </c>
      <c r="O187" s="2">
        <f t="shared" si="78"/>
        <v>4.7595623377673938E-4</v>
      </c>
      <c r="P187" s="2">
        <f t="shared" si="79"/>
        <v>1.2601035276199794E-3</v>
      </c>
      <c r="Q187" s="2"/>
      <c r="R187" s="2">
        <f t="shared" si="80"/>
        <v>3.9829418570707644E-4</v>
      </c>
      <c r="S187" s="2">
        <f t="shared" si="81"/>
        <v>0</v>
      </c>
      <c r="T187" s="2">
        <f t="shared" si="82"/>
        <v>5.9305547172038226E-4</v>
      </c>
      <c r="U187" s="2">
        <f t="shared" si="83"/>
        <v>1.6402827815178301E-3</v>
      </c>
    </row>
    <row r="188" spans="1:21" x14ac:dyDescent="0.2">
      <c r="A188" s="1">
        <v>2015</v>
      </c>
      <c r="B188" s="2">
        <v>1.2E-2</v>
      </c>
      <c r="C188" s="2"/>
      <c r="D188" s="2">
        <v>1.7000000000000001E-2</v>
      </c>
      <c r="E188" s="2">
        <v>5.5E-2</v>
      </c>
      <c r="F188" s="2"/>
      <c r="G188" s="2">
        <v>1.4999999999999999E-2</v>
      </c>
      <c r="H188" s="2"/>
      <c r="I188" s="2">
        <v>1.7000000000000001E-2</v>
      </c>
      <c r="J188" s="2">
        <v>4.2000000000000003E-2</v>
      </c>
      <c r="L188" s="1">
        <v>2015</v>
      </c>
      <c r="M188" s="2">
        <f t="shared" si="76"/>
        <v>2.7599999999999999E-4</v>
      </c>
      <c r="N188" s="2">
        <f t="shared" si="77"/>
        <v>0</v>
      </c>
      <c r="O188" s="2">
        <f t="shared" si="78"/>
        <v>3.9100000000000002E-4</v>
      </c>
      <c r="P188" s="2">
        <f t="shared" si="79"/>
        <v>1.32E-3</v>
      </c>
      <c r="Q188" s="2"/>
      <c r="R188" s="2">
        <f t="shared" si="80"/>
        <v>3.4499999999999998E-4</v>
      </c>
      <c r="S188" s="2">
        <f t="shared" si="81"/>
        <v>0</v>
      </c>
      <c r="T188" s="2">
        <f t="shared" si="82"/>
        <v>3.9100000000000002E-4</v>
      </c>
      <c r="U188" s="2">
        <f t="shared" si="83"/>
        <v>1.008E-3</v>
      </c>
    </row>
  </sheetData>
  <sheetProtection password="B056" sheet="1" objects="1" scenarios="1"/>
  <mergeCells count="15">
    <mergeCell ref="A146:J146"/>
    <mergeCell ref="L146:U146"/>
    <mergeCell ref="A100:J100"/>
    <mergeCell ref="L100:U100"/>
    <mergeCell ref="A1:I1"/>
    <mergeCell ref="K1:Q1"/>
    <mergeCell ref="A2:A3"/>
    <mergeCell ref="B2:B3"/>
    <mergeCell ref="K47:L47"/>
    <mergeCell ref="K48:L48"/>
    <mergeCell ref="I49:I50"/>
    <mergeCell ref="K49:K50"/>
    <mergeCell ref="L49:L50"/>
    <mergeCell ref="A53:J53"/>
    <mergeCell ref="L53:U5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D1" workbookViewId="0">
      <selection activeCell="W5" sqref="W5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15" si="0">B$17</f>
        <v>17.350000000000001</v>
      </c>
      <c r="C3" s="2">
        <f t="shared" si="0"/>
        <v>7.54</v>
      </c>
      <c r="F3" s="20"/>
      <c r="G3" s="2">
        <f t="shared" ref="G3:H15" si="1">G$17</f>
        <v>17.350000000000001</v>
      </c>
      <c r="H3" s="2">
        <f t="shared" si="1"/>
        <v>7.54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1">
        <v>1976</v>
      </c>
      <c r="B4" s="2">
        <f t="shared" si="0"/>
        <v>17.350000000000001</v>
      </c>
      <c r="C4" s="2">
        <f t="shared" si="0"/>
        <v>7.54</v>
      </c>
      <c r="F4" s="20"/>
      <c r="G4" s="2">
        <f t="shared" si="1"/>
        <v>17.350000000000001</v>
      </c>
      <c r="H4" s="2">
        <f t="shared" si="1"/>
        <v>7.54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x14ac:dyDescent="0.2">
      <c r="A5" s="1">
        <v>1977</v>
      </c>
      <c r="B5" s="2">
        <f t="shared" si="0"/>
        <v>17.350000000000001</v>
      </c>
      <c r="C5" s="2">
        <f t="shared" si="0"/>
        <v>7.54</v>
      </c>
      <c r="F5" s="20"/>
      <c r="G5" s="2">
        <f t="shared" si="1"/>
        <v>17.350000000000001</v>
      </c>
      <c r="H5" s="2">
        <f t="shared" si="1"/>
        <v>7.54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x14ac:dyDescent="0.2">
      <c r="A6" s="1">
        <v>1978</v>
      </c>
      <c r="B6" s="2">
        <f t="shared" si="0"/>
        <v>17.350000000000001</v>
      </c>
      <c r="C6" s="2">
        <f t="shared" si="0"/>
        <v>7.54</v>
      </c>
      <c r="F6" s="20"/>
      <c r="G6" s="2">
        <f t="shared" si="1"/>
        <v>17.350000000000001</v>
      </c>
      <c r="H6" s="2">
        <f t="shared" si="1"/>
        <v>7.54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x14ac:dyDescent="0.2">
      <c r="A7" s="1">
        <v>1979</v>
      </c>
      <c r="B7" s="2">
        <f t="shared" si="0"/>
        <v>17.350000000000001</v>
      </c>
      <c r="C7" s="2">
        <f t="shared" si="0"/>
        <v>7.54</v>
      </c>
      <c r="F7" s="20"/>
      <c r="G7" s="2">
        <f t="shared" si="1"/>
        <v>17.350000000000001</v>
      </c>
      <c r="H7" s="2">
        <f t="shared" si="1"/>
        <v>7.54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2">
      <c r="A8" s="1">
        <v>1980</v>
      </c>
      <c r="B8" s="2">
        <f t="shared" si="0"/>
        <v>17.350000000000001</v>
      </c>
      <c r="C8" s="2">
        <f t="shared" si="0"/>
        <v>7.54</v>
      </c>
      <c r="F8" s="20"/>
      <c r="G8" s="2">
        <f t="shared" si="1"/>
        <v>17.350000000000001</v>
      </c>
      <c r="H8" s="2">
        <f t="shared" si="1"/>
        <v>7.54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x14ac:dyDescent="0.2">
      <c r="A9" s="1">
        <v>1981</v>
      </c>
      <c r="B9" s="2">
        <f t="shared" si="0"/>
        <v>17.350000000000001</v>
      </c>
      <c r="C9" s="2">
        <f t="shared" si="0"/>
        <v>7.54</v>
      </c>
      <c r="F9" s="20"/>
      <c r="G9" s="2">
        <f t="shared" si="1"/>
        <v>17.350000000000001</v>
      </c>
      <c r="H9" s="2">
        <f t="shared" si="1"/>
        <v>7.54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">
      <c r="A10" s="1">
        <v>1982</v>
      </c>
      <c r="B10" s="2">
        <f t="shared" si="0"/>
        <v>17.350000000000001</v>
      </c>
      <c r="C10" s="2">
        <f t="shared" si="0"/>
        <v>7.54</v>
      </c>
      <c r="F10" s="20"/>
      <c r="G10" s="2">
        <f t="shared" si="1"/>
        <v>17.350000000000001</v>
      </c>
      <c r="H10" s="2">
        <f t="shared" si="1"/>
        <v>7.54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">
      <c r="A11" s="1">
        <v>1983</v>
      </c>
      <c r="B11" s="2">
        <f t="shared" si="0"/>
        <v>17.350000000000001</v>
      </c>
      <c r="C11" s="2">
        <f t="shared" si="0"/>
        <v>7.54</v>
      </c>
      <c r="F11" s="20"/>
      <c r="G11" s="2">
        <f t="shared" si="1"/>
        <v>17.350000000000001</v>
      </c>
      <c r="H11" s="2">
        <f t="shared" si="1"/>
        <v>7.54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">
      <c r="A12" s="1">
        <v>1984</v>
      </c>
      <c r="B12" s="2">
        <f t="shared" si="0"/>
        <v>17.350000000000001</v>
      </c>
      <c r="C12" s="2">
        <f t="shared" si="0"/>
        <v>7.54</v>
      </c>
      <c r="F12" s="20"/>
      <c r="G12" s="2">
        <f t="shared" si="1"/>
        <v>17.350000000000001</v>
      </c>
      <c r="H12" s="2">
        <f t="shared" si="1"/>
        <v>7.54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">
      <c r="A13" s="1">
        <v>1985</v>
      </c>
      <c r="B13" s="2">
        <f t="shared" si="0"/>
        <v>17.350000000000001</v>
      </c>
      <c r="C13" s="2">
        <f t="shared" si="0"/>
        <v>7.54</v>
      </c>
      <c r="F13" s="20"/>
      <c r="G13" s="2">
        <f t="shared" si="1"/>
        <v>17.350000000000001</v>
      </c>
      <c r="H13" s="2">
        <f t="shared" si="1"/>
        <v>7.54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">
      <c r="A14" s="1">
        <v>1986</v>
      </c>
      <c r="B14" s="2">
        <f t="shared" si="0"/>
        <v>17.350000000000001</v>
      </c>
      <c r="C14" s="2">
        <f t="shared" si="0"/>
        <v>7.54</v>
      </c>
      <c r="F14" s="20"/>
      <c r="G14" s="2">
        <f t="shared" si="1"/>
        <v>17.350000000000001</v>
      </c>
      <c r="H14" s="2">
        <f t="shared" si="1"/>
        <v>7.54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">
      <c r="A15" s="1">
        <v>1987</v>
      </c>
      <c r="B15" s="2">
        <f t="shared" si="0"/>
        <v>17.350000000000001</v>
      </c>
      <c r="C15" s="2">
        <f t="shared" si="0"/>
        <v>7.54</v>
      </c>
      <c r="F15" s="20"/>
      <c r="G15" s="2">
        <f t="shared" si="1"/>
        <v>17.350000000000001</v>
      </c>
      <c r="H15" s="2">
        <f t="shared" si="1"/>
        <v>7.54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">
      <c r="A16" s="1">
        <v>1988</v>
      </c>
      <c r="B16" s="2">
        <f>B$17</f>
        <v>17.350000000000001</v>
      </c>
      <c r="C16" s="2">
        <f>C$17</f>
        <v>7.54</v>
      </c>
      <c r="F16" s="20"/>
      <c r="G16" s="2">
        <f>G$17</f>
        <v>17.350000000000001</v>
      </c>
      <c r="H16" s="2">
        <f>H$17</f>
        <v>7.54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">
      <c r="A17" s="1">
        <v>1989</v>
      </c>
      <c r="B17" s="7">
        <v>17.350000000000001</v>
      </c>
      <c r="C17" s="19">
        <v>7.54</v>
      </c>
      <c r="F17" s="20"/>
      <c r="G17" s="7">
        <v>17.350000000000001</v>
      </c>
      <c r="H17" s="19">
        <v>7.54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">
      <c r="A18" s="1">
        <v>1990</v>
      </c>
      <c r="B18" s="2">
        <v>2.0299999999999998</v>
      </c>
      <c r="C18" s="3">
        <v>1.35</v>
      </c>
      <c r="F18" s="20"/>
      <c r="G18" s="2">
        <v>17.350000000000001</v>
      </c>
      <c r="H18" s="3">
        <v>7.54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">
      <c r="A19" s="1">
        <v>1991</v>
      </c>
      <c r="B19" s="2">
        <v>2.0299999999999998</v>
      </c>
      <c r="C19" s="3">
        <v>1.35</v>
      </c>
      <c r="F19" s="20"/>
      <c r="G19" s="2">
        <v>17.350000000000001</v>
      </c>
      <c r="H19" s="3">
        <v>7.54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">
      <c r="A20" s="1">
        <v>1992</v>
      </c>
      <c r="B20" s="2">
        <v>1.25</v>
      </c>
      <c r="C20" s="3">
        <v>0.56000000000000005</v>
      </c>
      <c r="F20" s="20"/>
      <c r="G20" s="2">
        <v>17.350000000000001</v>
      </c>
      <c r="H20" s="3">
        <v>7.54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x14ac:dyDescent="0.2">
      <c r="A21" s="1">
        <v>1993</v>
      </c>
      <c r="B21" s="2">
        <v>1.07</v>
      </c>
      <c r="C21" s="3">
        <v>0.69</v>
      </c>
      <c r="F21" s="20"/>
      <c r="G21" s="2">
        <v>17.350000000000001</v>
      </c>
      <c r="H21" s="3">
        <v>7.54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2">
      <c r="A22" s="1">
        <v>1994</v>
      </c>
      <c r="B22" s="2">
        <v>0.99</v>
      </c>
      <c r="C22" s="3">
        <v>0.56000000000000005</v>
      </c>
      <c r="F22" s="20"/>
      <c r="G22" s="2">
        <v>17.350000000000001</v>
      </c>
      <c r="H22" s="3">
        <v>7.54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2">
      <c r="A23" s="1">
        <v>1995</v>
      </c>
      <c r="B23" s="2">
        <v>0.99</v>
      </c>
      <c r="C23" s="3">
        <v>0.56000000000000005</v>
      </c>
      <c r="F23" s="20"/>
      <c r="G23" s="2">
        <v>17.350000000000001</v>
      </c>
      <c r="H23" s="3">
        <v>7.54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x14ac:dyDescent="0.2">
      <c r="A24" s="1">
        <v>1996</v>
      </c>
      <c r="B24" s="2">
        <v>0.74</v>
      </c>
      <c r="C24" s="3">
        <v>0.49</v>
      </c>
      <c r="F24" s="20"/>
      <c r="G24" s="2">
        <v>0.74</v>
      </c>
      <c r="H24" s="3">
        <v>0.49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x14ac:dyDescent="0.2">
      <c r="A25" s="1">
        <v>1997</v>
      </c>
      <c r="B25" s="2">
        <v>0.61</v>
      </c>
      <c r="C25" s="3">
        <v>0.67</v>
      </c>
      <c r="F25" s="20"/>
      <c r="G25" s="2">
        <v>0.61</v>
      </c>
      <c r="H25" s="3">
        <v>0.67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">
      <c r="A26" s="1">
        <v>1998</v>
      </c>
      <c r="B26" s="2">
        <v>0.49</v>
      </c>
      <c r="C26" s="3">
        <v>0.8</v>
      </c>
      <c r="F26" s="20"/>
      <c r="G26" s="2">
        <v>0.49</v>
      </c>
      <c r="H26" s="3">
        <v>0.8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x14ac:dyDescent="0.2">
      <c r="A27" s="1">
        <v>1999</v>
      </c>
      <c r="B27" s="2">
        <v>0.48</v>
      </c>
      <c r="C27" s="3">
        <v>1</v>
      </c>
      <c r="F27" s="20"/>
      <c r="G27" s="2">
        <v>0.48</v>
      </c>
      <c r="H27" s="3">
        <v>1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x14ac:dyDescent="0.2">
      <c r="A28" s="1">
        <v>2000</v>
      </c>
      <c r="B28" s="2">
        <v>0.44</v>
      </c>
      <c r="C28" s="3">
        <v>0.81</v>
      </c>
      <c r="F28" s="20"/>
      <c r="G28" s="2">
        <v>0.44</v>
      </c>
      <c r="H28" s="3">
        <v>0.81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x14ac:dyDescent="0.2">
      <c r="A29" s="1">
        <v>2001</v>
      </c>
      <c r="B29" s="2">
        <v>0.41</v>
      </c>
      <c r="C29" s="3">
        <v>0.79</v>
      </c>
      <c r="F29" s="20"/>
      <c r="G29" s="2">
        <v>0.41</v>
      </c>
      <c r="H29" s="3">
        <v>0.79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x14ac:dyDescent="0.2">
      <c r="A30" s="1">
        <v>2002</v>
      </c>
      <c r="B30" s="2">
        <v>0.37</v>
      </c>
      <c r="C30" s="3">
        <v>0.63021107472144422</v>
      </c>
      <c r="F30" s="20"/>
      <c r="G30" s="2">
        <v>0.37</v>
      </c>
      <c r="H30" s="3">
        <v>0.63021107472144422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x14ac:dyDescent="0.2">
      <c r="A31" s="1">
        <v>2003</v>
      </c>
      <c r="B31" s="2">
        <v>0.46</v>
      </c>
      <c r="C31" s="3">
        <v>0.60532343375479059</v>
      </c>
      <c r="D31" s="2">
        <v>0.39954201970660369</v>
      </c>
      <c r="E31" s="3">
        <v>0.6011349652711494</v>
      </c>
      <c r="F31" s="20"/>
      <c r="G31" s="2">
        <v>0.46</v>
      </c>
      <c r="H31" s="3">
        <v>0.60532343375479059</v>
      </c>
      <c r="I31" s="2">
        <v>0.39954201970660369</v>
      </c>
      <c r="J31" s="3">
        <v>0.6011349652711494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">
      <c r="A32" s="1">
        <v>2004</v>
      </c>
      <c r="B32" s="2">
        <v>0.42</v>
      </c>
      <c r="C32" s="3">
        <v>0.58044821487050058</v>
      </c>
      <c r="D32" s="2">
        <v>0.30312618031220129</v>
      </c>
      <c r="E32" s="3">
        <v>0.59634402038865875</v>
      </c>
      <c r="F32" s="20"/>
      <c r="G32" s="2">
        <v>0.42</v>
      </c>
      <c r="H32" s="3">
        <v>0.58044821487050058</v>
      </c>
      <c r="I32" s="2">
        <v>0.30312618031220129</v>
      </c>
      <c r="J32" s="3">
        <v>0.59634402038865875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x14ac:dyDescent="0.2">
      <c r="A33" s="1">
        <v>2005</v>
      </c>
      <c r="B33" s="2">
        <v>0.55000000000000004</v>
      </c>
      <c r="C33" s="3">
        <v>0.55558540567437831</v>
      </c>
      <c r="D33" s="2">
        <v>0.25559421803210214</v>
      </c>
      <c r="E33" s="3">
        <v>0.34894506399105368</v>
      </c>
      <c r="F33" s="20"/>
      <c r="G33" s="2">
        <v>0.55000000000000004</v>
      </c>
      <c r="H33" s="3">
        <v>0.55558540567437831</v>
      </c>
      <c r="I33" s="2">
        <v>0.25559421803210214</v>
      </c>
      <c r="J33" s="3">
        <v>0.34894506399105368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x14ac:dyDescent="0.2">
      <c r="A34" s="1">
        <v>2006</v>
      </c>
      <c r="B34" s="2">
        <v>0.28000000000000003</v>
      </c>
      <c r="C34" s="3">
        <v>0.53073499379075884</v>
      </c>
      <c r="D34" s="2">
        <v>0.78</v>
      </c>
      <c r="E34" s="3">
        <v>0.38</v>
      </c>
      <c r="F34" s="20"/>
      <c r="G34" s="2">
        <v>0.28000000000000003</v>
      </c>
      <c r="H34" s="3">
        <v>0.53073499379075884</v>
      </c>
      <c r="I34" s="2">
        <v>0.78</v>
      </c>
      <c r="J34" s="3">
        <v>0.38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x14ac:dyDescent="0.2">
      <c r="A35" s="1">
        <v>2007</v>
      </c>
      <c r="B35" s="2">
        <v>0.28000000000000003</v>
      </c>
      <c r="C35" s="2">
        <v>0.50589696686250818</v>
      </c>
      <c r="D35" s="2">
        <v>0.78</v>
      </c>
      <c r="E35" s="3">
        <v>0.38</v>
      </c>
      <c r="F35" s="20"/>
      <c r="G35" s="2">
        <v>0.28000000000000003</v>
      </c>
      <c r="H35" s="2">
        <v>0.50589696686250818</v>
      </c>
      <c r="I35" s="2">
        <v>0.78</v>
      </c>
      <c r="J35" s="3">
        <v>0.38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x14ac:dyDescent="0.2">
      <c r="A36" s="1">
        <v>2008</v>
      </c>
      <c r="B36" s="2">
        <v>0.41</v>
      </c>
      <c r="D36" s="2">
        <v>0.68</v>
      </c>
      <c r="E36" s="3">
        <v>0.26</v>
      </c>
      <c r="F36" s="20"/>
      <c r="G36" s="2">
        <v>0.41</v>
      </c>
      <c r="I36" s="2">
        <v>0.68</v>
      </c>
      <c r="J36" s="3">
        <v>0.26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x14ac:dyDescent="0.2">
      <c r="A37" s="1">
        <v>2009</v>
      </c>
      <c r="B37" s="2">
        <v>0.41</v>
      </c>
      <c r="D37" s="2">
        <v>0.68</v>
      </c>
      <c r="E37" s="3">
        <v>0.26</v>
      </c>
      <c r="F37" s="20"/>
      <c r="G37" s="2">
        <v>0.41</v>
      </c>
      <c r="I37" s="2">
        <v>0.68</v>
      </c>
      <c r="J37" s="3">
        <v>0.26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2">
      <c r="A38" s="1">
        <v>2010</v>
      </c>
      <c r="B38" s="2">
        <v>8.3754643499101264E-2</v>
      </c>
      <c r="D38" s="2">
        <v>0.24578935268044338</v>
      </c>
      <c r="E38" s="3">
        <v>0.37092500606215045</v>
      </c>
      <c r="F38" s="20"/>
      <c r="G38" s="2">
        <v>8.3754643499101264E-2</v>
      </c>
      <c r="I38" s="2">
        <v>0.24578935268044338</v>
      </c>
      <c r="J38" s="3">
        <v>0.37092500606215045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x14ac:dyDescent="0.2">
      <c r="A39" s="1">
        <v>2011</v>
      </c>
      <c r="B39" s="2">
        <v>0.16692240590217347</v>
      </c>
      <c r="D39" s="2">
        <v>0.30778502440980177</v>
      </c>
      <c r="E39" s="3">
        <v>0.41018903560294123</v>
      </c>
      <c r="F39" s="20"/>
      <c r="G39" s="2">
        <v>0.16692240590217347</v>
      </c>
      <c r="I39" s="2">
        <v>0.30778502440980177</v>
      </c>
      <c r="J39" s="3">
        <v>0.41018903560294123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x14ac:dyDescent="0.2">
      <c r="A40" s="1">
        <v>2012</v>
      </c>
      <c r="B40" s="2">
        <v>0.15773540299811856</v>
      </c>
      <c r="D40" s="2">
        <v>0.23255936766471461</v>
      </c>
      <c r="E40" s="3">
        <v>0.35276708145995511</v>
      </c>
      <c r="F40" s="20"/>
      <c r="G40" s="2">
        <v>0.15773540299811856</v>
      </c>
      <c r="I40" s="2">
        <v>0.23255936766471461</v>
      </c>
      <c r="J40" s="3">
        <v>0.35276708145995511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x14ac:dyDescent="0.2">
      <c r="A41" s="1">
        <v>2013</v>
      </c>
      <c r="B41" s="2">
        <v>0.128</v>
      </c>
      <c r="D41" s="2">
        <v>0.24</v>
      </c>
      <c r="E41" s="3">
        <v>0.35399999999999998</v>
      </c>
      <c r="F41" s="20"/>
      <c r="G41" s="2">
        <v>0.128</v>
      </c>
      <c r="I41" s="2">
        <v>0.24</v>
      </c>
      <c r="J41" s="3">
        <v>0.35399999999999998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2">
      <c r="A42" s="1">
        <v>2014</v>
      </c>
      <c r="B42" s="2">
        <v>0.10100000000000001</v>
      </c>
      <c r="D42" s="2">
        <v>0.20399999999999999</v>
      </c>
      <c r="E42" s="3">
        <v>0.36</v>
      </c>
      <c r="F42" s="20"/>
      <c r="G42" s="2">
        <v>0.10100000000000001</v>
      </c>
      <c r="I42" s="2">
        <v>0.20399999999999999</v>
      </c>
      <c r="J42" s="3">
        <v>0.36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x14ac:dyDescent="0.2">
      <c r="A43" s="1">
        <v>2015</v>
      </c>
      <c r="B43" s="2">
        <v>8.9042524027665507E-2</v>
      </c>
      <c r="D43" s="2">
        <v>0.16496662371283624</v>
      </c>
      <c r="E43" s="3">
        <v>0.26566718560786901</v>
      </c>
      <c r="F43" s="20"/>
      <c r="G43" s="2">
        <v>8.9042524027665507E-2</v>
      </c>
      <c r="I43" s="2">
        <v>0.16496662371283624</v>
      </c>
      <c r="J43" s="3">
        <v>0.26566718560786901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D7" workbookViewId="0">
      <selection activeCell="V8" sqref="V8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15" si="0">B$17</f>
        <v>14.61</v>
      </c>
      <c r="C3" s="2">
        <f t="shared" si="0"/>
        <v>6.35</v>
      </c>
      <c r="F3" s="20"/>
      <c r="G3" s="2">
        <f t="shared" ref="G3:H15" si="1">G$17</f>
        <v>14.61</v>
      </c>
      <c r="H3" s="2">
        <f t="shared" si="1"/>
        <v>6.35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1">
        <v>1976</v>
      </c>
      <c r="B4" s="2">
        <f t="shared" si="0"/>
        <v>14.61</v>
      </c>
      <c r="C4" s="2">
        <f t="shared" si="0"/>
        <v>6.35</v>
      </c>
      <c r="F4" s="20"/>
      <c r="G4" s="2">
        <f t="shared" si="1"/>
        <v>14.61</v>
      </c>
      <c r="H4" s="2">
        <f t="shared" si="1"/>
        <v>6.35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x14ac:dyDescent="0.2">
      <c r="A5" s="1">
        <v>1977</v>
      </c>
      <c r="B5" s="2">
        <f t="shared" si="0"/>
        <v>14.61</v>
      </c>
      <c r="C5" s="2">
        <f t="shared" si="0"/>
        <v>6.35</v>
      </c>
      <c r="F5" s="20"/>
      <c r="G5" s="2">
        <f t="shared" si="1"/>
        <v>14.61</v>
      </c>
      <c r="H5" s="2">
        <f t="shared" si="1"/>
        <v>6.35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x14ac:dyDescent="0.2">
      <c r="A6" s="1">
        <v>1978</v>
      </c>
      <c r="B6" s="2">
        <f t="shared" si="0"/>
        <v>14.61</v>
      </c>
      <c r="C6" s="2">
        <f t="shared" si="0"/>
        <v>6.35</v>
      </c>
      <c r="F6" s="20"/>
      <c r="G6" s="2">
        <f t="shared" si="1"/>
        <v>14.61</v>
      </c>
      <c r="H6" s="2">
        <f t="shared" si="1"/>
        <v>6.35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x14ac:dyDescent="0.2">
      <c r="A7" s="1">
        <v>1979</v>
      </c>
      <c r="B7" s="2">
        <f t="shared" si="0"/>
        <v>14.61</v>
      </c>
      <c r="C7" s="2">
        <f t="shared" si="0"/>
        <v>6.35</v>
      </c>
      <c r="F7" s="20"/>
      <c r="G7" s="2">
        <f t="shared" si="1"/>
        <v>14.61</v>
      </c>
      <c r="H7" s="2">
        <f t="shared" si="1"/>
        <v>6.35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2">
      <c r="A8" s="1">
        <v>1980</v>
      </c>
      <c r="B8" s="2">
        <f t="shared" si="0"/>
        <v>14.61</v>
      </c>
      <c r="C8" s="2">
        <f t="shared" si="0"/>
        <v>6.35</v>
      </c>
      <c r="F8" s="20"/>
      <c r="G8" s="2">
        <f t="shared" si="1"/>
        <v>14.61</v>
      </c>
      <c r="H8" s="2">
        <f t="shared" si="1"/>
        <v>6.35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x14ac:dyDescent="0.2">
      <c r="A9" s="1">
        <v>1981</v>
      </c>
      <c r="B9" s="2">
        <f t="shared" si="0"/>
        <v>14.61</v>
      </c>
      <c r="C9" s="2">
        <f t="shared" si="0"/>
        <v>6.35</v>
      </c>
      <c r="F9" s="20"/>
      <c r="G9" s="2">
        <f t="shared" si="1"/>
        <v>14.61</v>
      </c>
      <c r="H9" s="2">
        <f t="shared" si="1"/>
        <v>6.35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">
      <c r="A10" s="1">
        <v>1982</v>
      </c>
      <c r="B10" s="2">
        <f t="shared" si="0"/>
        <v>14.61</v>
      </c>
      <c r="C10" s="2">
        <f t="shared" si="0"/>
        <v>6.35</v>
      </c>
      <c r="F10" s="20"/>
      <c r="G10" s="2">
        <f t="shared" si="1"/>
        <v>14.61</v>
      </c>
      <c r="H10" s="2">
        <f t="shared" si="1"/>
        <v>6.35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">
      <c r="A11" s="1">
        <v>1983</v>
      </c>
      <c r="B11" s="2">
        <f t="shared" si="0"/>
        <v>14.61</v>
      </c>
      <c r="C11" s="2">
        <f t="shared" si="0"/>
        <v>6.35</v>
      </c>
      <c r="F11" s="20"/>
      <c r="G11" s="2">
        <f t="shared" si="1"/>
        <v>14.61</v>
      </c>
      <c r="H11" s="2">
        <f t="shared" si="1"/>
        <v>6.35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">
      <c r="A12" s="1">
        <v>1984</v>
      </c>
      <c r="B12" s="2">
        <f t="shared" si="0"/>
        <v>14.61</v>
      </c>
      <c r="C12" s="2">
        <f t="shared" si="0"/>
        <v>6.35</v>
      </c>
      <c r="F12" s="20"/>
      <c r="G12" s="2">
        <f t="shared" si="1"/>
        <v>14.61</v>
      </c>
      <c r="H12" s="2">
        <f t="shared" si="1"/>
        <v>6.35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">
      <c r="A13" s="1">
        <v>1985</v>
      </c>
      <c r="B13" s="2">
        <f t="shared" si="0"/>
        <v>14.61</v>
      </c>
      <c r="C13" s="2">
        <f t="shared" si="0"/>
        <v>6.35</v>
      </c>
      <c r="F13" s="20"/>
      <c r="G13" s="2">
        <f t="shared" si="1"/>
        <v>14.61</v>
      </c>
      <c r="H13" s="2">
        <f t="shared" si="1"/>
        <v>6.35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">
      <c r="A14" s="1">
        <v>1986</v>
      </c>
      <c r="B14" s="2">
        <f t="shared" si="0"/>
        <v>14.61</v>
      </c>
      <c r="C14" s="2">
        <f t="shared" si="0"/>
        <v>6.35</v>
      </c>
      <c r="F14" s="20"/>
      <c r="G14" s="2">
        <f t="shared" si="1"/>
        <v>14.61</v>
      </c>
      <c r="H14" s="2">
        <f t="shared" si="1"/>
        <v>6.35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">
      <c r="A15" s="1">
        <v>1987</v>
      </c>
      <c r="B15" s="2">
        <f t="shared" si="0"/>
        <v>14.61</v>
      </c>
      <c r="C15" s="2">
        <f t="shared" si="0"/>
        <v>6.35</v>
      </c>
      <c r="F15" s="20"/>
      <c r="G15" s="2">
        <f t="shared" si="1"/>
        <v>14.61</v>
      </c>
      <c r="H15" s="2">
        <f t="shared" si="1"/>
        <v>6.35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">
      <c r="A16" s="1">
        <v>1988</v>
      </c>
      <c r="B16" s="2">
        <f>B$17</f>
        <v>14.61</v>
      </c>
      <c r="C16" s="2">
        <f>C$17</f>
        <v>6.35</v>
      </c>
      <c r="F16" s="20"/>
      <c r="G16" s="2">
        <f>G$17</f>
        <v>14.61</v>
      </c>
      <c r="H16" s="2">
        <f>H$17</f>
        <v>6.35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">
      <c r="A17" s="1">
        <v>1989</v>
      </c>
      <c r="B17" s="7">
        <v>14.61</v>
      </c>
      <c r="C17" s="21">
        <v>6.35</v>
      </c>
      <c r="F17" s="20"/>
      <c r="G17" s="7">
        <v>14.61</v>
      </c>
      <c r="H17" s="19">
        <v>6.35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">
      <c r="A18" s="1">
        <v>1990</v>
      </c>
      <c r="B18" s="2">
        <v>0.16</v>
      </c>
      <c r="C18" s="22">
        <v>7.0000000000000007E-2</v>
      </c>
      <c r="F18" s="20"/>
      <c r="G18" s="2">
        <v>14.61</v>
      </c>
      <c r="H18" s="3">
        <v>6.35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">
      <c r="A19" s="1">
        <v>1991</v>
      </c>
      <c r="B19" s="2">
        <v>0.16</v>
      </c>
      <c r="C19" s="22">
        <v>7.0000000000000007E-2</v>
      </c>
      <c r="F19" s="20"/>
      <c r="G19" s="2">
        <v>14.61</v>
      </c>
      <c r="H19" s="3">
        <v>6.35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">
      <c r="A20" s="1">
        <v>1992</v>
      </c>
      <c r="B20" s="2">
        <v>0.16</v>
      </c>
      <c r="C20" s="22">
        <v>7.0000000000000007E-2</v>
      </c>
      <c r="F20" s="20"/>
      <c r="G20" s="2">
        <v>14.61</v>
      </c>
      <c r="H20" s="3">
        <v>6.35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x14ac:dyDescent="0.2">
      <c r="A21" s="1">
        <v>1993</v>
      </c>
      <c r="B21" s="2">
        <v>0.16</v>
      </c>
      <c r="C21" s="22">
        <v>7.0000000000000007E-2</v>
      </c>
      <c r="F21" s="20"/>
      <c r="G21" s="2">
        <v>14.61</v>
      </c>
      <c r="H21" s="3">
        <v>6.35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2">
      <c r="A22" s="1">
        <v>1994</v>
      </c>
      <c r="B22" s="2">
        <v>0.16</v>
      </c>
      <c r="C22" s="22">
        <v>7.0000000000000007E-2</v>
      </c>
      <c r="F22" s="20"/>
      <c r="G22" s="2">
        <v>14.61</v>
      </c>
      <c r="H22" s="3">
        <v>6.35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2">
      <c r="A23" s="1">
        <v>1995</v>
      </c>
      <c r="B23" s="2">
        <v>0.16</v>
      </c>
      <c r="C23" s="22">
        <v>7.0000000000000007E-2</v>
      </c>
      <c r="F23" s="20"/>
      <c r="G23" s="2">
        <v>14.61</v>
      </c>
      <c r="H23" s="3">
        <v>6.35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x14ac:dyDescent="0.2">
      <c r="A24" s="1">
        <v>1996</v>
      </c>
      <c r="B24" s="2">
        <v>0.16</v>
      </c>
      <c r="C24" s="22">
        <v>7.0000000000000007E-2</v>
      </c>
      <c r="F24" s="20"/>
      <c r="G24" s="2">
        <v>0.16</v>
      </c>
      <c r="H24" s="3">
        <v>7.0000000000000007E-2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x14ac:dyDescent="0.2">
      <c r="A25" s="1">
        <v>1997</v>
      </c>
      <c r="B25" s="2">
        <v>0.16</v>
      </c>
      <c r="C25" s="22">
        <v>7.0000000000000007E-2</v>
      </c>
      <c r="F25" s="20"/>
      <c r="G25" s="2">
        <v>0.16</v>
      </c>
      <c r="H25" s="3">
        <v>7.0000000000000007E-2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">
      <c r="A26" s="1">
        <v>1998</v>
      </c>
      <c r="B26" s="2">
        <v>0.16</v>
      </c>
      <c r="C26" s="22">
        <v>7.0000000000000007E-2</v>
      </c>
      <c r="F26" s="20"/>
      <c r="G26" s="2">
        <v>0.16</v>
      </c>
      <c r="H26" s="3">
        <v>7.0000000000000007E-2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x14ac:dyDescent="0.2">
      <c r="A27" s="1">
        <v>1999</v>
      </c>
      <c r="B27" s="2">
        <v>0.16</v>
      </c>
      <c r="C27" s="22">
        <v>7.0000000000000007E-2</v>
      </c>
      <c r="F27" s="20"/>
      <c r="G27" s="2">
        <v>0.16</v>
      </c>
      <c r="H27" s="3">
        <v>7.0000000000000007E-2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x14ac:dyDescent="0.2">
      <c r="A28" s="1">
        <v>2000</v>
      </c>
      <c r="B28" s="2">
        <v>0.16</v>
      </c>
      <c r="C28" s="22">
        <v>7.0000000000000007E-2</v>
      </c>
      <c r="F28" s="20"/>
      <c r="G28" s="2">
        <v>0.16</v>
      </c>
      <c r="H28" s="3">
        <v>7.0000000000000007E-2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x14ac:dyDescent="0.2">
      <c r="A29" s="1">
        <v>2001</v>
      </c>
      <c r="B29" s="2">
        <v>0.16</v>
      </c>
      <c r="C29" s="22">
        <v>7.0000000000000007E-2</v>
      </c>
      <c r="F29" s="20"/>
      <c r="G29" s="2">
        <v>0.16</v>
      </c>
      <c r="H29" s="3">
        <v>7.0000000000000007E-2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x14ac:dyDescent="0.2">
      <c r="A30" s="1">
        <v>2002</v>
      </c>
      <c r="B30" s="2">
        <v>0.16</v>
      </c>
      <c r="C30" s="22">
        <v>0.18828852776637725</v>
      </c>
      <c r="F30" s="20"/>
      <c r="G30" s="2">
        <v>0.16</v>
      </c>
      <c r="H30" s="3">
        <v>0.18828852776637725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x14ac:dyDescent="0.2">
      <c r="A31" s="1">
        <v>2003</v>
      </c>
      <c r="B31" s="2">
        <v>0.16</v>
      </c>
      <c r="C31" s="22">
        <v>0.18085283286168097</v>
      </c>
      <c r="D31" s="2">
        <v>0.16</v>
      </c>
      <c r="E31" s="3">
        <v>7.0000000000000007E-2</v>
      </c>
      <c r="F31" s="20"/>
      <c r="G31" s="2">
        <v>0.16</v>
      </c>
      <c r="H31" s="3">
        <v>0.18085283286168097</v>
      </c>
      <c r="I31" s="2">
        <v>0.16</v>
      </c>
      <c r="J31" s="3">
        <v>7.0000000000000007E-2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">
      <c r="A32" s="1">
        <v>2004</v>
      </c>
      <c r="B32" s="2">
        <v>0.16</v>
      </c>
      <c r="C32" s="22">
        <v>0.17342084930972643</v>
      </c>
      <c r="D32" s="2">
        <v>0.16</v>
      </c>
      <c r="E32" s="3">
        <v>7.0000000000000007E-2</v>
      </c>
      <c r="F32" s="20"/>
      <c r="G32" s="2">
        <v>0.16</v>
      </c>
      <c r="H32" s="3">
        <v>0.17342084930972643</v>
      </c>
      <c r="I32" s="2">
        <v>0.16</v>
      </c>
      <c r="J32" s="3">
        <v>7.0000000000000007E-2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x14ac:dyDescent="0.2">
      <c r="A33" s="1">
        <v>2005</v>
      </c>
      <c r="B33" s="2">
        <v>0.16</v>
      </c>
      <c r="C33" s="22">
        <v>0.1659925734074926</v>
      </c>
      <c r="D33" s="2">
        <v>0.16</v>
      </c>
      <c r="E33" s="3">
        <v>7.0000000000000007E-2</v>
      </c>
      <c r="F33" s="20"/>
      <c r="G33" s="2">
        <v>0.16</v>
      </c>
      <c r="H33" s="3">
        <v>0.1659925734074926</v>
      </c>
      <c r="I33" s="2">
        <v>0.16</v>
      </c>
      <c r="J33" s="3">
        <v>7.0000000000000007E-2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x14ac:dyDescent="0.2">
      <c r="A34" s="1">
        <v>2006</v>
      </c>
      <c r="B34" s="2">
        <v>0.16</v>
      </c>
      <c r="C34" s="22">
        <v>0.15856800145749483</v>
      </c>
      <c r="D34" s="2">
        <v>7.0000000000000007E-2</v>
      </c>
      <c r="E34" s="3">
        <v>0.16</v>
      </c>
      <c r="F34" s="20"/>
      <c r="G34" s="2">
        <v>0.16</v>
      </c>
      <c r="H34" s="3">
        <v>0.15856800145749483</v>
      </c>
      <c r="I34" s="2">
        <v>7.0000000000000007E-2</v>
      </c>
      <c r="J34" s="3">
        <v>0.16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x14ac:dyDescent="0.2">
      <c r="A35" s="1">
        <v>2007</v>
      </c>
      <c r="B35" s="2">
        <v>0.16</v>
      </c>
      <c r="C35" s="22">
        <v>0.15114712976778502</v>
      </c>
      <c r="D35" s="2">
        <v>7.0000000000000007E-2</v>
      </c>
      <c r="E35" s="3">
        <v>0.16</v>
      </c>
      <c r="F35" s="20"/>
      <c r="G35" s="2">
        <v>0.16</v>
      </c>
      <c r="H35" s="2">
        <v>0.15114712976778502</v>
      </c>
      <c r="I35" s="2">
        <v>7.0000000000000007E-2</v>
      </c>
      <c r="J35" s="3">
        <v>0.16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x14ac:dyDescent="0.2">
      <c r="A36" s="1">
        <v>2008</v>
      </c>
      <c r="B36" s="2">
        <v>0.16</v>
      </c>
      <c r="D36" s="2">
        <v>7.0000000000000007E-2</v>
      </c>
      <c r="E36" s="3">
        <v>0.16</v>
      </c>
      <c r="F36" s="20"/>
      <c r="G36" s="2">
        <v>0.16</v>
      </c>
      <c r="I36" s="2">
        <v>7.0000000000000007E-2</v>
      </c>
      <c r="J36" s="3">
        <v>0.16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x14ac:dyDescent="0.2">
      <c r="A37" s="1">
        <v>2009</v>
      </c>
      <c r="B37" s="2">
        <v>0.16</v>
      </c>
      <c r="D37" s="2">
        <v>7.0000000000000007E-2</v>
      </c>
      <c r="E37" s="3">
        <v>0.16</v>
      </c>
      <c r="F37" s="20"/>
      <c r="G37" s="2">
        <v>0.16</v>
      </c>
      <c r="I37" s="2">
        <v>7.0000000000000007E-2</v>
      </c>
      <c r="J37" s="3">
        <v>0.16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2">
      <c r="A38" s="1">
        <v>2010</v>
      </c>
      <c r="B38" s="2">
        <v>6.4463583336270405E-2</v>
      </c>
      <c r="D38" s="2">
        <v>0.14312415347469873</v>
      </c>
      <c r="E38" s="3">
        <v>0.22897546720866208</v>
      </c>
      <c r="F38" s="20"/>
      <c r="G38" s="2">
        <v>6.4463583336270405E-2</v>
      </c>
      <c r="I38" s="2">
        <v>0.14312415347469873</v>
      </c>
      <c r="J38" s="3">
        <v>0.22897546720866208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x14ac:dyDescent="0.2">
      <c r="A39" s="1">
        <v>2011</v>
      </c>
      <c r="B39" s="2">
        <v>0.13522178033679741</v>
      </c>
      <c r="D39" s="2">
        <v>0.23048435393449382</v>
      </c>
      <c r="E39" s="3">
        <v>0.31374606827902762</v>
      </c>
      <c r="F39" s="20"/>
      <c r="G39" s="2">
        <v>0.13522178033679741</v>
      </c>
      <c r="I39" s="2">
        <v>0.23048435393449382</v>
      </c>
      <c r="J39" s="3">
        <v>0.31374606827902762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x14ac:dyDescent="0.2">
      <c r="A40" s="1">
        <v>2012</v>
      </c>
      <c r="B40" s="2">
        <v>6.391547846845276E-2</v>
      </c>
      <c r="D40" s="2">
        <v>8.1645637891603243E-2</v>
      </c>
      <c r="E40" s="3">
        <v>0.12467536320342404</v>
      </c>
      <c r="F40" s="20"/>
      <c r="G40" s="2">
        <v>6.391547846845276E-2</v>
      </c>
      <c r="I40" s="2">
        <v>8.1645637891603243E-2</v>
      </c>
      <c r="J40" s="3">
        <v>0.12467536320342404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x14ac:dyDescent="0.2">
      <c r="A41" s="1">
        <v>2013</v>
      </c>
      <c r="B41" s="2">
        <v>4.5408450704225355E-2</v>
      </c>
      <c r="D41" s="2">
        <v>8.3676056338028174E-2</v>
      </c>
      <c r="E41" s="3">
        <v>0.11608450704225354</v>
      </c>
      <c r="F41" s="20"/>
      <c r="G41" s="2">
        <v>4.5408450704225355E-2</v>
      </c>
      <c r="I41" s="2">
        <v>8.3676056338028174E-2</v>
      </c>
      <c r="J41" s="3">
        <v>0.11608450704225354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2">
      <c r="A42" s="1">
        <v>2014</v>
      </c>
      <c r="B42" s="2">
        <v>3.6253521126760571E-2</v>
      </c>
      <c r="D42" s="2">
        <v>6.9028169014084512E-2</v>
      </c>
      <c r="E42" s="3">
        <v>0.1127887323943662</v>
      </c>
      <c r="F42" s="20"/>
      <c r="G42" s="2">
        <v>3.6253521126760571E-2</v>
      </c>
      <c r="I42" s="2">
        <v>6.9028169014084512E-2</v>
      </c>
      <c r="J42" s="3">
        <v>0.1127887323943662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x14ac:dyDescent="0.2">
      <c r="A43" s="1">
        <v>2015</v>
      </c>
      <c r="B43" s="2">
        <v>2.7907805543853265E-2</v>
      </c>
      <c r="D43" s="2">
        <v>5.535921478589341E-2</v>
      </c>
      <c r="E43" s="3">
        <v>8.8096835733818643E-2</v>
      </c>
      <c r="F43" s="20"/>
      <c r="G43" s="2">
        <v>2.7907805543853265E-2</v>
      </c>
      <c r="I43" s="2">
        <v>5.535921478589341E-2</v>
      </c>
      <c r="J43" s="3">
        <v>8.8096835733818643E-2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C9" sqref="C9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v>1.8200000000000001E-2</v>
      </c>
      <c r="C3" s="2">
        <v>1.8200000000000001E-2</v>
      </c>
      <c r="D3" s="2">
        <v>1.8200000000000001E-2</v>
      </c>
      <c r="E3" s="2">
        <v>1.8200000000000001E-2</v>
      </c>
      <c r="F3" s="2">
        <v>1.8200000000000001E-2</v>
      </c>
      <c r="G3" s="2">
        <v>1.8200000000000001E-2</v>
      </c>
      <c r="H3" s="2">
        <v>1.8200000000000001E-2</v>
      </c>
      <c r="I3" s="2">
        <v>1.8200000000000001E-2</v>
      </c>
      <c r="J3" s="2">
        <v>1.8200000000000001E-2</v>
      </c>
      <c r="K3" s="2">
        <v>1.8200000000000001E-2</v>
      </c>
      <c r="L3" s="2">
        <v>8.3000000000000001E-3</v>
      </c>
      <c r="M3" s="2">
        <v>7.7700000000000005E-2</v>
      </c>
      <c r="N3" s="2">
        <v>7.7700000000000005E-2</v>
      </c>
      <c r="O3" s="2">
        <v>7.7700000000000005E-2</v>
      </c>
      <c r="P3" s="2">
        <v>2.86E-2</v>
      </c>
      <c r="Q3" s="2">
        <v>2.86E-2</v>
      </c>
      <c r="R3" s="2">
        <v>7.7700000000000005E-2</v>
      </c>
      <c r="S3" s="2">
        <v>7.7700000000000005E-2</v>
      </c>
      <c r="T3" s="2">
        <v>7.7700000000000005E-2</v>
      </c>
      <c r="U3" s="2">
        <v>8.3000000000000001E-3</v>
      </c>
      <c r="V3" s="2">
        <v>8.3000000000000001E-3</v>
      </c>
    </row>
    <row r="4" spans="1:22" x14ac:dyDescent="0.2">
      <c r="A4" s="1">
        <v>1976</v>
      </c>
      <c r="B4" s="2">
        <v>1.8200000000000001E-2</v>
      </c>
      <c r="C4" s="2">
        <v>1.8200000000000001E-2</v>
      </c>
      <c r="D4" s="2">
        <v>1.8200000000000001E-2</v>
      </c>
      <c r="E4" s="2">
        <v>1.8200000000000001E-2</v>
      </c>
      <c r="F4" s="2">
        <v>1.8200000000000001E-2</v>
      </c>
      <c r="G4" s="2">
        <v>1.8200000000000001E-2</v>
      </c>
      <c r="H4" s="2">
        <v>1.8200000000000001E-2</v>
      </c>
      <c r="I4" s="2">
        <v>1.8200000000000001E-2</v>
      </c>
      <c r="J4" s="2">
        <v>1.8200000000000001E-2</v>
      </c>
      <c r="K4" s="2">
        <v>1.8200000000000001E-2</v>
      </c>
      <c r="L4" s="2">
        <v>8.3000000000000001E-3</v>
      </c>
      <c r="M4" s="2">
        <v>7.7700000000000005E-2</v>
      </c>
      <c r="N4" s="2">
        <v>7.7700000000000005E-2</v>
      </c>
      <c r="O4" s="2">
        <v>7.7700000000000005E-2</v>
      </c>
      <c r="P4" s="2">
        <v>2.86E-2</v>
      </c>
      <c r="Q4" s="2">
        <v>2.86E-2</v>
      </c>
      <c r="R4" s="2">
        <v>7.7700000000000005E-2</v>
      </c>
      <c r="S4" s="2">
        <v>7.7700000000000005E-2</v>
      </c>
      <c r="T4" s="2">
        <v>7.7700000000000005E-2</v>
      </c>
      <c r="U4" s="2">
        <v>8.3000000000000001E-3</v>
      </c>
      <c r="V4" s="2">
        <v>8.3000000000000001E-3</v>
      </c>
    </row>
    <row r="5" spans="1:22" x14ac:dyDescent="0.2">
      <c r="A5" s="1">
        <v>1977</v>
      </c>
      <c r="B5" s="2">
        <v>1.8200000000000001E-2</v>
      </c>
      <c r="C5" s="2">
        <v>1.8200000000000001E-2</v>
      </c>
      <c r="D5" s="2">
        <v>1.8200000000000001E-2</v>
      </c>
      <c r="E5" s="2">
        <v>1.8200000000000001E-2</v>
      </c>
      <c r="F5" s="2">
        <v>1.8200000000000001E-2</v>
      </c>
      <c r="G5" s="2">
        <v>1.8200000000000001E-2</v>
      </c>
      <c r="H5" s="2">
        <v>1.8200000000000001E-2</v>
      </c>
      <c r="I5" s="2">
        <v>1.8200000000000001E-2</v>
      </c>
      <c r="J5" s="2">
        <v>1.8200000000000001E-2</v>
      </c>
      <c r="K5" s="2">
        <v>1.8200000000000001E-2</v>
      </c>
      <c r="L5" s="2">
        <v>8.3000000000000001E-3</v>
      </c>
      <c r="M5" s="2">
        <v>7.7700000000000005E-2</v>
      </c>
      <c r="N5" s="2">
        <v>7.7700000000000005E-2</v>
      </c>
      <c r="O5" s="2">
        <v>7.7700000000000005E-2</v>
      </c>
      <c r="P5" s="2">
        <v>2.86E-2</v>
      </c>
      <c r="Q5" s="2">
        <v>2.86E-2</v>
      </c>
      <c r="R5" s="2">
        <v>7.7700000000000005E-2</v>
      </c>
      <c r="S5" s="2">
        <v>7.7700000000000005E-2</v>
      </c>
      <c r="T5" s="2">
        <v>7.7700000000000005E-2</v>
      </c>
      <c r="U5" s="2">
        <v>8.3000000000000001E-3</v>
      </c>
      <c r="V5" s="2">
        <v>8.3000000000000001E-3</v>
      </c>
    </row>
    <row r="6" spans="1:22" x14ac:dyDescent="0.2">
      <c r="A6" s="1">
        <v>1978</v>
      </c>
      <c r="B6" s="2">
        <v>1.8200000000000001E-2</v>
      </c>
      <c r="C6" s="2">
        <v>1.8200000000000001E-2</v>
      </c>
      <c r="D6" s="2">
        <v>1.8200000000000001E-2</v>
      </c>
      <c r="E6" s="2">
        <v>1.8200000000000001E-2</v>
      </c>
      <c r="F6" s="2">
        <v>1.8200000000000001E-2</v>
      </c>
      <c r="G6" s="2">
        <v>1.8200000000000001E-2</v>
      </c>
      <c r="H6" s="2">
        <v>1.8200000000000001E-2</v>
      </c>
      <c r="I6" s="2">
        <v>1.8200000000000001E-2</v>
      </c>
      <c r="J6" s="2">
        <v>1.8200000000000001E-2</v>
      </c>
      <c r="K6" s="2">
        <v>1.8200000000000001E-2</v>
      </c>
      <c r="L6" s="2">
        <v>8.3000000000000001E-3</v>
      </c>
      <c r="M6" s="2">
        <v>7.7700000000000005E-2</v>
      </c>
      <c r="N6" s="2">
        <v>7.7700000000000005E-2</v>
      </c>
      <c r="O6" s="2">
        <v>7.7700000000000005E-2</v>
      </c>
      <c r="P6" s="2">
        <v>2.86E-2</v>
      </c>
      <c r="Q6" s="2">
        <v>2.86E-2</v>
      </c>
      <c r="R6" s="2">
        <v>7.7700000000000005E-2</v>
      </c>
      <c r="S6" s="2">
        <v>7.7700000000000005E-2</v>
      </c>
      <c r="T6" s="2">
        <v>7.7700000000000005E-2</v>
      </c>
      <c r="U6" s="2">
        <v>8.3000000000000001E-3</v>
      </c>
      <c r="V6" s="2">
        <v>8.3000000000000001E-3</v>
      </c>
    </row>
    <row r="7" spans="1:22" x14ac:dyDescent="0.2">
      <c r="A7" s="1">
        <v>1979</v>
      </c>
      <c r="B7" s="2">
        <v>1.8200000000000001E-2</v>
      </c>
      <c r="C7" s="2">
        <v>1.8200000000000001E-2</v>
      </c>
      <c r="D7" s="2">
        <v>1.8200000000000001E-2</v>
      </c>
      <c r="E7" s="2">
        <v>1.8200000000000001E-2</v>
      </c>
      <c r="F7" s="2">
        <v>1.8200000000000001E-2</v>
      </c>
      <c r="G7" s="2">
        <v>1.8200000000000001E-2</v>
      </c>
      <c r="H7" s="2">
        <v>1.8200000000000001E-2</v>
      </c>
      <c r="I7" s="2">
        <v>1.8200000000000001E-2</v>
      </c>
      <c r="J7" s="2">
        <v>1.8200000000000001E-2</v>
      </c>
      <c r="K7" s="2">
        <v>1.8200000000000001E-2</v>
      </c>
      <c r="L7" s="2">
        <v>8.3000000000000001E-3</v>
      </c>
      <c r="M7" s="2">
        <v>7.7700000000000005E-2</v>
      </c>
      <c r="N7" s="2">
        <v>7.7700000000000005E-2</v>
      </c>
      <c r="O7" s="2">
        <v>7.7700000000000005E-2</v>
      </c>
      <c r="P7" s="2">
        <v>2.86E-2</v>
      </c>
      <c r="Q7" s="2">
        <v>2.86E-2</v>
      </c>
      <c r="R7" s="2">
        <v>7.7700000000000005E-2</v>
      </c>
      <c r="S7" s="2">
        <v>7.7700000000000005E-2</v>
      </c>
      <c r="T7" s="2">
        <v>7.7700000000000005E-2</v>
      </c>
      <c r="U7" s="2">
        <v>8.3000000000000001E-3</v>
      </c>
      <c r="V7" s="2">
        <v>8.3000000000000001E-3</v>
      </c>
    </row>
    <row r="8" spans="1:22" x14ac:dyDescent="0.2">
      <c r="A8" s="1">
        <v>1980</v>
      </c>
      <c r="B8" s="2">
        <v>1.8200000000000001E-2</v>
      </c>
      <c r="C8" s="2">
        <v>1.8200000000000001E-2</v>
      </c>
      <c r="D8" s="2">
        <v>1.8200000000000001E-2</v>
      </c>
      <c r="E8" s="2">
        <v>1.8200000000000001E-2</v>
      </c>
      <c r="F8" s="2">
        <v>1.8200000000000001E-2</v>
      </c>
      <c r="G8" s="2">
        <v>1.8200000000000001E-2</v>
      </c>
      <c r="H8" s="2">
        <v>1.8200000000000001E-2</v>
      </c>
      <c r="I8" s="2">
        <v>1.8200000000000001E-2</v>
      </c>
      <c r="J8" s="2">
        <v>1.8200000000000001E-2</v>
      </c>
      <c r="K8" s="2">
        <v>1.8200000000000001E-2</v>
      </c>
      <c r="L8" s="2">
        <v>8.3000000000000001E-3</v>
      </c>
      <c r="M8" s="2">
        <v>7.7700000000000005E-2</v>
      </c>
      <c r="N8" s="2">
        <v>7.7700000000000005E-2</v>
      </c>
      <c r="O8" s="2">
        <v>7.7700000000000005E-2</v>
      </c>
      <c r="P8" s="2">
        <v>2.86E-2</v>
      </c>
      <c r="Q8" s="2">
        <v>2.86E-2</v>
      </c>
      <c r="R8" s="2">
        <v>7.7700000000000005E-2</v>
      </c>
      <c r="S8" s="2">
        <v>7.7700000000000005E-2</v>
      </c>
      <c r="T8" s="2">
        <v>7.7700000000000005E-2</v>
      </c>
      <c r="U8" s="2">
        <v>8.3000000000000001E-3</v>
      </c>
      <c r="V8" s="2">
        <v>8.3000000000000001E-3</v>
      </c>
    </row>
    <row r="9" spans="1:22" x14ac:dyDescent="0.2">
      <c r="A9" s="1">
        <v>1981</v>
      </c>
      <c r="B9" s="2">
        <v>1.8200000000000001E-2</v>
      </c>
      <c r="C9" s="2">
        <v>1.8200000000000001E-2</v>
      </c>
      <c r="D9" s="2">
        <v>1.8200000000000001E-2</v>
      </c>
      <c r="E9" s="2">
        <v>1.8200000000000001E-2</v>
      </c>
      <c r="F9" s="2">
        <v>1.8200000000000001E-2</v>
      </c>
      <c r="G9" s="2">
        <v>1.8200000000000001E-2</v>
      </c>
      <c r="H9" s="2">
        <v>1.8200000000000001E-2</v>
      </c>
      <c r="I9" s="2">
        <v>1.8200000000000001E-2</v>
      </c>
      <c r="J9" s="2">
        <v>1.8200000000000001E-2</v>
      </c>
      <c r="K9" s="2">
        <v>1.8200000000000001E-2</v>
      </c>
      <c r="L9" s="2">
        <v>8.3000000000000001E-3</v>
      </c>
      <c r="M9" s="2">
        <v>7.7700000000000005E-2</v>
      </c>
      <c r="N9" s="2">
        <v>7.7700000000000005E-2</v>
      </c>
      <c r="O9" s="2">
        <v>7.7700000000000005E-2</v>
      </c>
      <c r="P9" s="2">
        <v>2.86E-2</v>
      </c>
      <c r="Q9" s="2">
        <v>2.86E-2</v>
      </c>
      <c r="R9" s="2">
        <v>7.7700000000000005E-2</v>
      </c>
      <c r="S9" s="2">
        <v>7.7700000000000005E-2</v>
      </c>
      <c r="T9" s="2">
        <v>7.7700000000000005E-2</v>
      </c>
      <c r="U9" s="2">
        <v>8.3000000000000001E-3</v>
      </c>
      <c r="V9" s="2">
        <v>8.3000000000000001E-3</v>
      </c>
    </row>
    <row r="10" spans="1:22" x14ac:dyDescent="0.2">
      <c r="A10" s="1">
        <v>1982</v>
      </c>
      <c r="B10" s="2">
        <v>1.8200000000000001E-2</v>
      </c>
      <c r="C10" s="2">
        <v>1.8200000000000001E-2</v>
      </c>
      <c r="D10" s="2">
        <v>1.8200000000000001E-2</v>
      </c>
      <c r="E10" s="2">
        <v>1.8200000000000001E-2</v>
      </c>
      <c r="F10" s="2">
        <v>1.8200000000000001E-2</v>
      </c>
      <c r="G10" s="2">
        <v>1.8200000000000001E-2</v>
      </c>
      <c r="H10" s="2">
        <v>1.8200000000000001E-2</v>
      </c>
      <c r="I10" s="2">
        <v>1.8200000000000001E-2</v>
      </c>
      <c r="J10" s="2">
        <v>1.8200000000000001E-2</v>
      </c>
      <c r="K10" s="2">
        <v>1.8200000000000001E-2</v>
      </c>
      <c r="L10" s="2">
        <v>8.3000000000000001E-3</v>
      </c>
      <c r="M10" s="2">
        <v>7.7700000000000005E-2</v>
      </c>
      <c r="N10" s="2">
        <v>7.7700000000000005E-2</v>
      </c>
      <c r="O10" s="2">
        <v>7.7700000000000005E-2</v>
      </c>
      <c r="P10" s="2">
        <v>2.86E-2</v>
      </c>
      <c r="Q10" s="2">
        <v>2.86E-2</v>
      </c>
      <c r="R10" s="2">
        <v>7.7700000000000005E-2</v>
      </c>
      <c r="S10" s="2">
        <v>7.7700000000000005E-2</v>
      </c>
      <c r="T10" s="2">
        <v>7.7700000000000005E-2</v>
      </c>
      <c r="U10" s="2">
        <v>8.3000000000000001E-3</v>
      </c>
      <c r="V10" s="2">
        <v>8.3000000000000001E-3</v>
      </c>
    </row>
    <row r="11" spans="1:22" x14ac:dyDescent="0.2">
      <c r="A11" s="1">
        <v>1983</v>
      </c>
      <c r="B11" s="2">
        <v>1.8200000000000001E-2</v>
      </c>
      <c r="C11" s="2">
        <v>1.8200000000000001E-2</v>
      </c>
      <c r="D11" s="2">
        <v>1.8200000000000001E-2</v>
      </c>
      <c r="E11" s="2">
        <v>1.8200000000000001E-2</v>
      </c>
      <c r="F11" s="2">
        <v>1.8200000000000001E-2</v>
      </c>
      <c r="G11" s="2">
        <v>1.8200000000000001E-2</v>
      </c>
      <c r="H11" s="2">
        <v>1.8200000000000001E-2</v>
      </c>
      <c r="I11" s="2">
        <v>1.8200000000000001E-2</v>
      </c>
      <c r="J11" s="2">
        <v>1.8200000000000001E-2</v>
      </c>
      <c r="K11" s="2">
        <v>1.8200000000000001E-2</v>
      </c>
      <c r="L11" s="2">
        <v>8.3000000000000001E-3</v>
      </c>
      <c r="M11" s="2">
        <v>7.7700000000000005E-2</v>
      </c>
      <c r="N11" s="2">
        <v>7.7700000000000005E-2</v>
      </c>
      <c r="O11" s="2">
        <v>7.7700000000000005E-2</v>
      </c>
      <c r="P11" s="2">
        <v>2.86E-2</v>
      </c>
      <c r="Q11" s="2">
        <v>2.86E-2</v>
      </c>
      <c r="R11" s="2">
        <v>7.7700000000000005E-2</v>
      </c>
      <c r="S11" s="2">
        <v>7.7700000000000005E-2</v>
      </c>
      <c r="T11" s="2">
        <v>7.7700000000000005E-2</v>
      </c>
      <c r="U11" s="2">
        <v>8.3000000000000001E-3</v>
      </c>
      <c r="V11" s="2">
        <v>8.3000000000000001E-3</v>
      </c>
    </row>
    <row r="12" spans="1:22" x14ac:dyDescent="0.2">
      <c r="A12" s="1">
        <v>1984</v>
      </c>
      <c r="B12" s="2">
        <v>1.8200000000000001E-2</v>
      </c>
      <c r="C12" s="2">
        <v>1.8200000000000001E-2</v>
      </c>
      <c r="D12" s="2">
        <v>1.8200000000000001E-2</v>
      </c>
      <c r="E12" s="2">
        <v>1.8200000000000001E-2</v>
      </c>
      <c r="F12" s="2">
        <v>1.8200000000000001E-2</v>
      </c>
      <c r="G12" s="2">
        <v>1.8200000000000001E-2</v>
      </c>
      <c r="H12" s="2">
        <v>1.8200000000000001E-2</v>
      </c>
      <c r="I12" s="2">
        <v>1.8200000000000001E-2</v>
      </c>
      <c r="J12" s="2">
        <v>1.8200000000000001E-2</v>
      </c>
      <c r="K12" s="2">
        <v>1.8200000000000001E-2</v>
      </c>
      <c r="L12" s="2">
        <v>8.3000000000000001E-3</v>
      </c>
      <c r="M12" s="2">
        <v>7.7700000000000005E-2</v>
      </c>
      <c r="N12" s="2">
        <v>7.7700000000000005E-2</v>
      </c>
      <c r="O12" s="2">
        <v>7.7700000000000005E-2</v>
      </c>
      <c r="P12" s="2">
        <v>2.86E-2</v>
      </c>
      <c r="Q12" s="2">
        <v>2.86E-2</v>
      </c>
      <c r="R12" s="2">
        <v>7.7700000000000005E-2</v>
      </c>
      <c r="S12" s="2">
        <v>7.7700000000000005E-2</v>
      </c>
      <c r="T12" s="2">
        <v>7.7700000000000005E-2</v>
      </c>
      <c r="U12" s="2">
        <v>8.3000000000000001E-3</v>
      </c>
      <c r="V12" s="2">
        <v>8.3000000000000001E-3</v>
      </c>
    </row>
    <row r="13" spans="1:22" x14ac:dyDescent="0.2">
      <c r="A13" s="1">
        <v>1985</v>
      </c>
      <c r="B13" s="2">
        <v>1.8200000000000001E-2</v>
      </c>
      <c r="C13" s="2">
        <v>1.8200000000000001E-2</v>
      </c>
      <c r="D13" s="2">
        <v>1.8200000000000001E-2</v>
      </c>
      <c r="E13" s="2">
        <v>1.8200000000000001E-2</v>
      </c>
      <c r="F13" s="2">
        <v>1.8200000000000001E-2</v>
      </c>
      <c r="G13" s="2">
        <v>1.8200000000000001E-2</v>
      </c>
      <c r="H13" s="2">
        <v>1.8200000000000001E-2</v>
      </c>
      <c r="I13" s="2">
        <v>1.8200000000000001E-2</v>
      </c>
      <c r="J13" s="2">
        <v>1.8200000000000001E-2</v>
      </c>
      <c r="K13" s="2">
        <v>1.8200000000000001E-2</v>
      </c>
      <c r="L13" s="2">
        <v>8.3000000000000001E-3</v>
      </c>
      <c r="M13" s="2">
        <v>7.7700000000000005E-2</v>
      </c>
      <c r="N13" s="2">
        <v>7.7700000000000005E-2</v>
      </c>
      <c r="O13" s="2">
        <v>7.7700000000000005E-2</v>
      </c>
      <c r="P13" s="2">
        <v>2.86E-2</v>
      </c>
      <c r="Q13" s="2">
        <v>2.86E-2</v>
      </c>
      <c r="R13" s="2">
        <v>7.7700000000000005E-2</v>
      </c>
      <c r="S13" s="2">
        <v>7.7700000000000005E-2</v>
      </c>
      <c r="T13" s="2">
        <v>7.7700000000000005E-2</v>
      </c>
      <c r="U13" s="2">
        <v>8.3000000000000001E-3</v>
      </c>
      <c r="V13" s="2">
        <v>8.3000000000000001E-3</v>
      </c>
    </row>
    <row r="14" spans="1:22" x14ac:dyDescent="0.2">
      <c r="A14" s="1">
        <v>1986</v>
      </c>
      <c r="B14" s="2">
        <v>1.8200000000000001E-2</v>
      </c>
      <c r="C14" s="2">
        <v>1.8200000000000001E-2</v>
      </c>
      <c r="D14" s="2">
        <v>1.8200000000000001E-2</v>
      </c>
      <c r="E14" s="2">
        <v>1.8200000000000001E-2</v>
      </c>
      <c r="F14" s="2">
        <v>1.8200000000000001E-2</v>
      </c>
      <c r="G14" s="2">
        <v>1.8200000000000001E-2</v>
      </c>
      <c r="H14" s="2">
        <v>1.8200000000000001E-2</v>
      </c>
      <c r="I14" s="2">
        <v>1.8200000000000001E-2</v>
      </c>
      <c r="J14" s="2">
        <v>1.8200000000000001E-2</v>
      </c>
      <c r="K14" s="2">
        <v>1.8200000000000001E-2</v>
      </c>
      <c r="L14" s="2">
        <v>8.3000000000000001E-3</v>
      </c>
      <c r="M14" s="2">
        <v>7.7700000000000005E-2</v>
      </c>
      <c r="N14" s="2">
        <v>7.7700000000000005E-2</v>
      </c>
      <c r="O14" s="2">
        <v>7.7700000000000005E-2</v>
      </c>
      <c r="P14" s="2">
        <v>2.86E-2</v>
      </c>
      <c r="Q14" s="2">
        <v>2.86E-2</v>
      </c>
      <c r="R14" s="2">
        <v>7.7700000000000005E-2</v>
      </c>
      <c r="S14" s="2">
        <v>7.7700000000000005E-2</v>
      </c>
      <c r="T14" s="2">
        <v>7.7700000000000005E-2</v>
      </c>
      <c r="U14" s="2">
        <v>8.3000000000000001E-3</v>
      </c>
      <c r="V14" s="2">
        <v>8.3000000000000001E-3</v>
      </c>
    </row>
    <row r="15" spans="1:22" x14ac:dyDescent="0.2">
      <c r="A15" s="1">
        <v>1987</v>
      </c>
      <c r="B15" s="2">
        <v>1.8200000000000001E-2</v>
      </c>
      <c r="C15" s="2">
        <v>1.8200000000000001E-2</v>
      </c>
      <c r="D15" s="2">
        <v>1.8200000000000001E-2</v>
      </c>
      <c r="E15" s="2">
        <v>1.8200000000000001E-2</v>
      </c>
      <c r="F15" s="2">
        <v>1.8200000000000001E-2</v>
      </c>
      <c r="G15" s="2">
        <v>1.8200000000000001E-2</v>
      </c>
      <c r="H15" s="2">
        <v>1.8200000000000001E-2</v>
      </c>
      <c r="I15" s="2">
        <v>1.8200000000000001E-2</v>
      </c>
      <c r="J15" s="2">
        <v>1.8200000000000001E-2</v>
      </c>
      <c r="K15" s="2">
        <v>1.8200000000000001E-2</v>
      </c>
      <c r="L15" s="2">
        <v>8.3000000000000001E-3</v>
      </c>
      <c r="M15" s="2">
        <v>7.7700000000000005E-2</v>
      </c>
      <c r="N15" s="2">
        <v>7.7700000000000005E-2</v>
      </c>
      <c r="O15" s="2">
        <v>7.7700000000000005E-2</v>
      </c>
      <c r="P15" s="2">
        <v>2.86E-2</v>
      </c>
      <c r="Q15" s="2">
        <v>2.86E-2</v>
      </c>
      <c r="R15" s="2">
        <v>7.7700000000000005E-2</v>
      </c>
      <c r="S15" s="2">
        <v>7.7700000000000005E-2</v>
      </c>
      <c r="T15" s="2">
        <v>7.7700000000000005E-2</v>
      </c>
      <c r="U15" s="2">
        <v>8.3000000000000001E-3</v>
      </c>
      <c r="V15" s="2">
        <v>8.3000000000000001E-3</v>
      </c>
    </row>
    <row r="16" spans="1:22" x14ac:dyDescent="0.2">
      <c r="A16" s="1">
        <v>1988</v>
      </c>
      <c r="B16" s="2">
        <v>1.8200000000000001E-2</v>
      </c>
      <c r="C16" s="2">
        <v>1.8200000000000001E-2</v>
      </c>
      <c r="D16" s="2">
        <v>1.8200000000000001E-2</v>
      </c>
      <c r="E16" s="2">
        <v>1.8200000000000001E-2</v>
      </c>
      <c r="F16" s="2">
        <v>1.8200000000000001E-2</v>
      </c>
      <c r="G16" s="2">
        <v>1.8200000000000001E-2</v>
      </c>
      <c r="H16" s="2">
        <v>1.8200000000000001E-2</v>
      </c>
      <c r="I16" s="2">
        <v>1.8200000000000001E-2</v>
      </c>
      <c r="J16" s="2">
        <v>1.8200000000000001E-2</v>
      </c>
      <c r="K16" s="2">
        <v>1.8200000000000001E-2</v>
      </c>
      <c r="L16" s="2">
        <v>8.3000000000000001E-3</v>
      </c>
      <c r="M16" s="2">
        <v>7.7700000000000005E-2</v>
      </c>
      <c r="N16" s="2">
        <v>7.7700000000000005E-2</v>
      </c>
      <c r="O16" s="2">
        <v>7.7700000000000005E-2</v>
      </c>
      <c r="P16" s="2">
        <v>2.86E-2</v>
      </c>
      <c r="Q16" s="2">
        <v>2.86E-2</v>
      </c>
      <c r="R16" s="2">
        <v>7.7700000000000005E-2</v>
      </c>
      <c r="S16" s="2">
        <v>7.7700000000000005E-2</v>
      </c>
      <c r="T16" s="2">
        <v>7.7700000000000005E-2</v>
      </c>
      <c r="U16" s="2">
        <v>8.3000000000000001E-3</v>
      </c>
      <c r="V16" s="2">
        <v>8.3000000000000001E-3</v>
      </c>
    </row>
    <row r="17" spans="1:22" x14ac:dyDescent="0.2">
      <c r="A17" s="1">
        <v>1989</v>
      </c>
      <c r="B17" s="2">
        <v>1.8200000000000001E-2</v>
      </c>
      <c r="C17" s="2">
        <v>1.8200000000000001E-2</v>
      </c>
      <c r="D17" s="2">
        <v>1.8200000000000001E-2</v>
      </c>
      <c r="E17" s="2">
        <v>1.8200000000000001E-2</v>
      </c>
      <c r="F17" s="2">
        <v>1.8200000000000001E-2</v>
      </c>
      <c r="G17" s="2">
        <v>1.8200000000000001E-2</v>
      </c>
      <c r="H17" s="2">
        <v>1.8200000000000001E-2</v>
      </c>
      <c r="I17" s="2">
        <v>1.8200000000000001E-2</v>
      </c>
      <c r="J17" s="2">
        <v>1.8200000000000001E-2</v>
      </c>
      <c r="K17" s="2">
        <v>1.8200000000000001E-2</v>
      </c>
      <c r="L17" s="2">
        <v>8.3000000000000001E-3</v>
      </c>
      <c r="M17" s="2">
        <v>7.7700000000000005E-2</v>
      </c>
      <c r="N17" s="2">
        <v>7.7700000000000005E-2</v>
      </c>
      <c r="O17" s="2">
        <v>7.7700000000000005E-2</v>
      </c>
      <c r="P17" s="2">
        <v>2.86E-2</v>
      </c>
      <c r="Q17" s="2">
        <v>2.86E-2</v>
      </c>
      <c r="R17" s="2">
        <v>7.7700000000000005E-2</v>
      </c>
      <c r="S17" s="2">
        <v>7.7700000000000005E-2</v>
      </c>
      <c r="T17" s="2">
        <v>7.7700000000000005E-2</v>
      </c>
      <c r="U17" s="2">
        <v>8.3000000000000001E-3</v>
      </c>
      <c r="V17" s="2">
        <v>8.3000000000000001E-3</v>
      </c>
    </row>
    <row r="18" spans="1:22" x14ac:dyDescent="0.2">
      <c r="A18" s="1">
        <v>1990</v>
      </c>
      <c r="B18" s="2">
        <v>1.8200000000000001E-2</v>
      </c>
      <c r="C18" s="2">
        <v>1.8200000000000001E-2</v>
      </c>
      <c r="D18" s="2">
        <v>1.8200000000000001E-2</v>
      </c>
      <c r="E18" s="2">
        <v>1.8200000000000001E-2</v>
      </c>
      <c r="F18" s="2">
        <v>1.8200000000000001E-2</v>
      </c>
      <c r="G18" s="2">
        <v>1.8200000000000001E-2</v>
      </c>
      <c r="H18" s="2">
        <v>1.8200000000000001E-2</v>
      </c>
      <c r="I18" s="2">
        <v>1.8200000000000001E-2</v>
      </c>
      <c r="J18" s="2">
        <v>1.8200000000000001E-2</v>
      </c>
      <c r="K18" s="2">
        <v>1.8200000000000001E-2</v>
      </c>
      <c r="L18" s="2">
        <v>8.3000000000000001E-3</v>
      </c>
      <c r="M18" s="2">
        <v>7.7700000000000005E-2</v>
      </c>
      <c r="N18" s="2">
        <v>7.7700000000000005E-2</v>
      </c>
      <c r="O18" s="2">
        <v>7.7700000000000005E-2</v>
      </c>
      <c r="P18" s="2">
        <v>2.86E-2</v>
      </c>
      <c r="Q18" s="2">
        <v>2.86E-2</v>
      </c>
      <c r="R18" s="2">
        <v>7.7700000000000005E-2</v>
      </c>
      <c r="S18" s="2">
        <v>7.7700000000000005E-2</v>
      </c>
      <c r="T18" s="2">
        <v>7.7700000000000005E-2</v>
      </c>
      <c r="U18" s="2">
        <v>8.3000000000000001E-3</v>
      </c>
      <c r="V18" s="2">
        <v>8.3000000000000001E-3</v>
      </c>
    </row>
    <row r="19" spans="1:22" x14ac:dyDescent="0.2">
      <c r="A19" s="1">
        <v>1991</v>
      </c>
      <c r="B19" s="2">
        <v>1.8200000000000001E-2</v>
      </c>
      <c r="C19" s="2">
        <v>1.8200000000000001E-2</v>
      </c>
      <c r="D19" s="2">
        <v>1.8200000000000001E-2</v>
      </c>
      <c r="E19" s="2">
        <v>1.8200000000000001E-2</v>
      </c>
      <c r="F19" s="2">
        <v>1.8200000000000001E-2</v>
      </c>
      <c r="G19" s="2">
        <v>1.8200000000000001E-2</v>
      </c>
      <c r="H19" s="2">
        <v>1.8200000000000001E-2</v>
      </c>
      <c r="I19" s="2">
        <v>1.8200000000000001E-2</v>
      </c>
      <c r="J19" s="2">
        <v>1.8200000000000001E-2</v>
      </c>
      <c r="K19" s="2">
        <v>1.8200000000000001E-2</v>
      </c>
      <c r="L19" s="2">
        <v>8.3000000000000001E-3</v>
      </c>
      <c r="M19" s="2">
        <v>7.7700000000000005E-2</v>
      </c>
      <c r="N19" s="2">
        <v>7.7700000000000005E-2</v>
      </c>
      <c r="O19" s="2">
        <v>7.7700000000000005E-2</v>
      </c>
      <c r="P19" s="2">
        <v>2.86E-2</v>
      </c>
      <c r="Q19" s="2">
        <v>2.86E-2</v>
      </c>
      <c r="R19" s="2">
        <v>7.7700000000000005E-2</v>
      </c>
      <c r="S19" s="2">
        <v>7.7700000000000005E-2</v>
      </c>
      <c r="T19" s="2">
        <v>7.7700000000000005E-2</v>
      </c>
      <c r="U19" s="2">
        <v>8.3000000000000001E-3</v>
      </c>
      <c r="V19" s="2">
        <v>8.3000000000000001E-3</v>
      </c>
    </row>
    <row r="20" spans="1:22" x14ac:dyDescent="0.2">
      <c r="A20" s="1">
        <v>1992</v>
      </c>
      <c r="B20" s="2">
        <v>1.8200000000000001E-2</v>
      </c>
      <c r="C20" s="2">
        <v>1.8200000000000001E-2</v>
      </c>
      <c r="D20" s="2">
        <v>1.8200000000000001E-2</v>
      </c>
      <c r="E20" s="2">
        <v>1.8200000000000001E-2</v>
      </c>
      <c r="F20" s="2">
        <v>1.8200000000000001E-2</v>
      </c>
      <c r="G20" s="2">
        <v>1.8200000000000001E-2</v>
      </c>
      <c r="H20" s="2">
        <v>1.8200000000000001E-2</v>
      </c>
      <c r="I20" s="2">
        <v>1.8200000000000001E-2</v>
      </c>
      <c r="J20" s="2">
        <v>1.8200000000000001E-2</v>
      </c>
      <c r="K20" s="2">
        <v>1.8200000000000001E-2</v>
      </c>
      <c r="L20" s="2">
        <v>8.3000000000000001E-3</v>
      </c>
      <c r="M20" s="2">
        <v>7.7700000000000005E-2</v>
      </c>
      <c r="N20" s="2">
        <v>7.7700000000000005E-2</v>
      </c>
      <c r="O20" s="2">
        <v>7.7700000000000005E-2</v>
      </c>
      <c r="P20" s="2">
        <v>2.86E-2</v>
      </c>
      <c r="Q20" s="2">
        <v>2.86E-2</v>
      </c>
      <c r="R20" s="2">
        <v>7.7700000000000005E-2</v>
      </c>
      <c r="S20" s="2">
        <v>7.7700000000000005E-2</v>
      </c>
      <c r="T20" s="2">
        <v>7.7700000000000005E-2</v>
      </c>
      <c r="U20" s="2">
        <v>8.3000000000000001E-3</v>
      </c>
      <c r="V20" s="2">
        <v>8.3000000000000001E-3</v>
      </c>
    </row>
    <row r="21" spans="1:22" x14ac:dyDescent="0.2">
      <c r="A21" s="1">
        <v>1993</v>
      </c>
      <c r="B21" s="2">
        <v>1.8200000000000001E-2</v>
      </c>
      <c r="C21" s="2">
        <v>1.8200000000000001E-2</v>
      </c>
      <c r="D21" s="2">
        <v>1.8200000000000001E-2</v>
      </c>
      <c r="E21" s="2">
        <v>1.8200000000000001E-2</v>
      </c>
      <c r="F21" s="2">
        <v>1.8200000000000001E-2</v>
      </c>
      <c r="G21" s="2">
        <v>1.8200000000000001E-2</v>
      </c>
      <c r="H21" s="2">
        <v>1.8200000000000001E-2</v>
      </c>
      <c r="I21" s="2">
        <v>1.8200000000000001E-2</v>
      </c>
      <c r="J21" s="2">
        <v>1.8200000000000001E-2</v>
      </c>
      <c r="K21" s="2">
        <v>1.8200000000000001E-2</v>
      </c>
      <c r="L21" s="2">
        <v>8.3000000000000001E-3</v>
      </c>
      <c r="M21" s="2">
        <v>7.7700000000000005E-2</v>
      </c>
      <c r="N21" s="2">
        <v>7.7700000000000005E-2</v>
      </c>
      <c r="O21" s="2">
        <v>7.7700000000000005E-2</v>
      </c>
      <c r="P21" s="2">
        <v>2.86E-2</v>
      </c>
      <c r="Q21" s="2">
        <v>2.86E-2</v>
      </c>
      <c r="R21" s="2">
        <v>7.7700000000000005E-2</v>
      </c>
      <c r="S21" s="2">
        <v>7.7700000000000005E-2</v>
      </c>
      <c r="T21" s="2">
        <v>7.7700000000000005E-2</v>
      </c>
      <c r="U21" s="2">
        <v>8.3000000000000001E-3</v>
      </c>
      <c r="V21" s="2">
        <v>8.3000000000000001E-3</v>
      </c>
    </row>
    <row r="22" spans="1:22" x14ac:dyDescent="0.2">
      <c r="A22" s="1">
        <v>1994</v>
      </c>
      <c r="B22" s="2">
        <v>1.8200000000000001E-2</v>
      </c>
      <c r="C22" s="2">
        <v>1.8200000000000001E-2</v>
      </c>
      <c r="D22" s="2">
        <v>1.8200000000000001E-2</v>
      </c>
      <c r="E22" s="2">
        <v>1.8200000000000001E-2</v>
      </c>
      <c r="F22" s="2">
        <v>1.8200000000000001E-2</v>
      </c>
      <c r="G22" s="2">
        <v>1.8200000000000001E-2</v>
      </c>
      <c r="H22" s="2">
        <v>1.8200000000000001E-2</v>
      </c>
      <c r="I22" s="2">
        <v>1.8200000000000001E-2</v>
      </c>
      <c r="J22" s="2">
        <v>1.8200000000000001E-2</v>
      </c>
      <c r="K22" s="2">
        <v>1.8200000000000001E-2</v>
      </c>
      <c r="L22" s="2">
        <v>8.3000000000000001E-3</v>
      </c>
      <c r="M22" s="2">
        <v>7.7700000000000005E-2</v>
      </c>
      <c r="N22" s="2">
        <v>7.7700000000000005E-2</v>
      </c>
      <c r="O22" s="2">
        <v>7.7700000000000005E-2</v>
      </c>
      <c r="P22" s="2">
        <v>2.86E-2</v>
      </c>
      <c r="Q22" s="2">
        <v>2.86E-2</v>
      </c>
      <c r="R22" s="2">
        <v>7.7700000000000005E-2</v>
      </c>
      <c r="S22" s="2">
        <v>7.7700000000000005E-2</v>
      </c>
      <c r="T22" s="2">
        <v>7.7700000000000005E-2</v>
      </c>
      <c r="U22" s="2">
        <v>8.3000000000000001E-3</v>
      </c>
      <c r="V22" s="2">
        <v>8.3000000000000001E-3</v>
      </c>
    </row>
    <row r="23" spans="1:22" x14ac:dyDescent="0.2">
      <c r="A23" s="1">
        <v>1995</v>
      </c>
      <c r="B23" s="2">
        <v>1.8200000000000001E-2</v>
      </c>
      <c r="C23" s="2">
        <v>1.8200000000000001E-2</v>
      </c>
      <c r="D23" s="2">
        <v>1.8200000000000001E-2</v>
      </c>
      <c r="E23" s="2">
        <v>1.8200000000000001E-2</v>
      </c>
      <c r="F23" s="2">
        <v>1.8200000000000001E-2</v>
      </c>
      <c r="G23" s="2">
        <v>1.8200000000000001E-2</v>
      </c>
      <c r="H23" s="2">
        <v>1.8200000000000001E-2</v>
      </c>
      <c r="I23" s="2">
        <v>1.8200000000000001E-2</v>
      </c>
      <c r="J23" s="2">
        <v>1.8200000000000001E-2</v>
      </c>
      <c r="K23" s="2">
        <v>1.8200000000000001E-2</v>
      </c>
      <c r="L23" s="2">
        <v>8.3000000000000001E-3</v>
      </c>
      <c r="M23" s="2">
        <v>7.7700000000000005E-2</v>
      </c>
      <c r="N23" s="2">
        <v>7.7700000000000005E-2</v>
      </c>
      <c r="O23" s="2">
        <v>7.7700000000000005E-2</v>
      </c>
      <c r="P23" s="2">
        <v>2.86E-2</v>
      </c>
      <c r="Q23" s="2">
        <v>2.86E-2</v>
      </c>
      <c r="R23" s="2">
        <v>7.7700000000000005E-2</v>
      </c>
      <c r="S23" s="2">
        <v>7.7700000000000005E-2</v>
      </c>
      <c r="T23" s="2">
        <v>7.7700000000000005E-2</v>
      </c>
      <c r="U23" s="2">
        <v>8.3000000000000001E-3</v>
      </c>
      <c r="V23" s="2">
        <v>8.3000000000000001E-3</v>
      </c>
    </row>
    <row r="24" spans="1:22" x14ac:dyDescent="0.2">
      <c r="A24" s="1">
        <v>1996</v>
      </c>
      <c r="B24" s="2">
        <v>1.8200000000000001E-2</v>
      </c>
      <c r="C24" s="2">
        <v>1.8200000000000001E-2</v>
      </c>
      <c r="D24" s="2">
        <v>1.8200000000000001E-2</v>
      </c>
      <c r="E24" s="2">
        <v>1.8200000000000001E-2</v>
      </c>
      <c r="F24" s="2">
        <v>1.8200000000000001E-2</v>
      </c>
      <c r="G24" s="2">
        <v>1.8200000000000001E-2</v>
      </c>
      <c r="H24" s="2">
        <v>1.8200000000000001E-2</v>
      </c>
      <c r="I24" s="2">
        <v>1.8200000000000001E-2</v>
      </c>
      <c r="J24" s="2">
        <v>1.8200000000000001E-2</v>
      </c>
      <c r="K24" s="2">
        <v>1.8200000000000001E-2</v>
      </c>
      <c r="L24" s="2">
        <v>8.3000000000000001E-3</v>
      </c>
      <c r="M24" s="2">
        <v>7.7700000000000005E-2</v>
      </c>
      <c r="N24" s="2">
        <v>7.7700000000000005E-2</v>
      </c>
      <c r="O24" s="2">
        <v>7.7700000000000005E-2</v>
      </c>
      <c r="P24" s="2">
        <v>2.86E-2</v>
      </c>
      <c r="Q24" s="2">
        <v>2.86E-2</v>
      </c>
      <c r="R24" s="2">
        <v>7.7700000000000005E-2</v>
      </c>
      <c r="S24" s="2">
        <v>7.7700000000000005E-2</v>
      </c>
      <c r="T24" s="2">
        <v>7.7700000000000005E-2</v>
      </c>
      <c r="U24" s="2">
        <v>8.3000000000000001E-3</v>
      </c>
      <c r="V24" s="2">
        <v>8.3000000000000001E-3</v>
      </c>
    </row>
    <row r="25" spans="1:22" x14ac:dyDescent="0.2">
      <c r="A25" s="1">
        <v>1997</v>
      </c>
      <c r="B25" s="2">
        <v>1.8200000000000001E-2</v>
      </c>
      <c r="C25" s="2">
        <v>1.8200000000000001E-2</v>
      </c>
      <c r="D25" s="2">
        <v>1.8200000000000001E-2</v>
      </c>
      <c r="E25" s="2">
        <v>1.8200000000000001E-2</v>
      </c>
      <c r="F25" s="2">
        <v>1.8200000000000001E-2</v>
      </c>
      <c r="G25" s="2">
        <v>1.8200000000000001E-2</v>
      </c>
      <c r="H25" s="2">
        <v>1.8200000000000001E-2</v>
      </c>
      <c r="I25" s="2">
        <v>1.8200000000000001E-2</v>
      </c>
      <c r="J25" s="2">
        <v>1.8200000000000001E-2</v>
      </c>
      <c r="K25" s="2">
        <v>1.8200000000000001E-2</v>
      </c>
      <c r="L25" s="2">
        <v>8.3000000000000001E-3</v>
      </c>
      <c r="M25" s="2">
        <v>7.7700000000000005E-2</v>
      </c>
      <c r="N25" s="2">
        <v>7.7700000000000005E-2</v>
      </c>
      <c r="O25" s="2">
        <v>7.7700000000000005E-2</v>
      </c>
      <c r="P25" s="2">
        <v>2.86E-2</v>
      </c>
      <c r="Q25" s="2">
        <v>2.86E-2</v>
      </c>
      <c r="R25" s="2">
        <v>7.7700000000000005E-2</v>
      </c>
      <c r="S25" s="2">
        <v>7.7700000000000005E-2</v>
      </c>
      <c r="T25" s="2">
        <v>7.7700000000000005E-2</v>
      </c>
      <c r="U25" s="2">
        <v>8.3000000000000001E-3</v>
      </c>
      <c r="V25" s="2">
        <v>8.3000000000000001E-3</v>
      </c>
    </row>
    <row r="26" spans="1:22" x14ac:dyDescent="0.2">
      <c r="A26" s="1">
        <v>1998</v>
      </c>
      <c r="B26" s="2">
        <v>1.8200000000000001E-2</v>
      </c>
      <c r="C26" s="2">
        <v>1.8200000000000001E-2</v>
      </c>
      <c r="D26" s="2">
        <v>1.8200000000000001E-2</v>
      </c>
      <c r="E26" s="2">
        <v>1.8200000000000001E-2</v>
      </c>
      <c r="F26" s="2">
        <v>1.8200000000000001E-2</v>
      </c>
      <c r="G26" s="2">
        <v>1.8200000000000001E-2</v>
      </c>
      <c r="H26" s="2">
        <v>1.8200000000000001E-2</v>
      </c>
      <c r="I26" s="2">
        <v>1.8200000000000001E-2</v>
      </c>
      <c r="J26" s="2">
        <v>1.8200000000000001E-2</v>
      </c>
      <c r="K26" s="2">
        <v>1.8200000000000001E-2</v>
      </c>
      <c r="L26" s="2">
        <v>8.3000000000000001E-3</v>
      </c>
      <c r="M26" s="2">
        <v>7.7700000000000005E-2</v>
      </c>
      <c r="N26" s="2">
        <v>7.7700000000000005E-2</v>
      </c>
      <c r="O26" s="2">
        <v>7.7700000000000005E-2</v>
      </c>
      <c r="P26" s="2">
        <v>2.86E-2</v>
      </c>
      <c r="Q26" s="2">
        <v>2.86E-2</v>
      </c>
      <c r="R26" s="2">
        <v>7.7700000000000005E-2</v>
      </c>
      <c r="S26" s="2">
        <v>7.7700000000000005E-2</v>
      </c>
      <c r="T26" s="2">
        <v>7.7700000000000005E-2</v>
      </c>
      <c r="U26" s="2">
        <v>8.3000000000000001E-3</v>
      </c>
      <c r="V26" s="2">
        <v>8.3000000000000001E-3</v>
      </c>
    </row>
    <row r="27" spans="1:22" x14ac:dyDescent="0.2">
      <c r="A27" s="1">
        <v>1999</v>
      </c>
      <c r="B27" s="2">
        <v>1.8200000000000001E-2</v>
      </c>
      <c r="C27" s="2">
        <v>1.8200000000000001E-2</v>
      </c>
      <c r="D27" s="2">
        <v>1.8200000000000001E-2</v>
      </c>
      <c r="E27" s="2">
        <v>1.8200000000000001E-2</v>
      </c>
      <c r="F27" s="2">
        <v>1.8200000000000001E-2</v>
      </c>
      <c r="G27" s="2">
        <v>1.8200000000000001E-2</v>
      </c>
      <c r="H27" s="2">
        <v>1.8200000000000001E-2</v>
      </c>
      <c r="I27" s="2">
        <v>1.8200000000000001E-2</v>
      </c>
      <c r="J27" s="2">
        <v>1.8200000000000001E-2</v>
      </c>
      <c r="K27" s="2">
        <v>1.8200000000000001E-2</v>
      </c>
      <c r="L27" s="2">
        <v>8.3000000000000001E-3</v>
      </c>
      <c r="M27" s="2">
        <v>7.7700000000000005E-2</v>
      </c>
      <c r="N27" s="2">
        <v>7.7700000000000005E-2</v>
      </c>
      <c r="O27" s="2">
        <v>7.7700000000000005E-2</v>
      </c>
      <c r="P27" s="2">
        <v>2.86E-2</v>
      </c>
      <c r="Q27" s="2">
        <v>2.86E-2</v>
      </c>
      <c r="R27" s="2">
        <v>7.7700000000000005E-2</v>
      </c>
      <c r="S27" s="2">
        <v>7.7700000000000005E-2</v>
      </c>
      <c r="T27" s="2">
        <v>7.7700000000000005E-2</v>
      </c>
      <c r="U27" s="2">
        <v>8.3000000000000001E-3</v>
      </c>
      <c r="V27" s="2">
        <v>8.3000000000000001E-3</v>
      </c>
    </row>
    <row r="28" spans="1:22" x14ac:dyDescent="0.2">
      <c r="A28" s="1">
        <v>2000</v>
      </c>
      <c r="B28" s="2">
        <v>1.8200000000000001E-2</v>
      </c>
      <c r="C28" s="2">
        <v>1.8200000000000001E-2</v>
      </c>
      <c r="D28" s="2">
        <v>1.8200000000000001E-2</v>
      </c>
      <c r="E28" s="2">
        <v>1.8200000000000001E-2</v>
      </c>
      <c r="F28" s="2">
        <v>1.8200000000000001E-2</v>
      </c>
      <c r="G28" s="2">
        <v>1.8200000000000001E-2</v>
      </c>
      <c r="H28" s="2">
        <v>1.8200000000000001E-2</v>
      </c>
      <c r="I28" s="2">
        <v>1.8200000000000001E-2</v>
      </c>
      <c r="J28" s="2">
        <v>1.8200000000000001E-2</v>
      </c>
      <c r="K28" s="2">
        <v>1.8200000000000001E-2</v>
      </c>
      <c r="L28" s="2">
        <v>8.3000000000000001E-3</v>
      </c>
      <c r="M28" s="2">
        <v>7.7700000000000005E-2</v>
      </c>
      <c r="N28" s="2">
        <v>7.7700000000000005E-2</v>
      </c>
      <c r="O28" s="2">
        <v>7.7700000000000005E-2</v>
      </c>
      <c r="P28" s="2">
        <v>2.86E-2</v>
      </c>
      <c r="Q28" s="2">
        <v>2.86E-2</v>
      </c>
      <c r="R28" s="2">
        <v>7.7700000000000005E-2</v>
      </c>
      <c r="S28" s="2">
        <v>7.7700000000000005E-2</v>
      </c>
      <c r="T28" s="2">
        <v>7.7700000000000005E-2</v>
      </c>
      <c r="U28" s="2">
        <v>8.3000000000000001E-3</v>
      </c>
      <c r="V28" s="2">
        <v>8.3000000000000001E-3</v>
      </c>
    </row>
    <row r="29" spans="1:22" x14ac:dyDescent="0.2">
      <c r="A29" s="1">
        <v>2001</v>
      </c>
      <c r="B29" s="2">
        <v>1.8200000000000001E-2</v>
      </c>
      <c r="C29" s="2">
        <v>1.8200000000000001E-2</v>
      </c>
      <c r="D29" s="2">
        <v>1.8200000000000001E-2</v>
      </c>
      <c r="E29" s="2">
        <v>1.8200000000000001E-2</v>
      </c>
      <c r="F29" s="2">
        <v>1.8200000000000001E-2</v>
      </c>
      <c r="G29" s="2">
        <v>1.8200000000000001E-2</v>
      </c>
      <c r="H29" s="2">
        <v>1.8200000000000001E-2</v>
      </c>
      <c r="I29" s="2">
        <v>1.8200000000000001E-2</v>
      </c>
      <c r="J29" s="2">
        <v>1.8200000000000001E-2</v>
      </c>
      <c r="K29" s="2">
        <v>1.8200000000000001E-2</v>
      </c>
      <c r="L29" s="2">
        <v>8.3000000000000001E-3</v>
      </c>
      <c r="M29" s="2">
        <v>7.7700000000000005E-2</v>
      </c>
      <c r="N29" s="2">
        <v>7.7700000000000005E-2</v>
      </c>
      <c r="O29" s="2">
        <v>7.7700000000000005E-2</v>
      </c>
      <c r="P29" s="2">
        <v>2.86E-2</v>
      </c>
      <c r="Q29" s="2">
        <v>2.86E-2</v>
      </c>
      <c r="R29" s="2">
        <v>7.7700000000000005E-2</v>
      </c>
      <c r="S29" s="2">
        <v>7.7700000000000005E-2</v>
      </c>
      <c r="T29" s="2">
        <v>7.7700000000000005E-2</v>
      </c>
      <c r="U29" s="2">
        <v>8.3000000000000001E-3</v>
      </c>
      <c r="V29" s="2">
        <v>8.3000000000000001E-3</v>
      </c>
    </row>
    <row r="30" spans="1:22" x14ac:dyDescent="0.2">
      <c r="A30" s="1">
        <v>2002</v>
      </c>
      <c r="B30" s="2">
        <v>1.8200000000000001E-2</v>
      </c>
      <c r="C30" s="2">
        <v>1.8200000000000001E-2</v>
      </c>
      <c r="D30" s="2">
        <v>1.8200000000000001E-2</v>
      </c>
      <c r="E30" s="2">
        <v>1.8200000000000001E-2</v>
      </c>
      <c r="F30" s="2">
        <v>1.8200000000000001E-2</v>
      </c>
      <c r="G30" s="2">
        <v>1.8200000000000001E-2</v>
      </c>
      <c r="H30" s="2">
        <v>1.8200000000000001E-2</v>
      </c>
      <c r="I30" s="2">
        <v>1.8200000000000001E-2</v>
      </c>
      <c r="J30" s="2">
        <v>1.8200000000000001E-2</v>
      </c>
      <c r="K30" s="2">
        <v>1.8200000000000001E-2</v>
      </c>
      <c r="L30" s="2">
        <v>8.3000000000000001E-3</v>
      </c>
      <c r="M30" s="2">
        <v>7.7700000000000005E-2</v>
      </c>
      <c r="N30" s="2">
        <v>7.7700000000000005E-2</v>
      </c>
      <c r="O30" s="2">
        <v>7.7700000000000005E-2</v>
      </c>
      <c r="P30" s="2">
        <v>2.86E-2</v>
      </c>
      <c r="Q30" s="2">
        <v>2.86E-2</v>
      </c>
      <c r="R30" s="2">
        <v>7.7700000000000005E-2</v>
      </c>
      <c r="S30" s="2">
        <v>7.7700000000000005E-2</v>
      </c>
      <c r="T30" s="2">
        <v>7.7700000000000005E-2</v>
      </c>
      <c r="U30" s="2">
        <v>8.3000000000000001E-3</v>
      </c>
      <c r="V30" s="2">
        <v>8.3000000000000001E-3</v>
      </c>
    </row>
    <row r="31" spans="1:22" x14ac:dyDescent="0.2">
      <c r="A31" s="1">
        <v>2003</v>
      </c>
      <c r="B31" s="2">
        <v>1.8200000000000001E-2</v>
      </c>
      <c r="C31" s="2">
        <v>1.8200000000000001E-2</v>
      </c>
      <c r="D31" s="2">
        <v>1.8200000000000001E-2</v>
      </c>
      <c r="E31" s="2">
        <v>1.8200000000000001E-2</v>
      </c>
      <c r="F31" s="2">
        <v>1.8200000000000001E-2</v>
      </c>
      <c r="G31" s="2">
        <v>1.8200000000000001E-2</v>
      </c>
      <c r="H31" s="2">
        <v>1.8200000000000001E-2</v>
      </c>
      <c r="I31" s="2">
        <v>1.8200000000000001E-2</v>
      </c>
      <c r="J31" s="2">
        <v>1.8200000000000001E-2</v>
      </c>
      <c r="K31" s="2">
        <v>1.8200000000000001E-2</v>
      </c>
      <c r="L31" s="2">
        <v>8.3000000000000001E-3</v>
      </c>
      <c r="M31" s="2">
        <v>7.7700000000000005E-2</v>
      </c>
      <c r="N31" s="2">
        <v>7.7700000000000005E-2</v>
      </c>
      <c r="O31" s="2">
        <v>7.7700000000000005E-2</v>
      </c>
      <c r="P31" s="2">
        <v>2.86E-2</v>
      </c>
      <c r="Q31" s="2">
        <v>2.86E-2</v>
      </c>
      <c r="R31" s="2">
        <v>7.7700000000000005E-2</v>
      </c>
      <c r="S31" s="2">
        <v>7.7700000000000005E-2</v>
      </c>
      <c r="T31" s="2">
        <v>7.7700000000000005E-2</v>
      </c>
      <c r="U31" s="2">
        <v>8.3000000000000001E-3</v>
      </c>
      <c r="V31" s="2">
        <v>8.3000000000000001E-3</v>
      </c>
    </row>
    <row r="32" spans="1:22" x14ac:dyDescent="0.2">
      <c r="A32" s="1">
        <v>2004</v>
      </c>
      <c r="B32" s="2">
        <v>1.8200000000000001E-2</v>
      </c>
      <c r="C32" s="2">
        <v>1.8200000000000001E-2</v>
      </c>
      <c r="D32" s="2">
        <v>1.8200000000000001E-2</v>
      </c>
      <c r="E32" s="2">
        <v>1.8200000000000001E-2</v>
      </c>
      <c r="F32" s="2">
        <v>1.8200000000000001E-2</v>
      </c>
      <c r="G32" s="2">
        <v>1.8200000000000001E-2</v>
      </c>
      <c r="H32" s="2">
        <v>1.8200000000000001E-2</v>
      </c>
      <c r="I32" s="2">
        <v>1.8200000000000001E-2</v>
      </c>
      <c r="J32" s="2">
        <v>1.8200000000000001E-2</v>
      </c>
      <c r="K32" s="2">
        <v>1.8200000000000001E-2</v>
      </c>
      <c r="L32" s="2">
        <v>8.3000000000000001E-3</v>
      </c>
      <c r="M32" s="2">
        <v>7.7700000000000005E-2</v>
      </c>
      <c r="N32" s="2">
        <v>7.7700000000000005E-2</v>
      </c>
      <c r="O32" s="2">
        <v>7.7700000000000005E-2</v>
      </c>
      <c r="P32" s="2">
        <v>2.86E-2</v>
      </c>
      <c r="Q32" s="2">
        <v>2.86E-2</v>
      </c>
      <c r="R32" s="2">
        <v>7.7700000000000005E-2</v>
      </c>
      <c r="S32" s="2">
        <v>7.7700000000000005E-2</v>
      </c>
      <c r="T32" s="2">
        <v>7.7700000000000005E-2</v>
      </c>
      <c r="U32" s="2">
        <v>8.3000000000000001E-3</v>
      </c>
      <c r="V32" s="2">
        <v>8.3000000000000001E-3</v>
      </c>
    </row>
    <row r="33" spans="1:22" x14ac:dyDescent="0.2">
      <c r="A33" s="1">
        <v>2005</v>
      </c>
      <c r="B33" s="2">
        <v>1.8200000000000001E-2</v>
      </c>
      <c r="C33" s="2">
        <v>1.8200000000000001E-2</v>
      </c>
      <c r="D33" s="2">
        <v>1.8200000000000001E-2</v>
      </c>
      <c r="E33" s="2">
        <v>1.8200000000000001E-2</v>
      </c>
      <c r="F33" s="2">
        <v>1.8200000000000001E-2</v>
      </c>
      <c r="G33" s="2">
        <v>1.8200000000000001E-2</v>
      </c>
      <c r="H33" s="2">
        <v>1.8200000000000001E-2</v>
      </c>
      <c r="I33" s="2">
        <v>1.8200000000000001E-2</v>
      </c>
      <c r="J33" s="2">
        <v>1.8200000000000001E-2</v>
      </c>
      <c r="K33" s="2">
        <v>1.8200000000000001E-2</v>
      </c>
      <c r="L33" s="2">
        <v>8.3000000000000001E-3</v>
      </c>
      <c r="M33" s="2">
        <v>7.7700000000000005E-2</v>
      </c>
      <c r="N33" s="2">
        <v>7.7700000000000005E-2</v>
      </c>
      <c r="O33" s="2">
        <v>7.7700000000000005E-2</v>
      </c>
      <c r="P33" s="2">
        <v>2.86E-2</v>
      </c>
      <c r="Q33" s="2">
        <v>2.86E-2</v>
      </c>
      <c r="R33" s="2">
        <v>7.7700000000000005E-2</v>
      </c>
      <c r="S33" s="2">
        <v>7.7700000000000005E-2</v>
      </c>
      <c r="T33" s="2">
        <v>7.7700000000000005E-2</v>
      </c>
      <c r="U33" s="2">
        <v>8.3000000000000001E-3</v>
      </c>
      <c r="V33" s="2">
        <v>8.3000000000000001E-3</v>
      </c>
    </row>
    <row r="34" spans="1:22" x14ac:dyDescent="0.2">
      <c r="A34" s="1">
        <v>2006</v>
      </c>
      <c r="B34" s="2">
        <v>1.8200000000000001E-2</v>
      </c>
      <c r="C34" s="2">
        <v>1.8200000000000001E-2</v>
      </c>
      <c r="D34" s="2">
        <v>1.8200000000000001E-2</v>
      </c>
      <c r="E34" s="2">
        <v>1.8200000000000001E-2</v>
      </c>
      <c r="F34" s="2">
        <v>1.8200000000000001E-2</v>
      </c>
      <c r="G34" s="2">
        <v>1.8200000000000001E-2</v>
      </c>
      <c r="H34" s="2">
        <v>1.8200000000000001E-2</v>
      </c>
      <c r="I34" s="2">
        <v>1.8200000000000001E-2</v>
      </c>
      <c r="J34" s="2">
        <v>1.8200000000000001E-2</v>
      </c>
      <c r="K34" s="2">
        <v>1.8200000000000001E-2</v>
      </c>
      <c r="L34" s="2">
        <v>8.3000000000000001E-3</v>
      </c>
      <c r="M34" s="2">
        <v>7.7700000000000005E-2</v>
      </c>
      <c r="N34" s="2">
        <v>7.7700000000000005E-2</v>
      </c>
      <c r="O34" s="2">
        <v>7.7700000000000005E-2</v>
      </c>
      <c r="P34" s="2">
        <v>2.86E-2</v>
      </c>
      <c r="Q34" s="2">
        <v>2.86E-2</v>
      </c>
      <c r="R34" s="2">
        <v>7.7700000000000005E-2</v>
      </c>
      <c r="S34" s="2">
        <v>7.7700000000000005E-2</v>
      </c>
      <c r="T34" s="2">
        <v>7.7700000000000005E-2</v>
      </c>
      <c r="U34" s="2">
        <v>8.3000000000000001E-3</v>
      </c>
      <c r="V34" s="2">
        <v>8.3000000000000001E-3</v>
      </c>
    </row>
    <row r="35" spans="1:22" x14ac:dyDescent="0.2">
      <c r="A35" s="1">
        <v>2007</v>
      </c>
      <c r="B35" s="2">
        <v>1.8200000000000001E-2</v>
      </c>
      <c r="C35" s="2">
        <v>1.8200000000000001E-2</v>
      </c>
      <c r="D35" s="2">
        <v>1.8200000000000001E-2</v>
      </c>
      <c r="E35" s="2">
        <v>1.8200000000000001E-2</v>
      </c>
      <c r="F35" s="2">
        <v>1.8200000000000001E-2</v>
      </c>
      <c r="G35" s="2">
        <v>1.8200000000000001E-2</v>
      </c>
      <c r="H35" s="2">
        <v>1.8200000000000001E-2</v>
      </c>
      <c r="I35" s="2">
        <v>1.8200000000000001E-2</v>
      </c>
      <c r="J35" s="2">
        <v>1.8200000000000001E-2</v>
      </c>
      <c r="K35" s="2">
        <v>1.8200000000000001E-2</v>
      </c>
      <c r="L35" s="2">
        <v>8.3000000000000001E-3</v>
      </c>
      <c r="M35" s="2">
        <v>7.7700000000000005E-2</v>
      </c>
      <c r="N35" s="2">
        <v>7.7700000000000005E-2</v>
      </c>
      <c r="O35" s="2">
        <v>7.7700000000000005E-2</v>
      </c>
      <c r="P35" s="2">
        <v>2.86E-2</v>
      </c>
      <c r="Q35" s="2">
        <v>2.86E-2</v>
      </c>
      <c r="R35" s="2">
        <v>7.7700000000000005E-2</v>
      </c>
      <c r="S35" s="2">
        <v>7.7700000000000005E-2</v>
      </c>
      <c r="T35" s="2">
        <v>7.7700000000000005E-2</v>
      </c>
      <c r="U35" s="2">
        <v>8.3000000000000001E-3</v>
      </c>
      <c r="V35" s="2">
        <v>8.3000000000000001E-3</v>
      </c>
    </row>
    <row r="36" spans="1:22" x14ac:dyDescent="0.2">
      <c r="A36" s="1">
        <v>2008</v>
      </c>
      <c r="B36" s="2">
        <v>1.8200000000000001E-2</v>
      </c>
      <c r="C36" s="2">
        <v>1.8200000000000001E-2</v>
      </c>
      <c r="D36" s="2">
        <v>1.8200000000000001E-2</v>
      </c>
      <c r="E36" s="2">
        <v>1.8200000000000001E-2</v>
      </c>
      <c r="F36" s="2">
        <v>1.8200000000000001E-2</v>
      </c>
      <c r="G36" s="2">
        <v>1.8200000000000001E-2</v>
      </c>
      <c r="H36" s="2">
        <v>1.8200000000000001E-2</v>
      </c>
      <c r="I36" s="2">
        <v>1.8200000000000001E-2</v>
      </c>
      <c r="J36" s="2">
        <v>1.8200000000000001E-2</v>
      </c>
      <c r="K36" s="2">
        <v>1.8200000000000001E-2</v>
      </c>
      <c r="L36" s="2">
        <v>8.3000000000000001E-3</v>
      </c>
      <c r="M36" s="2">
        <v>7.7700000000000005E-2</v>
      </c>
      <c r="N36" s="2">
        <v>7.7700000000000005E-2</v>
      </c>
      <c r="O36" s="2">
        <v>7.7700000000000005E-2</v>
      </c>
      <c r="P36" s="2">
        <v>2.86E-2</v>
      </c>
      <c r="Q36" s="2">
        <v>2.86E-2</v>
      </c>
      <c r="R36" s="2">
        <v>7.7700000000000005E-2</v>
      </c>
      <c r="S36" s="2">
        <v>7.7700000000000005E-2</v>
      </c>
      <c r="T36" s="2">
        <v>7.7700000000000005E-2</v>
      </c>
      <c r="U36" s="2">
        <v>8.3000000000000001E-3</v>
      </c>
      <c r="V36" s="2">
        <v>8.3000000000000001E-3</v>
      </c>
    </row>
    <row r="37" spans="1:22" x14ac:dyDescent="0.2">
      <c r="A37" s="1">
        <v>2009</v>
      </c>
      <c r="B37" s="2">
        <v>1.8200000000000001E-2</v>
      </c>
      <c r="C37" s="2">
        <v>1.8200000000000001E-2</v>
      </c>
      <c r="D37" s="2">
        <v>1.8200000000000001E-2</v>
      </c>
      <c r="E37" s="2">
        <v>1.8200000000000001E-2</v>
      </c>
      <c r="F37" s="2">
        <v>1.8200000000000001E-2</v>
      </c>
      <c r="G37" s="2">
        <v>1.8200000000000001E-2</v>
      </c>
      <c r="H37" s="2">
        <v>1.8200000000000001E-2</v>
      </c>
      <c r="I37" s="2">
        <v>1.8200000000000001E-2</v>
      </c>
      <c r="J37" s="2">
        <v>1.8200000000000001E-2</v>
      </c>
      <c r="K37" s="2">
        <v>1.8200000000000001E-2</v>
      </c>
      <c r="L37" s="2">
        <v>8.3000000000000001E-3</v>
      </c>
      <c r="M37" s="2">
        <v>7.7700000000000005E-2</v>
      </c>
      <c r="N37" s="2">
        <v>7.7700000000000005E-2</v>
      </c>
      <c r="O37" s="2">
        <v>7.7700000000000005E-2</v>
      </c>
      <c r="P37" s="2">
        <v>2.86E-2</v>
      </c>
      <c r="Q37" s="2">
        <v>2.86E-2</v>
      </c>
      <c r="R37" s="2">
        <v>7.7700000000000005E-2</v>
      </c>
      <c r="S37" s="2">
        <v>7.7700000000000005E-2</v>
      </c>
      <c r="T37" s="2">
        <v>7.7700000000000005E-2</v>
      </c>
      <c r="U37" s="2">
        <v>8.3000000000000001E-3</v>
      </c>
      <c r="V37" s="2">
        <v>8.3000000000000001E-3</v>
      </c>
    </row>
    <row r="38" spans="1:22" x14ac:dyDescent="0.2">
      <c r="A38" s="1">
        <v>2010</v>
      </c>
      <c r="B38" s="2">
        <v>1.8200000000000001E-2</v>
      </c>
      <c r="C38" s="2">
        <v>1.8200000000000001E-2</v>
      </c>
      <c r="D38" s="2">
        <v>1.8200000000000001E-2</v>
      </c>
      <c r="E38" s="2">
        <v>1.8200000000000001E-2</v>
      </c>
      <c r="F38" s="2">
        <v>1.8200000000000001E-2</v>
      </c>
      <c r="G38" s="2">
        <v>1.8200000000000001E-2</v>
      </c>
      <c r="H38" s="2">
        <v>1.8200000000000001E-2</v>
      </c>
      <c r="I38" s="2">
        <v>1.8200000000000001E-2</v>
      </c>
      <c r="J38" s="2">
        <v>1.8200000000000001E-2</v>
      </c>
      <c r="K38" s="2">
        <v>1.8200000000000001E-2</v>
      </c>
      <c r="L38" s="2">
        <v>8.3000000000000001E-3</v>
      </c>
      <c r="M38" s="2">
        <v>7.7700000000000005E-2</v>
      </c>
      <c r="N38" s="2">
        <v>7.7700000000000005E-2</v>
      </c>
      <c r="O38" s="2">
        <v>7.7700000000000005E-2</v>
      </c>
      <c r="P38" s="2">
        <v>2.86E-2</v>
      </c>
      <c r="Q38" s="2">
        <v>2.86E-2</v>
      </c>
      <c r="R38" s="2">
        <v>7.7700000000000005E-2</v>
      </c>
      <c r="S38" s="2">
        <v>7.7700000000000005E-2</v>
      </c>
      <c r="T38" s="2">
        <v>7.7700000000000005E-2</v>
      </c>
      <c r="U38" s="2">
        <v>8.3000000000000001E-3</v>
      </c>
      <c r="V38" s="2">
        <v>8.3000000000000001E-3</v>
      </c>
    </row>
    <row r="39" spans="1:22" x14ac:dyDescent="0.2">
      <c r="A39" s="1">
        <v>2011</v>
      </c>
      <c r="B39" s="2">
        <v>1.8200000000000001E-2</v>
      </c>
      <c r="C39" s="2">
        <v>1.8200000000000001E-2</v>
      </c>
      <c r="D39" s="2">
        <v>1.8200000000000001E-2</v>
      </c>
      <c r="E39" s="2">
        <v>1.8200000000000001E-2</v>
      </c>
      <c r="F39" s="2">
        <v>1.8200000000000001E-2</v>
      </c>
      <c r="G39" s="2">
        <v>1.8200000000000001E-2</v>
      </c>
      <c r="H39" s="2">
        <v>1.8200000000000001E-2</v>
      </c>
      <c r="I39" s="2">
        <v>1.8200000000000001E-2</v>
      </c>
      <c r="J39" s="2">
        <v>1.8200000000000001E-2</v>
      </c>
      <c r="K39" s="2">
        <v>1.8200000000000001E-2</v>
      </c>
      <c r="L39" s="2">
        <v>8.3000000000000001E-3</v>
      </c>
      <c r="M39" s="2">
        <v>7.7700000000000005E-2</v>
      </c>
      <c r="N39" s="2">
        <v>7.7700000000000005E-2</v>
      </c>
      <c r="O39" s="2">
        <v>7.7700000000000005E-2</v>
      </c>
      <c r="P39" s="2">
        <v>2.86E-2</v>
      </c>
      <c r="Q39" s="2">
        <v>2.86E-2</v>
      </c>
      <c r="R39" s="2">
        <v>7.7700000000000005E-2</v>
      </c>
      <c r="S39" s="2">
        <v>7.7700000000000005E-2</v>
      </c>
      <c r="T39" s="2">
        <v>7.7700000000000005E-2</v>
      </c>
      <c r="U39" s="2">
        <v>8.3000000000000001E-3</v>
      </c>
      <c r="V39" s="2">
        <v>8.3000000000000001E-3</v>
      </c>
    </row>
    <row r="40" spans="1:22" x14ac:dyDescent="0.2">
      <c r="A40" s="1">
        <v>2012</v>
      </c>
      <c r="B40" s="2">
        <v>1.8200000000000001E-2</v>
      </c>
      <c r="C40" s="2">
        <v>1.8200000000000001E-2</v>
      </c>
      <c r="D40" s="2">
        <v>1.8200000000000001E-2</v>
      </c>
      <c r="E40" s="2">
        <v>1.8200000000000001E-2</v>
      </c>
      <c r="F40" s="2">
        <v>1.8200000000000001E-2</v>
      </c>
      <c r="G40" s="2">
        <v>1.8200000000000001E-2</v>
      </c>
      <c r="H40" s="2">
        <v>1.8200000000000001E-2</v>
      </c>
      <c r="I40" s="2">
        <v>1.8200000000000001E-2</v>
      </c>
      <c r="J40" s="2">
        <v>1.8200000000000001E-2</v>
      </c>
      <c r="K40" s="2">
        <v>1.8200000000000001E-2</v>
      </c>
      <c r="L40" s="2">
        <v>8.3000000000000001E-3</v>
      </c>
      <c r="M40" s="2">
        <v>7.7700000000000005E-2</v>
      </c>
      <c r="N40" s="2">
        <v>7.7700000000000005E-2</v>
      </c>
      <c r="O40" s="2">
        <v>7.7700000000000005E-2</v>
      </c>
      <c r="P40" s="2">
        <v>2.86E-2</v>
      </c>
      <c r="Q40" s="2">
        <v>2.86E-2</v>
      </c>
      <c r="R40" s="2">
        <v>7.7700000000000005E-2</v>
      </c>
      <c r="S40" s="2">
        <v>7.7700000000000005E-2</v>
      </c>
      <c r="T40" s="2">
        <v>7.7700000000000005E-2</v>
      </c>
      <c r="U40" s="2">
        <v>8.3000000000000001E-3</v>
      </c>
      <c r="V40" s="2">
        <v>8.3000000000000001E-3</v>
      </c>
    </row>
    <row r="41" spans="1:22" x14ac:dyDescent="0.2">
      <c r="A41" s="1">
        <v>2013</v>
      </c>
      <c r="B41" s="2">
        <v>1.8200000000000001E-2</v>
      </c>
      <c r="C41" s="2">
        <v>1.8200000000000001E-2</v>
      </c>
      <c r="D41" s="2">
        <v>1.8200000000000001E-2</v>
      </c>
      <c r="E41" s="2">
        <v>1.8200000000000001E-2</v>
      </c>
      <c r="F41" s="2">
        <v>1.8200000000000001E-2</v>
      </c>
      <c r="G41" s="2">
        <v>1.8200000000000001E-2</v>
      </c>
      <c r="H41" s="2">
        <v>1.8200000000000001E-2</v>
      </c>
      <c r="I41" s="2">
        <v>1.8200000000000001E-2</v>
      </c>
      <c r="J41" s="2">
        <v>1.8200000000000001E-2</v>
      </c>
      <c r="K41" s="2">
        <v>1.8200000000000001E-2</v>
      </c>
      <c r="L41" s="2">
        <v>8.3000000000000001E-3</v>
      </c>
      <c r="M41" s="2">
        <v>7.7700000000000005E-2</v>
      </c>
      <c r="N41" s="2">
        <v>7.7700000000000005E-2</v>
      </c>
      <c r="O41" s="2">
        <v>7.7700000000000005E-2</v>
      </c>
      <c r="P41" s="2">
        <v>2.86E-2</v>
      </c>
      <c r="Q41" s="2">
        <v>2.86E-2</v>
      </c>
      <c r="R41" s="2">
        <v>7.7700000000000005E-2</v>
      </c>
      <c r="S41" s="2">
        <v>7.7700000000000005E-2</v>
      </c>
      <c r="T41" s="2">
        <v>7.7700000000000005E-2</v>
      </c>
      <c r="U41" s="2">
        <v>8.3000000000000001E-3</v>
      </c>
      <c r="V41" s="2">
        <v>8.3000000000000001E-3</v>
      </c>
    </row>
    <row r="42" spans="1:22" x14ac:dyDescent="0.2">
      <c r="A42" s="1">
        <v>2014</v>
      </c>
      <c r="B42" s="2">
        <v>1.8200000000000001E-2</v>
      </c>
      <c r="C42" s="2">
        <v>1.8200000000000001E-2</v>
      </c>
      <c r="D42" s="2">
        <v>1.8200000000000001E-2</v>
      </c>
      <c r="E42" s="2">
        <v>1.8200000000000001E-2</v>
      </c>
      <c r="F42" s="2">
        <v>1.8200000000000001E-2</v>
      </c>
      <c r="G42" s="2">
        <v>1.8200000000000001E-2</v>
      </c>
      <c r="H42" s="2">
        <v>1.8200000000000001E-2</v>
      </c>
      <c r="I42" s="2">
        <v>1.8200000000000001E-2</v>
      </c>
      <c r="J42" s="2">
        <v>1.8200000000000001E-2</v>
      </c>
      <c r="K42" s="2">
        <v>1.8200000000000001E-2</v>
      </c>
      <c r="L42" s="2">
        <v>8.3000000000000001E-3</v>
      </c>
      <c r="M42" s="2">
        <v>7.7700000000000005E-2</v>
      </c>
      <c r="N42" s="2">
        <v>7.7700000000000005E-2</v>
      </c>
      <c r="O42" s="2">
        <v>7.7700000000000005E-2</v>
      </c>
      <c r="P42" s="2">
        <v>2.86E-2</v>
      </c>
      <c r="Q42" s="2">
        <v>2.86E-2</v>
      </c>
      <c r="R42" s="2">
        <v>7.7700000000000005E-2</v>
      </c>
      <c r="S42" s="2">
        <v>7.7700000000000005E-2</v>
      </c>
      <c r="T42" s="2">
        <v>7.7700000000000005E-2</v>
      </c>
      <c r="U42" s="2">
        <v>8.3000000000000001E-3</v>
      </c>
      <c r="V42" s="2">
        <v>8.3000000000000001E-3</v>
      </c>
    </row>
    <row r="43" spans="1:22" x14ac:dyDescent="0.2">
      <c r="A43" s="1">
        <v>2015</v>
      </c>
      <c r="B43" s="2">
        <v>1.8200000000000001E-2</v>
      </c>
      <c r="C43" s="2">
        <v>1.8200000000000001E-2</v>
      </c>
      <c r="D43" s="2">
        <v>1.8200000000000001E-2</v>
      </c>
      <c r="E43" s="2">
        <v>1.8200000000000001E-2</v>
      </c>
      <c r="F43" s="2">
        <v>1.8200000000000001E-2</v>
      </c>
      <c r="G43" s="2">
        <v>1.8200000000000001E-2</v>
      </c>
      <c r="H43" s="2">
        <v>1.8200000000000001E-2</v>
      </c>
      <c r="I43" s="2">
        <v>1.8200000000000001E-2</v>
      </c>
      <c r="J43" s="2">
        <v>1.8200000000000001E-2</v>
      </c>
      <c r="K43" s="2">
        <v>1.8200000000000001E-2</v>
      </c>
      <c r="L43" s="2">
        <v>8.3000000000000001E-3</v>
      </c>
      <c r="M43" s="2">
        <v>7.7700000000000005E-2</v>
      </c>
      <c r="N43" s="2">
        <v>7.7700000000000005E-2</v>
      </c>
      <c r="O43" s="2">
        <v>7.7700000000000005E-2</v>
      </c>
      <c r="P43" s="2">
        <v>2.86E-2</v>
      </c>
      <c r="Q43" s="2">
        <v>2.86E-2</v>
      </c>
      <c r="R43" s="2">
        <v>7.7700000000000005E-2</v>
      </c>
      <c r="S43" s="2">
        <v>7.7700000000000005E-2</v>
      </c>
      <c r="T43" s="2">
        <v>7.7700000000000005E-2</v>
      </c>
      <c r="U43" s="2">
        <v>8.3000000000000001E-3</v>
      </c>
      <c r="V43" s="2">
        <v>8.3000000000000001E-3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N4" sqref="N4"/>
    </sheetView>
  </sheetViews>
  <sheetFormatPr defaultRowHeight="15" x14ac:dyDescent="0.25"/>
  <cols>
    <col min="1" max="22" width="11.7109375" customWidth="1"/>
  </cols>
  <sheetData>
    <row r="1" spans="1:22" ht="18.75" x14ac:dyDescent="0.25">
      <c r="A1" s="36" t="s">
        <v>69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5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5">
      <c r="A3" s="1">
        <v>1975</v>
      </c>
      <c r="B3" s="2">
        <v>1.38E-2</v>
      </c>
      <c r="C3" s="2">
        <v>1.38E-2</v>
      </c>
      <c r="D3" s="2">
        <v>1.38E-2</v>
      </c>
      <c r="E3" s="2">
        <v>1.38E-2</v>
      </c>
      <c r="F3" s="2">
        <v>1.38E-2</v>
      </c>
      <c r="G3" s="2">
        <v>1.38E-2</v>
      </c>
      <c r="H3" s="2">
        <v>1.38E-2</v>
      </c>
      <c r="I3" s="2">
        <v>1.38E-2</v>
      </c>
      <c r="J3" s="2">
        <v>1.38E-2</v>
      </c>
      <c r="K3" s="2">
        <v>1.38E-2</v>
      </c>
      <c r="L3" s="2">
        <v>6.4000000000000003E-3</v>
      </c>
      <c r="M3" s="2">
        <v>5.8999999999999997E-2</v>
      </c>
      <c r="N3" s="2">
        <v>5.8999999999999997E-2</v>
      </c>
      <c r="O3" s="2">
        <v>5.8999999999999997E-2</v>
      </c>
      <c r="P3" s="2">
        <v>2.1600000000000001E-2</v>
      </c>
      <c r="Q3" s="2">
        <v>2.1600000000000001E-2</v>
      </c>
      <c r="R3" s="2">
        <v>5.8999999999999997E-2</v>
      </c>
      <c r="S3" s="2">
        <v>5.8999999999999997E-2</v>
      </c>
      <c r="T3" s="2">
        <v>5.8999999999999997E-2</v>
      </c>
      <c r="U3" s="2">
        <v>6.4000000000000003E-3</v>
      </c>
      <c r="V3" s="2">
        <v>6.4000000000000003E-3</v>
      </c>
    </row>
    <row r="4" spans="1:22" x14ac:dyDescent="0.25">
      <c r="A4" s="1">
        <v>1976</v>
      </c>
      <c r="B4" s="2">
        <v>1.38E-2</v>
      </c>
      <c r="C4" s="2">
        <v>1.38E-2</v>
      </c>
      <c r="D4" s="2">
        <v>1.38E-2</v>
      </c>
      <c r="E4" s="2">
        <v>1.38E-2</v>
      </c>
      <c r="F4" s="2">
        <v>1.38E-2</v>
      </c>
      <c r="G4" s="2">
        <v>1.38E-2</v>
      </c>
      <c r="H4" s="2">
        <v>1.38E-2</v>
      </c>
      <c r="I4" s="2">
        <v>1.38E-2</v>
      </c>
      <c r="J4" s="2">
        <v>1.38E-2</v>
      </c>
      <c r="K4" s="2">
        <v>1.38E-2</v>
      </c>
      <c r="L4" s="2">
        <v>6.4000000000000003E-3</v>
      </c>
      <c r="M4" s="2">
        <v>5.8999999999999997E-2</v>
      </c>
      <c r="N4" s="2">
        <v>5.8999999999999997E-2</v>
      </c>
      <c r="O4" s="2">
        <v>5.8999999999999997E-2</v>
      </c>
      <c r="P4" s="2">
        <v>2.1600000000000001E-2</v>
      </c>
      <c r="Q4" s="2">
        <v>2.1600000000000001E-2</v>
      </c>
      <c r="R4" s="2">
        <v>5.8999999999999997E-2</v>
      </c>
      <c r="S4" s="2">
        <v>5.8999999999999997E-2</v>
      </c>
      <c r="T4" s="2">
        <v>5.8999999999999997E-2</v>
      </c>
      <c r="U4" s="2">
        <v>6.4000000000000003E-3</v>
      </c>
      <c r="V4" s="2">
        <v>6.4000000000000003E-3</v>
      </c>
    </row>
    <row r="5" spans="1:22" x14ac:dyDescent="0.25">
      <c r="A5" s="1">
        <v>1977</v>
      </c>
      <c r="B5" s="2">
        <v>1.38E-2</v>
      </c>
      <c r="C5" s="2">
        <v>1.38E-2</v>
      </c>
      <c r="D5" s="2">
        <v>1.38E-2</v>
      </c>
      <c r="E5" s="2">
        <v>1.38E-2</v>
      </c>
      <c r="F5" s="2">
        <v>1.38E-2</v>
      </c>
      <c r="G5" s="2">
        <v>1.38E-2</v>
      </c>
      <c r="H5" s="2">
        <v>1.38E-2</v>
      </c>
      <c r="I5" s="2">
        <v>1.38E-2</v>
      </c>
      <c r="J5" s="2">
        <v>1.38E-2</v>
      </c>
      <c r="K5" s="2">
        <v>1.38E-2</v>
      </c>
      <c r="L5" s="2">
        <v>6.4000000000000003E-3</v>
      </c>
      <c r="M5" s="2">
        <v>5.8999999999999997E-2</v>
      </c>
      <c r="N5" s="2">
        <v>5.8999999999999997E-2</v>
      </c>
      <c r="O5" s="2">
        <v>5.8999999999999997E-2</v>
      </c>
      <c r="P5" s="2">
        <v>2.1600000000000001E-2</v>
      </c>
      <c r="Q5" s="2">
        <v>2.1600000000000001E-2</v>
      </c>
      <c r="R5" s="2">
        <v>5.8999999999999997E-2</v>
      </c>
      <c r="S5" s="2">
        <v>5.8999999999999997E-2</v>
      </c>
      <c r="T5" s="2">
        <v>5.8999999999999997E-2</v>
      </c>
      <c r="U5" s="2">
        <v>6.4000000000000003E-3</v>
      </c>
      <c r="V5" s="2">
        <v>6.4000000000000003E-3</v>
      </c>
    </row>
    <row r="6" spans="1:22" x14ac:dyDescent="0.25">
      <c r="A6" s="1">
        <v>1978</v>
      </c>
      <c r="B6" s="2">
        <v>1.38E-2</v>
      </c>
      <c r="C6" s="2">
        <v>1.38E-2</v>
      </c>
      <c r="D6" s="2">
        <v>1.38E-2</v>
      </c>
      <c r="E6" s="2">
        <v>1.38E-2</v>
      </c>
      <c r="F6" s="2">
        <v>1.38E-2</v>
      </c>
      <c r="G6" s="2">
        <v>1.38E-2</v>
      </c>
      <c r="H6" s="2">
        <v>1.38E-2</v>
      </c>
      <c r="I6" s="2">
        <v>1.38E-2</v>
      </c>
      <c r="J6" s="2">
        <v>1.38E-2</v>
      </c>
      <c r="K6" s="2">
        <v>1.38E-2</v>
      </c>
      <c r="L6" s="2">
        <v>6.4000000000000003E-3</v>
      </c>
      <c r="M6" s="2">
        <v>5.8999999999999997E-2</v>
      </c>
      <c r="N6" s="2">
        <v>5.8999999999999997E-2</v>
      </c>
      <c r="O6" s="2">
        <v>5.8999999999999997E-2</v>
      </c>
      <c r="P6" s="2">
        <v>2.1600000000000001E-2</v>
      </c>
      <c r="Q6" s="2">
        <v>2.1600000000000001E-2</v>
      </c>
      <c r="R6" s="2">
        <v>5.8999999999999997E-2</v>
      </c>
      <c r="S6" s="2">
        <v>5.8999999999999997E-2</v>
      </c>
      <c r="T6" s="2">
        <v>5.8999999999999997E-2</v>
      </c>
      <c r="U6" s="2">
        <v>6.4000000000000003E-3</v>
      </c>
      <c r="V6" s="2">
        <v>6.4000000000000003E-3</v>
      </c>
    </row>
    <row r="7" spans="1:22" x14ac:dyDescent="0.25">
      <c r="A7" s="1">
        <v>1979</v>
      </c>
      <c r="B7" s="2">
        <v>1.38E-2</v>
      </c>
      <c r="C7" s="2">
        <v>1.38E-2</v>
      </c>
      <c r="D7" s="2">
        <v>1.38E-2</v>
      </c>
      <c r="E7" s="2">
        <v>1.38E-2</v>
      </c>
      <c r="F7" s="2">
        <v>1.38E-2</v>
      </c>
      <c r="G7" s="2">
        <v>1.38E-2</v>
      </c>
      <c r="H7" s="2">
        <v>1.38E-2</v>
      </c>
      <c r="I7" s="2">
        <v>1.38E-2</v>
      </c>
      <c r="J7" s="2">
        <v>1.38E-2</v>
      </c>
      <c r="K7" s="2">
        <v>1.38E-2</v>
      </c>
      <c r="L7" s="2">
        <v>6.4000000000000003E-3</v>
      </c>
      <c r="M7" s="2">
        <v>5.8999999999999997E-2</v>
      </c>
      <c r="N7" s="2">
        <v>5.8999999999999997E-2</v>
      </c>
      <c r="O7" s="2">
        <v>5.8999999999999997E-2</v>
      </c>
      <c r="P7" s="2">
        <v>2.1600000000000001E-2</v>
      </c>
      <c r="Q7" s="2">
        <v>2.1600000000000001E-2</v>
      </c>
      <c r="R7" s="2">
        <v>5.8999999999999997E-2</v>
      </c>
      <c r="S7" s="2">
        <v>5.8999999999999997E-2</v>
      </c>
      <c r="T7" s="2">
        <v>5.8999999999999997E-2</v>
      </c>
      <c r="U7" s="2">
        <v>6.4000000000000003E-3</v>
      </c>
      <c r="V7" s="2">
        <v>6.4000000000000003E-3</v>
      </c>
    </row>
    <row r="8" spans="1:22" x14ac:dyDescent="0.25">
      <c r="A8" s="1">
        <v>1980</v>
      </c>
      <c r="B8" s="2">
        <v>1.38E-2</v>
      </c>
      <c r="C8" s="2">
        <v>1.38E-2</v>
      </c>
      <c r="D8" s="2">
        <v>1.38E-2</v>
      </c>
      <c r="E8" s="2">
        <v>1.38E-2</v>
      </c>
      <c r="F8" s="2">
        <v>1.38E-2</v>
      </c>
      <c r="G8" s="2">
        <v>1.38E-2</v>
      </c>
      <c r="H8" s="2">
        <v>1.38E-2</v>
      </c>
      <c r="I8" s="2">
        <v>1.38E-2</v>
      </c>
      <c r="J8" s="2">
        <v>1.38E-2</v>
      </c>
      <c r="K8" s="2">
        <v>1.38E-2</v>
      </c>
      <c r="L8" s="2">
        <v>6.4000000000000003E-3</v>
      </c>
      <c r="M8" s="2">
        <v>5.8999999999999997E-2</v>
      </c>
      <c r="N8" s="2">
        <v>5.8999999999999997E-2</v>
      </c>
      <c r="O8" s="2">
        <v>5.8999999999999997E-2</v>
      </c>
      <c r="P8" s="2">
        <v>2.1600000000000001E-2</v>
      </c>
      <c r="Q8" s="2">
        <v>2.1600000000000001E-2</v>
      </c>
      <c r="R8" s="2">
        <v>5.8999999999999997E-2</v>
      </c>
      <c r="S8" s="2">
        <v>5.8999999999999997E-2</v>
      </c>
      <c r="T8" s="2">
        <v>5.8999999999999997E-2</v>
      </c>
      <c r="U8" s="2">
        <v>6.4000000000000003E-3</v>
      </c>
      <c r="V8" s="2">
        <v>6.4000000000000003E-3</v>
      </c>
    </row>
    <row r="9" spans="1:22" x14ac:dyDescent="0.25">
      <c r="A9" s="1">
        <v>1981</v>
      </c>
      <c r="B9" s="2">
        <v>1.38E-2</v>
      </c>
      <c r="C9" s="2">
        <v>1.38E-2</v>
      </c>
      <c r="D9" s="2">
        <v>1.38E-2</v>
      </c>
      <c r="E9" s="2">
        <v>1.38E-2</v>
      </c>
      <c r="F9" s="2">
        <v>1.38E-2</v>
      </c>
      <c r="G9" s="2">
        <v>1.38E-2</v>
      </c>
      <c r="H9" s="2">
        <v>1.38E-2</v>
      </c>
      <c r="I9" s="2">
        <v>1.38E-2</v>
      </c>
      <c r="J9" s="2">
        <v>1.38E-2</v>
      </c>
      <c r="K9" s="2">
        <v>1.38E-2</v>
      </c>
      <c r="L9" s="2">
        <v>6.4000000000000003E-3</v>
      </c>
      <c r="M9" s="2">
        <v>5.8999999999999997E-2</v>
      </c>
      <c r="N9" s="2">
        <v>5.8999999999999997E-2</v>
      </c>
      <c r="O9" s="2">
        <v>5.8999999999999997E-2</v>
      </c>
      <c r="P9" s="2">
        <v>2.1600000000000001E-2</v>
      </c>
      <c r="Q9" s="2">
        <v>2.1600000000000001E-2</v>
      </c>
      <c r="R9" s="2">
        <v>5.8999999999999997E-2</v>
      </c>
      <c r="S9" s="2">
        <v>5.8999999999999997E-2</v>
      </c>
      <c r="T9" s="2">
        <v>5.8999999999999997E-2</v>
      </c>
      <c r="U9" s="2">
        <v>6.4000000000000003E-3</v>
      </c>
      <c r="V9" s="2">
        <v>6.4000000000000003E-3</v>
      </c>
    </row>
    <row r="10" spans="1:22" x14ac:dyDescent="0.25">
      <c r="A10" s="1">
        <v>1982</v>
      </c>
      <c r="B10" s="2">
        <v>1.38E-2</v>
      </c>
      <c r="C10" s="2">
        <v>1.38E-2</v>
      </c>
      <c r="D10" s="2">
        <v>1.38E-2</v>
      </c>
      <c r="E10" s="2">
        <v>1.38E-2</v>
      </c>
      <c r="F10" s="2">
        <v>1.38E-2</v>
      </c>
      <c r="G10" s="2">
        <v>1.38E-2</v>
      </c>
      <c r="H10" s="2">
        <v>1.38E-2</v>
      </c>
      <c r="I10" s="2">
        <v>1.38E-2</v>
      </c>
      <c r="J10" s="2">
        <v>1.38E-2</v>
      </c>
      <c r="K10" s="2">
        <v>1.38E-2</v>
      </c>
      <c r="L10" s="2">
        <v>6.4000000000000003E-3</v>
      </c>
      <c r="M10" s="2">
        <v>5.8999999999999997E-2</v>
      </c>
      <c r="N10" s="2">
        <v>5.8999999999999997E-2</v>
      </c>
      <c r="O10" s="2">
        <v>5.8999999999999997E-2</v>
      </c>
      <c r="P10" s="2">
        <v>2.1600000000000001E-2</v>
      </c>
      <c r="Q10" s="2">
        <v>2.1600000000000001E-2</v>
      </c>
      <c r="R10" s="2">
        <v>5.8999999999999997E-2</v>
      </c>
      <c r="S10" s="2">
        <v>5.8999999999999997E-2</v>
      </c>
      <c r="T10" s="2">
        <v>5.8999999999999997E-2</v>
      </c>
      <c r="U10" s="2">
        <v>6.4000000000000003E-3</v>
      </c>
      <c r="V10" s="2">
        <v>6.4000000000000003E-3</v>
      </c>
    </row>
    <row r="11" spans="1:22" x14ac:dyDescent="0.25">
      <c r="A11" s="1">
        <v>1983</v>
      </c>
      <c r="B11" s="2">
        <v>1.38E-2</v>
      </c>
      <c r="C11" s="2">
        <v>1.38E-2</v>
      </c>
      <c r="D11" s="2">
        <v>1.38E-2</v>
      </c>
      <c r="E11" s="2">
        <v>1.38E-2</v>
      </c>
      <c r="F11" s="2">
        <v>1.38E-2</v>
      </c>
      <c r="G11" s="2">
        <v>1.38E-2</v>
      </c>
      <c r="H11" s="2">
        <v>1.38E-2</v>
      </c>
      <c r="I11" s="2">
        <v>1.38E-2</v>
      </c>
      <c r="J11" s="2">
        <v>1.38E-2</v>
      </c>
      <c r="K11" s="2">
        <v>1.38E-2</v>
      </c>
      <c r="L11" s="2">
        <v>6.4000000000000003E-3</v>
      </c>
      <c r="M11" s="2">
        <v>5.8999999999999997E-2</v>
      </c>
      <c r="N11" s="2">
        <v>5.8999999999999997E-2</v>
      </c>
      <c r="O11" s="2">
        <v>5.8999999999999997E-2</v>
      </c>
      <c r="P11" s="2">
        <v>2.1600000000000001E-2</v>
      </c>
      <c r="Q11" s="2">
        <v>2.1600000000000001E-2</v>
      </c>
      <c r="R11" s="2">
        <v>5.8999999999999997E-2</v>
      </c>
      <c r="S11" s="2">
        <v>5.8999999999999997E-2</v>
      </c>
      <c r="T11" s="2">
        <v>5.8999999999999997E-2</v>
      </c>
      <c r="U11" s="2">
        <v>6.4000000000000003E-3</v>
      </c>
      <c r="V11" s="2">
        <v>6.4000000000000003E-3</v>
      </c>
    </row>
    <row r="12" spans="1:22" x14ac:dyDescent="0.25">
      <c r="A12" s="1">
        <v>1984</v>
      </c>
      <c r="B12" s="2">
        <v>1.38E-2</v>
      </c>
      <c r="C12" s="2">
        <v>1.38E-2</v>
      </c>
      <c r="D12" s="2">
        <v>1.38E-2</v>
      </c>
      <c r="E12" s="2">
        <v>1.38E-2</v>
      </c>
      <c r="F12" s="2">
        <v>1.38E-2</v>
      </c>
      <c r="G12" s="2">
        <v>1.38E-2</v>
      </c>
      <c r="H12" s="2">
        <v>1.38E-2</v>
      </c>
      <c r="I12" s="2">
        <v>1.38E-2</v>
      </c>
      <c r="J12" s="2">
        <v>1.38E-2</v>
      </c>
      <c r="K12" s="2">
        <v>1.38E-2</v>
      </c>
      <c r="L12" s="2">
        <v>6.4000000000000003E-3</v>
      </c>
      <c r="M12" s="2">
        <v>5.8999999999999997E-2</v>
      </c>
      <c r="N12" s="2">
        <v>5.8999999999999997E-2</v>
      </c>
      <c r="O12" s="2">
        <v>5.8999999999999997E-2</v>
      </c>
      <c r="P12" s="2">
        <v>2.1600000000000001E-2</v>
      </c>
      <c r="Q12" s="2">
        <v>2.1600000000000001E-2</v>
      </c>
      <c r="R12" s="2">
        <v>5.8999999999999997E-2</v>
      </c>
      <c r="S12" s="2">
        <v>5.8999999999999997E-2</v>
      </c>
      <c r="T12" s="2">
        <v>5.8999999999999997E-2</v>
      </c>
      <c r="U12" s="2">
        <v>6.4000000000000003E-3</v>
      </c>
      <c r="V12" s="2">
        <v>6.4000000000000003E-3</v>
      </c>
    </row>
    <row r="13" spans="1:22" x14ac:dyDescent="0.25">
      <c r="A13" s="1">
        <v>1985</v>
      </c>
      <c r="B13" s="2">
        <v>1.38E-2</v>
      </c>
      <c r="C13" s="2">
        <v>1.38E-2</v>
      </c>
      <c r="D13" s="2">
        <v>1.38E-2</v>
      </c>
      <c r="E13" s="2">
        <v>1.38E-2</v>
      </c>
      <c r="F13" s="2">
        <v>1.38E-2</v>
      </c>
      <c r="G13" s="2">
        <v>1.38E-2</v>
      </c>
      <c r="H13" s="2">
        <v>1.38E-2</v>
      </c>
      <c r="I13" s="2">
        <v>1.38E-2</v>
      </c>
      <c r="J13" s="2">
        <v>1.38E-2</v>
      </c>
      <c r="K13" s="2">
        <v>1.38E-2</v>
      </c>
      <c r="L13" s="2">
        <v>6.4000000000000003E-3</v>
      </c>
      <c r="M13" s="2">
        <v>5.8999999999999997E-2</v>
      </c>
      <c r="N13" s="2">
        <v>5.8999999999999997E-2</v>
      </c>
      <c r="O13" s="2">
        <v>5.8999999999999997E-2</v>
      </c>
      <c r="P13" s="2">
        <v>2.1600000000000001E-2</v>
      </c>
      <c r="Q13" s="2">
        <v>2.1600000000000001E-2</v>
      </c>
      <c r="R13" s="2">
        <v>5.8999999999999997E-2</v>
      </c>
      <c r="S13" s="2">
        <v>5.8999999999999997E-2</v>
      </c>
      <c r="T13" s="2">
        <v>5.8999999999999997E-2</v>
      </c>
      <c r="U13" s="2">
        <v>6.4000000000000003E-3</v>
      </c>
      <c r="V13" s="2">
        <v>6.4000000000000003E-3</v>
      </c>
    </row>
    <row r="14" spans="1:22" x14ac:dyDescent="0.25">
      <c r="A14" s="1">
        <v>1986</v>
      </c>
      <c r="B14" s="2">
        <v>1.38E-2</v>
      </c>
      <c r="C14" s="2">
        <v>1.38E-2</v>
      </c>
      <c r="D14" s="2">
        <v>1.38E-2</v>
      </c>
      <c r="E14" s="2">
        <v>1.38E-2</v>
      </c>
      <c r="F14" s="2">
        <v>1.38E-2</v>
      </c>
      <c r="G14" s="2">
        <v>1.38E-2</v>
      </c>
      <c r="H14" s="2">
        <v>1.38E-2</v>
      </c>
      <c r="I14" s="2">
        <v>1.38E-2</v>
      </c>
      <c r="J14" s="2">
        <v>1.38E-2</v>
      </c>
      <c r="K14" s="2">
        <v>1.38E-2</v>
      </c>
      <c r="L14" s="2">
        <v>6.4000000000000003E-3</v>
      </c>
      <c r="M14" s="2">
        <v>5.8999999999999997E-2</v>
      </c>
      <c r="N14" s="2">
        <v>5.8999999999999997E-2</v>
      </c>
      <c r="O14" s="2">
        <v>5.8999999999999997E-2</v>
      </c>
      <c r="P14" s="2">
        <v>2.1600000000000001E-2</v>
      </c>
      <c r="Q14" s="2">
        <v>2.1600000000000001E-2</v>
      </c>
      <c r="R14" s="2">
        <v>5.8999999999999997E-2</v>
      </c>
      <c r="S14" s="2">
        <v>5.8999999999999997E-2</v>
      </c>
      <c r="T14" s="2">
        <v>5.8999999999999997E-2</v>
      </c>
      <c r="U14" s="2">
        <v>6.4000000000000003E-3</v>
      </c>
      <c r="V14" s="2">
        <v>6.4000000000000003E-3</v>
      </c>
    </row>
    <row r="15" spans="1:22" x14ac:dyDescent="0.25">
      <c r="A15" s="1">
        <v>1987</v>
      </c>
      <c r="B15" s="2">
        <v>1.38E-2</v>
      </c>
      <c r="C15" s="2">
        <v>1.38E-2</v>
      </c>
      <c r="D15" s="2">
        <v>1.38E-2</v>
      </c>
      <c r="E15" s="2">
        <v>1.38E-2</v>
      </c>
      <c r="F15" s="2">
        <v>1.38E-2</v>
      </c>
      <c r="G15" s="2">
        <v>1.38E-2</v>
      </c>
      <c r="H15" s="2">
        <v>1.38E-2</v>
      </c>
      <c r="I15" s="2">
        <v>1.38E-2</v>
      </c>
      <c r="J15" s="2">
        <v>1.38E-2</v>
      </c>
      <c r="K15" s="2">
        <v>1.38E-2</v>
      </c>
      <c r="L15" s="2">
        <v>6.4000000000000003E-3</v>
      </c>
      <c r="M15" s="2">
        <v>5.8999999999999997E-2</v>
      </c>
      <c r="N15" s="2">
        <v>5.8999999999999997E-2</v>
      </c>
      <c r="O15" s="2">
        <v>5.8999999999999997E-2</v>
      </c>
      <c r="P15" s="2">
        <v>2.1600000000000001E-2</v>
      </c>
      <c r="Q15" s="2">
        <v>2.1600000000000001E-2</v>
      </c>
      <c r="R15" s="2">
        <v>5.8999999999999997E-2</v>
      </c>
      <c r="S15" s="2">
        <v>5.8999999999999997E-2</v>
      </c>
      <c r="T15" s="2">
        <v>5.8999999999999997E-2</v>
      </c>
      <c r="U15" s="2">
        <v>6.4000000000000003E-3</v>
      </c>
      <c r="V15" s="2">
        <v>6.4000000000000003E-3</v>
      </c>
    </row>
    <row r="16" spans="1:22" x14ac:dyDescent="0.25">
      <c r="A16" s="1">
        <v>1988</v>
      </c>
      <c r="B16" s="2">
        <v>1.38E-2</v>
      </c>
      <c r="C16" s="2">
        <v>1.38E-2</v>
      </c>
      <c r="D16" s="2">
        <v>1.38E-2</v>
      </c>
      <c r="E16" s="2">
        <v>1.38E-2</v>
      </c>
      <c r="F16" s="2">
        <v>1.38E-2</v>
      </c>
      <c r="G16" s="2">
        <v>1.38E-2</v>
      </c>
      <c r="H16" s="2">
        <v>1.38E-2</v>
      </c>
      <c r="I16" s="2">
        <v>1.38E-2</v>
      </c>
      <c r="J16" s="2">
        <v>1.38E-2</v>
      </c>
      <c r="K16" s="2">
        <v>1.38E-2</v>
      </c>
      <c r="L16" s="2">
        <v>6.4000000000000003E-3</v>
      </c>
      <c r="M16" s="2">
        <v>5.8999999999999997E-2</v>
      </c>
      <c r="N16" s="2">
        <v>5.8999999999999997E-2</v>
      </c>
      <c r="O16" s="2">
        <v>5.8999999999999997E-2</v>
      </c>
      <c r="P16" s="2">
        <v>2.1600000000000001E-2</v>
      </c>
      <c r="Q16" s="2">
        <v>2.1600000000000001E-2</v>
      </c>
      <c r="R16" s="2">
        <v>5.8999999999999997E-2</v>
      </c>
      <c r="S16" s="2">
        <v>5.8999999999999997E-2</v>
      </c>
      <c r="T16" s="2">
        <v>5.8999999999999997E-2</v>
      </c>
      <c r="U16" s="2">
        <v>6.4000000000000003E-3</v>
      </c>
      <c r="V16" s="2">
        <v>6.4000000000000003E-3</v>
      </c>
    </row>
    <row r="17" spans="1:22" x14ac:dyDescent="0.25">
      <c r="A17" s="1">
        <v>1989</v>
      </c>
      <c r="B17" s="2">
        <v>1.38E-2</v>
      </c>
      <c r="C17" s="2">
        <v>1.38E-2</v>
      </c>
      <c r="D17" s="2">
        <v>1.38E-2</v>
      </c>
      <c r="E17" s="2">
        <v>1.38E-2</v>
      </c>
      <c r="F17" s="2">
        <v>1.38E-2</v>
      </c>
      <c r="G17" s="2">
        <v>1.38E-2</v>
      </c>
      <c r="H17" s="2">
        <v>1.38E-2</v>
      </c>
      <c r="I17" s="2">
        <v>1.38E-2</v>
      </c>
      <c r="J17" s="2">
        <v>1.38E-2</v>
      </c>
      <c r="K17" s="2">
        <v>1.38E-2</v>
      </c>
      <c r="L17" s="2">
        <v>6.4000000000000003E-3</v>
      </c>
      <c r="M17" s="2">
        <v>5.8999999999999997E-2</v>
      </c>
      <c r="N17" s="2">
        <v>5.8999999999999997E-2</v>
      </c>
      <c r="O17" s="2">
        <v>5.8999999999999997E-2</v>
      </c>
      <c r="P17" s="2">
        <v>2.1600000000000001E-2</v>
      </c>
      <c r="Q17" s="2">
        <v>2.1600000000000001E-2</v>
      </c>
      <c r="R17" s="2">
        <v>5.8999999999999997E-2</v>
      </c>
      <c r="S17" s="2">
        <v>5.8999999999999997E-2</v>
      </c>
      <c r="T17" s="2">
        <v>5.8999999999999997E-2</v>
      </c>
      <c r="U17" s="2">
        <v>6.4000000000000003E-3</v>
      </c>
      <c r="V17" s="2">
        <v>6.4000000000000003E-3</v>
      </c>
    </row>
    <row r="18" spans="1:22" x14ac:dyDescent="0.25">
      <c r="A18" s="1">
        <v>1990</v>
      </c>
      <c r="B18" s="2">
        <v>1.38E-2</v>
      </c>
      <c r="C18" s="2">
        <v>1.38E-2</v>
      </c>
      <c r="D18" s="2">
        <v>1.38E-2</v>
      </c>
      <c r="E18" s="2">
        <v>1.38E-2</v>
      </c>
      <c r="F18" s="2">
        <v>1.38E-2</v>
      </c>
      <c r="G18" s="2">
        <v>1.38E-2</v>
      </c>
      <c r="H18" s="2">
        <v>1.38E-2</v>
      </c>
      <c r="I18" s="2">
        <v>1.38E-2</v>
      </c>
      <c r="J18" s="2">
        <v>1.38E-2</v>
      </c>
      <c r="K18" s="2">
        <v>1.38E-2</v>
      </c>
      <c r="L18" s="2">
        <v>6.4000000000000003E-3</v>
      </c>
      <c r="M18" s="2">
        <v>5.8999999999999997E-2</v>
      </c>
      <c r="N18" s="2">
        <v>5.8999999999999997E-2</v>
      </c>
      <c r="O18" s="2">
        <v>5.8999999999999997E-2</v>
      </c>
      <c r="P18" s="2">
        <v>2.1600000000000001E-2</v>
      </c>
      <c r="Q18" s="2">
        <v>2.1600000000000001E-2</v>
      </c>
      <c r="R18" s="2">
        <v>5.8999999999999997E-2</v>
      </c>
      <c r="S18" s="2">
        <v>5.8999999999999997E-2</v>
      </c>
      <c r="T18" s="2">
        <v>5.8999999999999997E-2</v>
      </c>
      <c r="U18" s="2">
        <v>6.4000000000000003E-3</v>
      </c>
      <c r="V18" s="2">
        <v>6.4000000000000003E-3</v>
      </c>
    </row>
    <row r="19" spans="1:22" x14ac:dyDescent="0.25">
      <c r="A19" s="1">
        <v>1991</v>
      </c>
      <c r="B19" s="2">
        <v>1.38E-2</v>
      </c>
      <c r="C19" s="2">
        <v>1.38E-2</v>
      </c>
      <c r="D19" s="2">
        <v>1.38E-2</v>
      </c>
      <c r="E19" s="2">
        <v>1.38E-2</v>
      </c>
      <c r="F19" s="2">
        <v>1.38E-2</v>
      </c>
      <c r="G19" s="2">
        <v>1.38E-2</v>
      </c>
      <c r="H19" s="2">
        <v>1.38E-2</v>
      </c>
      <c r="I19" s="2">
        <v>1.38E-2</v>
      </c>
      <c r="J19" s="2">
        <v>1.38E-2</v>
      </c>
      <c r="K19" s="2">
        <v>1.38E-2</v>
      </c>
      <c r="L19" s="2">
        <v>6.4000000000000003E-3</v>
      </c>
      <c r="M19" s="2">
        <v>5.8999999999999997E-2</v>
      </c>
      <c r="N19" s="2">
        <v>5.8999999999999997E-2</v>
      </c>
      <c r="O19" s="2">
        <v>5.8999999999999997E-2</v>
      </c>
      <c r="P19" s="2">
        <v>2.1600000000000001E-2</v>
      </c>
      <c r="Q19" s="2">
        <v>2.1600000000000001E-2</v>
      </c>
      <c r="R19" s="2">
        <v>5.8999999999999997E-2</v>
      </c>
      <c r="S19" s="2">
        <v>5.8999999999999997E-2</v>
      </c>
      <c r="T19" s="2">
        <v>5.8999999999999997E-2</v>
      </c>
      <c r="U19" s="2">
        <v>6.4000000000000003E-3</v>
      </c>
      <c r="V19" s="2">
        <v>6.4000000000000003E-3</v>
      </c>
    </row>
    <row r="20" spans="1:22" x14ac:dyDescent="0.25">
      <c r="A20" s="1">
        <v>1992</v>
      </c>
      <c r="B20" s="2">
        <v>1.38E-2</v>
      </c>
      <c r="C20" s="2">
        <v>1.38E-2</v>
      </c>
      <c r="D20" s="2">
        <v>1.38E-2</v>
      </c>
      <c r="E20" s="2">
        <v>1.38E-2</v>
      </c>
      <c r="F20" s="2">
        <v>1.38E-2</v>
      </c>
      <c r="G20" s="2">
        <v>1.38E-2</v>
      </c>
      <c r="H20" s="2">
        <v>1.38E-2</v>
      </c>
      <c r="I20" s="2">
        <v>1.38E-2</v>
      </c>
      <c r="J20" s="2">
        <v>1.38E-2</v>
      </c>
      <c r="K20" s="2">
        <v>1.38E-2</v>
      </c>
      <c r="L20" s="2">
        <v>6.4000000000000003E-3</v>
      </c>
      <c r="M20" s="2">
        <v>5.8999999999999997E-2</v>
      </c>
      <c r="N20" s="2">
        <v>5.8999999999999997E-2</v>
      </c>
      <c r="O20" s="2">
        <v>5.8999999999999997E-2</v>
      </c>
      <c r="P20" s="2">
        <v>2.1600000000000001E-2</v>
      </c>
      <c r="Q20" s="2">
        <v>2.1600000000000001E-2</v>
      </c>
      <c r="R20" s="2">
        <v>5.8999999999999997E-2</v>
      </c>
      <c r="S20" s="2">
        <v>5.8999999999999997E-2</v>
      </c>
      <c r="T20" s="2">
        <v>5.8999999999999997E-2</v>
      </c>
      <c r="U20" s="2">
        <v>6.4000000000000003E-3</v>
      </c>
      <c r="V20" s="2">
        <v>6.4000000000000003E-3</v>
      </c>
    </row>
    <row r="21" spans="1:22" x14ac:dyDescent="0.25">
      <c r="A21" s="1">
        <v>1993</v>
      </c>
      <c r="B21" s="2">
        <v>1.38E-2</v>
      </c>
      <c r="C21" s="2">
        <v>1.38E-2</v>
      </c>
      <c r="D21" s="2">
        <v>1.38E-2</v>
      </c>
      <c r="E21" s="2">
        <v>1.38E-2</v>
      </c>
      <c r="F21" s="2">
        <v>1.38E-2</v>
      </c>
      <c r="G21" s="2">
        <v>1.38E-2</v>
      </c>
      <c r="H21" s="2">
        <v>1.38E-2</v>
      </c>
      <c r="I21" s="2">
        <v>1.38E-2</v>
      </c>
      <c r="J21" s="2">
        <v>1.38E-2</v>
      </c>
      <c r="K21" s="2">
        <v>1.38E-2</v>
      </c>
      <c r="L21" s="2">
        <v>6.4000000000000003E-3</v>
      </c>
      <c r="M21" s="2">
        <v>5.8999999999999997E-2</v>
      </c>
      <c r="N21" s="2">
        <v>5.8999999999999997E-2</v>
      </c>
      <c r="O21" s="2">
        <v>5.8999999999999997E-2</v>
      </c>
      <c r="P21" s="2">
        <v>2.1600000000000001E-2</v>
      </c>
      <c r="Q21" s="2">
        <v>2.1600000000000001E-2</v>
      </c>
      <c r="R21" s="2">
        <v>5.8999999999999997E-2</v>
      </c>
      <c r="S21" s="2">
        <v>5.8999999999999997E-2</v>
      </c>
      <c r="T21" s="2">
        <v>5.8999999999999997E-2</v>
      </c>
      <c r="U21" s="2">
        <v>6.4000000000000003E-3</v>
      </c>
      <c r="V21" s="2">
        <v>6.4000000000000003E-3</v>
      </c>
    </row>
    <row r="22" spans="1:22" x14ac:dyDescent="0.25">
      <c r="A22" s="1">
        <v>1994</v>
      </c>
      <c r="B22" s="2">
        <v>1.38E-2</v>
      </c>
      <c r="C22" s="2">
        <v>1.38E-2</v>
      </c>
      <c r="D22" s="2">
        <v>1.38E-2</v>
      </c>
      <c r="E22" s="2">
        <v>1.38E-2</v>
      </c>
      <c r="F22" s="2">
        <v>1.38E-2</v>
      </c>
      <c r="G22" s="2">
        <v>1.38E-2</v>
      </c>
      <c r="H22" s="2">
        <v>1.38E-2</v>
      </c>
      <c r="I22" s="2">
        <v>1.38E-2</v>
      </c>
      <c r="J22" s="2">
        <v>1.38E-2</v>
      </c>
      <c r="K22" s="2">
        <v>1.38E-2</v>
      </c>
      <c r="L22" s="2">
        <v>6.4000000000000003E-3</v>
      </c>
      <c r="M22" s="2">
        <v>5.8999999999999997E-2</v>
      </c>
      <c r="N22" s="2">
        <v>5.8999999999999997E-2</v>
      </c>
      <c r="O22" s="2">
        <v>5.8999999999999997E-2</v>
      </c>
      <c r="P22" s="2">
        <v>2.1600000000000001E-2</v>
      </c>
      <c r="Q22" s="2">
        <v>2.1600000000000001E-2</v>
      </c>
      <c r="R22" s="2">
        <v>5.8999999999999997E-2</v>
      </c>
      <c r="S22" s="2">
        <v>5.8999999999999997E-2</v>
      </c>
      <c r="T22" s="2">
        <v>5.8999999999999997E-2</v>
      </c>
      <c r="U22" s="2">
        <v>6.4000000000000003E-3</v>
      </c>
      <c r="V22" s="2">
        <v>6.4000000000000003E-3</v>
      </c>
    </row>
    <row r="23" spans="1:22" x14ac:dyDescent="0.25">
      <c r="A23" s="1">
        <v>1995</v>
      </c>
      <c r="B23" s="2">
        <v>1.38E-2</v>
      </c>
      <c r="C23" s="2">
        <v>1.38E-2</v>
      </c>
      <c r="D23" s="2">
        <v>1.38E-2</v>
      </c>
      <c r="E23" s="2">
        <v>1.38E-2</v>
      </c>
      <c r="F23" s="2">
        <v>1.38E-2</v>
      </c>
      <c r="G23" s="2">
        <v>1.38E-2</v>
      </c>
      <c r="H23" s="2">
        <v>1.38E-2</v>
      </c>
      <c r="I23" s="2">
        <v>1.38E-2</v>
      </c>
      <c r="J23" s="2">
        <v>1.38E-2</v>
      </c>
      <c r="K23" s="2">
        <v>1.38E-2</v>
      </c>
      <c r="L23" s="2">
        <v>6.4000000000000003E-3</v>
      </c>
      <c r="M23" s="2">
        <v>5.8999999999999997E-2</v>
      </c>
      <c r="N23" s="2">
        <v>5.8999999999999997E-2</v>
      </c>
      <c r="O23" s="2">
        <v>5.8999999999999997E-2</v>
      </c>
      <c r="P23" s="2">
        <v>2.1600000000000001E-2</v>
      </c>
      <c r="Q23" s="2">
        <v>2.1600000000000001E-2</v>
      </c>
      <c r="R23" s="2">
        <v>5.8999999999999997E-2</v>
      </c>
      <c r="S23" s="2">
        <v>5.8999999999999997E-2</v>
      </c>
      <c r="T23" s="2">
        <v>5.8999999999999997E-2</v>
      </c>
      <c r="U23" s="2">
        <v>6.4000000000000003E-3</v>
      </c>
      <c r="V23" s="2">
        <v>6.4000000000000003E-3</v>
      </c>
    </row>
    <row r="24" spans="1:22" x14ac:dyDescent="0.25">
      <c r="A24" s="1">
        <v>1996</v>
      </c>
      <c r="B24" s="2">
        <v>1.38E-2</v>
      </c>
      <c r="C24" s="2">
        <v>1.38E-2</v>
      </c>
      <c r="D24" s="2">
        <v>1.38E-2</v>
      </c>
      <c r="E24" s="2">
        <v>1.38E-2</v>
      </c>
      <c r="F24" s="2">
        <v>1.38E-2</v>
      </c>
      <c r="G24" s="2">
        <v>1.38E-2</v>
      </c>
      <c r="H24" s="2">
        <v>1.38E-2</v>
      </c>
      <c r="I24" s="2">
        <v>1.38E-2</v>
      </c>
      <c r="J24" s="2">
        <v>1.38E-2</v>
      </c>
      <c r="K24" s="2">
        <v>1.38E-2</v>
      </c>
      <c r="L24" s="2">
        <v>6.4000000000000003E-3</v>
      </c>
      <c r="M24" s="2">
        <v>5.8999999999999997E-2</v>
      </c>
      <c r="N24" s="2">
        <v>5.8999999999999997E-2</v>
      </c>
      <c r="O24" s="2">
        <v>5.8999999999999997E-2</v>
      </c>
      <c r="P24" s="2">
        <v>2.1600000000000001E-2</v>
      </c>
      <c r="Q24" s="2">
        <v>2.1600000000000001E-2</v>
      </c>
      <c r="R24" s="2">
        <v>5.8999999999999997E-2</v>
      </c>
      <c r="S24" s="2">
        <v>5.8999999999999997E-2</v>
      </c>
      <c r="T24" s="2">
        <v>5.8999999999999997E-2</v>
      </c>
      <c r="U24" s="2">
        <v>6.4000000000000003E-3</v>
      </c>
      <c r="V24" s="2">
        <v>6.4000000000000003E-3</v>
      </c>
    </row>
    <row r="25" spans="1:22" x14ac:dyDescent="0.25">
      <c r="A25" s="1">
        <v>1997</v>
      </c>
      <c r="B25" s="2">
        <v>1.38E-2</v>
      </c>
      <c r="C25" s="2">
        <v>1.38E-2</v>
      </c>
      <c r="D25" s="2">
        <v>1.38E-2</v>
      </c>
      <c r="E25" s="2">
        <v>1.38E-2</v>
      </c>
      <c r="F25" s="2">
        <v>1.38E-2</v>
      </c>
      <c r="G25" s="2">
        <v>1.38E-2</v>
      </c>
      <c r="H25" s="2">
        <v>1.38E-2</v>
      </c>
      <c r="I25" s="2">
        <v>1.38E-2</v>
      </c>
      <c r="J25" s="2">
        <v>1.38E-2</v>
      </c>
      <c r="K25" s="2">
        <v>1.38E-2</v>
      </c>
      <c r="L25" s="2">
        <v>6.4000000000000003E-3</v>
      </c>
      <c r="M25" s="2">
        <v>5.8999999999999997E-2</v>
      </c>
      <c r="N25" s="2">
        <v>5.8999999999999997E-2</v>
      </c>
      <c r="O25" s="2">
        <v>5.8999999999999997E-2</v>
      </c>
      <c r="P25" s="2">
        <v>2.1600000000000001E-2</v>
      </c>
      <c r="Q25" s="2">
        <v>2.1600000000000001E-2</v>
      </c>
      <c r="R25" s="2">
        <v>5.8999999999999997E-2</v>
      </c>
      <c r="S25" s="2">
        <v>5.8999999999999997E-2</v>
      </c>
      <c r="T25" s="2">
        <v>5.8999999999999997E-2</v>
      </c>
      <c r="U25" s="2">
        <v>6.4000000000000003E-3</v>
      </c>
      <c r="V25" s="2">
        <v>6.4000000000000003E-3</v>
      </c>
    </row>
    <row r="26" spans="1:22" x14ac:dyDescent="0.25">
      <c r="A26" s="1">
        <v>1998</v>
      </c>
      <c r="B26" s="2">
        <v>1.38E-2</v>
      </c>
      <c r="C26" s="2">
        <v>1.38E-2</v>
      </c>
      <c r="D26" s="2">
        <v>1.38E-2</v>
      </c>
      <c r="E26" s="2">
        <v>1.38E-2</v>
      </c>
      <c r="F26" s="2">
        <v>1.38E-2</v>
      </c>
      <c r="G26" s="2">
        <v>1.38E-2</v>
      </c>
      <c r="H26" s="2">
        <v>1.38E-2</v>
      </c>
      <c r="I26" s="2">
        <v>1.38E-2</v>
      </c>
      <c r="J26" s="2">
        <v>1.38E-2</v>
      </c>
      <c r="K26" s="2">
        <v>1.38E-2</v>
      </c>
      <c r="L26" s="2">
        <v>6.4000000000000003E-3</v>
      </c>
      <c r="M26" s="2">
        <v>5.8999999999999997E-2</v>
      </c>
      <c r="N26" s="2">
        <v>5.8999999999999997E-2</v>
      </c>
      <c r="O26" s="2">
        <v>5.8999999999999997E-2</v>
      </c>
      <c r="P26" s="2">
        <v>2.1600000000000001E-2</v>
      </c>
      <c r="Q26" s="2">
        <v>2.1600000000000001E-2</v>
      </c>
      <c r="R26" s="2">
        <v>5.8999999999999997E-2</v>
      </c>
      <c r="S26" s="2">
        <v>5.8999999999999997E-2</v>
      </c>
      <c r="T26" s="2">
        <v>5.8999999999999997E-2</v>
      </c>
      <c r="U26" s="2">
        <v>6.4000000000000003E-3</v>
      </c>
      <c r="V26" s="2">
        <v>6.4000000000000003E-3</v>
      </c>
    </row>
    <row r="27" spans="1:22" x14ac:dyDescent="0.25">
      <c r="A27" s="1">
        <v>1999</v>
      </c>
      <c r="B27" s="2">
        <v>1.38E-2</v>
      </c>
      <c r="C27" s="2">
        <v>1.38E-2</v>
      </c>
      <c r="D27" s="2">
        <v>1.38E-2</v>
      </c>
      <c r="E27" s="2">
        <v>1.38E-2</v>
      </c>
      <c r="F27" s="2">
        <v>1.38E-2</v>
      </c>
      <c r="G27" s="2">
        <v>1.38E-2</v>
      </c>
      <c r="H27" s="2">
        <v>1.38E-2</v>
      </c>
      <c r="I27" s="2">
        <v>1.38E-2</v>
      </c>
      <c r="J27" s="2">
        <v>1.38E-2</v>
      </c>
      <c r="K27" s="2">
        <v>1.38E-2</v>
      </c>
      <c r="L27" s="2">
        <v>6.4000000000000003E-3</v>
      </c>
      <c r="M27" s="2">
        <v>5.8999999999999997E-2</v>
      </c>
      <c r="N27" s="2">
        <v>5.8999999999999997E-2</v>
      </c>
      <c r="O27" s="2">
        <v>5.8999999999999997E-2</v>
      </c>
      <c r="P27" s="2">
        <v>2.1600000000000001E-2</v>
      </c>
      <c r="Q27" s="2">
        <v>2.1600000000000001E-2</v>
      </c>
      <c r="R27" s="2">
        <v>5.8999999999999997E-2</v>
      </c>
      <c r="S27" s="2">
        <v>5.8999999999999997E-2</v>
      </c>
      <c r="T27" s="2">
        <v>5.8999999999999997E-2</v>
      </c>
      <c r="U27" s="2">
        <v>6.4000000000000003E-3</v>
      </c>
      <c r="V27" s="2">
        <v>6.4000000000000003E-3</v>
      </c>
    </row>
    <row r="28" spans="1:22" x14ac:dyDescent="0.25">
      <c r="A28" s="1">
        <v>2000</v>
      </c>
      <c r="B28" s="2">
        <v>1.38E-2</v>
      </c>
      <c r="C28" s="2">
        <v>1.38E-2</v>
      </c>
      <c r="D28" s="2">
        <v>1.38E-2</v>
      </c>
      <c r="E28" s="2">
        <v>1.38E-2</v>
      </c>
      <c r="F28" s="2">
        <v>1.38E-2</v>
      </c>
      <c r="G28" s="2">
        <v>1.38E-2</v>
      </c>
      <c r="H28" s="2">
        <v>1.38E-2</v>
      </c>
      <c r="I28" s="2">
        <v>1.38E-2</v>
      </c>
      <c r="J28" s="2">
        <v>1.38E-2</v>
      </c>
      <c r="K28" s="2">
        <v>1.38E-2</v>
      </c>
      <c r="L28" s="2">
        <v>6.4000000000000003E-3</v>
      </c>
      <c r="M28" s="2">
        <v>5.8999999999999997E-2</v>
      </c>
      <c r="N28" s="2">
        <v>5.8999999999999997E-2</v>
      </c>
      <c r="O28" s="2">
        <v>5.8999999999999997E-2</v>
      </c>
      <c r="P28" s="2">
        <v>2.1600000000000001E-2</v>
      </c>
      <c r="Q28" s="2">
        <v>2.1600000000000001E-2</v>
      </c>
      <c r="R28" s="2">
        <v>5.8999999999999997E-2</v>
      </c>
      <c r="S28" s="2">
        <v>5.8999999999999997E-2</v>
      </c>
      <c r="T28" s="2">
        <v>5.8999999999999997E-2</v>
      </c>
      <c r="U28" s="2">
        <v>6.4000000000000003E-3</v>
      </c>
      <c r="V28" s="2">
        <v>6.4000000000000003E-3</v>
      </c>
    </row>
    <row r="29" spans="1:22" x14ac:dyDescent="0.25">
      <c r="A29" s="1">
        <v>2001</v>
      </c>
      <c r="B29" s="2">
        <v>1.38E-2</v>
      </c>
      <c r="C29" s="2">
        <v>1.38E-2</v>
      </c>
      <c r="D29" s="2">
        <v>1.38E-2</v>
      </c>
      <c r="E29" s="2">
        <v>1.38E-2</v>
      </c>
      <c r="F29" s="2">
        <v>1.38E-2</v>
      </c>
      <c r="G29" s="2">
        <v>1.38E-2</v>
      </c>
      <c r="H29" s="2">
        <v>1.38E-2</v>
      </c>
      <c r="I29" s="2">
        <v>1.38E-2</v>
      </c>
      <c r="J29" s="2">
        <v>1.38E-2</v>
      </c>
      <c r="K29" s="2">
        <v>1.38E-2</v>
      </c>
      <c r="L29" s="2">
        <v>6.4000000000000003E-3</v>
      </c>
      <c r="M29" s="2">
        <v>5.8999999999999997E-2</v>
      </c>
      <c r="N29" s="2">
        <v>5.8999999999999997E-2</v>
      </c>
      <c r="O29" s="2">
        <v>5.8999999999999997E-2</v>
      </c>
      <c r="P29" s="2">
        <v>2.1600000000000001E-2</v>
      </c>
      <c r="Q29" s="2">
        <v>2.1600000000000001E-2</v>
      </c>
      <c r="R29" s="2">
        <v>5.8999999999999997E-2</v>
      </c>
      <c r="S29" s="2">
        <v>5.8999999999999997E-2</v>
      </c>
      <c r="T29" s="2">
        <v>5.8999999999999997E-2</v>
      </c>
      <c r="U29" s="2">
        <v>6.4000000000000003E-3</v>
      </c>
      <c r="V29" s="2">
        <v>6.4000000000000003E-3</v>
      </c>
    </row>
    <row r="30" spans="1:22" x14ac:dyDescent="0.25">
      <c r="A30" s="1">
        <v>2002</v>
      </c>
      <c r="B30" s="2">
        <v>1.38E-2</v>
      </c>
      <c r="C30" s="2">
        <v>1.38E-2</v>
      </c>
      <c r="D30" s="2">
        <v>1.38E-2</v>
      </c>
      <c r="E30" s="2">
        <v>1.38E-2</v>
      </c>
      <c r="F30" s="2">
        <v>1.38E-2</v>
      </c>
      <c r="G30" s="2">
        <v>1.38E-2</v>
      </c>
      <c r="H30" s="2">
        <v>1.38E-2</v>
      </c>
      <c r="I30" s="2">
        <v>1.38E-2</v>
      </c>
      <c r="J30" s="2">
        <v>1.38E-2</v>
      </c>
      <c r="K30" s="2">
        <v>1.38E-2</v>
      </c>
      <c r="L30" s="2">
        <v>6.4000000000000003E-3</v>
      </c>
      <c r="M30" s="2">
        <v>5.8999999999999997E-2</v>
      </c>
      <c r="N30" s="2">
        <v>5.8999999999999997E-2</v>
      </c>
      <c r="O30" s="2">
        <v>5.8999999999999997E-2</v>
      </c>
      <c r="P30" s="2">
        <v>2.1600000000000001E-2</v>
      </c>
      <c r="Q30" s="2">
        <v>2.1600000000000001E-2</v>
      </c>
      <c r="R30" s="2">
        <v>5.8999999999999997E-2</v>
      </c>
      <c r="S30" s="2">
        <v>5.8999999999999997E-2</v>
      </c>
      <c r="T30" s="2">
        <v>5.8999999999999997E-2</v>
      </c>
      <c r="U30" s="2">
        <v>6.4000000000000003E-3</v>
      </c>
      <c r="V30" s="2">
        <v>6.4000000000000003E-3</v>
      </c>
    </row>
    <row r="31" spans="1:22" x14ac:dyDescent="0.25">
      <c r="A31" s="1">
        <v>2003</v>
      </c>
      <c r="B31" s="2">
        <v>1.38E-2</v>
      </c>
      <c r="C31" s="2">
        <v>1.38E-2</v>
      </c>
      <c r="D31" s="2">
        <v>1.38E-2</v>
      </c>
      <c r="E31" s="2">
        <v>1.38E-2</v>
      </c>
      <c r="F31" s="2">
        <v>1.38E-2</v>
      </c>
      <c r="G31" s="2">
        <v>1.38E-2</v>
      </c>
      <c r="H31" s="2">
        <v>1.38E-2</v>
      </c>
      <c r="I31" s="2">
        <v>1.38E-2</v>
      </c>
      <c r="J31" s="2">
        <v>1.38E-2</v>
      </c>
      <c r="K31" s="2">
        <v>1.38E-2</v>
      </c>
      <c r="L31" s="2">
        <v>6.4000000000000003E-3</v>
      </c>
      <c r="M31" s="2">
        <v>5.8999999999999997E-2</v>
      </c>
      <c r="N31" s="2">
        <v>5.8999999999999997E-2</v>
      </c>
      <c r="O31" s="2">
        <v>5.8999999999999997E-2</v>
      </c>
      <c r="P31" s="2">
        <v>2.1600000000000001E-2</v>
      </c>
      <c r="Q31" s="2">
        <v>2.1600000000000001E-2</v>
      </c>
      <c r="R31" s="2">
        <v>5.8999999999999997E-2</v>
      </c>
      <c r="S31" s="2">
        <v>5.8999999999999997E-2</v>
      </c>
      <c r="T31" s="2">
        <v>5.8999999999999997E-2</v>
      </c>
      <c r="U31" s="2">
        <v>6.4000000000000003E-3</v>
      </c>
      <c r="V31" s="2">
        <v>6.4000000000000003E-3</v>
      </c>
    </row>
    <row r="32" spans="1:22" x14ac:dyDescent="0.25">
      <c r="A32" s="1">
        <v>2004</v>
      </c>
      <c r="B32" s="2">
        <v>1.38E-2</v>
      </c>
      <c r="C32" s="2">
        <v>1.38E-2</v>
      </c>
      <c r="D32" s="2">
        <v>1.38E-2</v>
      </c>
      <c r="E32" s="2">
        <v>1.38E-2</v>
      </c>
      <c r="F32" s="2">
        <v>1.38E-2</v>
      </c>
      <c r="G32" s="2">
        <v>1.38E-2</v>
      </c>
      <c r="H32" s="2">
        <v>1.38E-2</v>
      </c>
      <c r="I32" s="2">
        <v>1.38E-2</v>
      </c>
      <c r="J32" s="2">
        <v>1.38E-2</v>
      </c>
      <c r="K32" s="2">
        <v>1.38E-2</v>
      </c>
      <c r="L32" s="2">
        <v>6.4000000000000003E-3</v>
      </c>
      <c r="M32" s="2">
        <v>5.8999999999999997E-2</v>
      </c>
      <c r="N32" s="2">
        <v>5.8999999999999997E-2</v>
      </c>
      <c r="O32" s="2">
        <v>5.8999999999999997E-2</v>
      </c>
      <c r="P32" s="2">
        <v>2.1600000000000001E-2</v>
      </c>
      <c r="Q32" s="2">
        <v>2.1600000000000001E-2</v>
      </c>
      <c r="R32" s="2">
        <v>5.8999999999999997E-2</v>
      </c>
      <c r="S32" s="2">
        <v>5.8999999999999997E-2</v>
      </c>
      <c r="T32" s="2">
        <v>5.8999999999999997E-2</v>
      </c>
      <c r="U32" s="2">
        <v>6.4000000000000003E-3</v>
      </c>
      <c r="V32" s="2">
        <v>6.4000000000000003E-3</v>
      </c>
    </row>
    <row r="33" spans="1:36" x14ac:dyDescent="0.25">
      <c r="A33" s="1">
        <v>2005</v>
      </c>
      <c r="B33" s="2">
        <v>1.38E-2</v>
      </c>
      <c r="C33" s="2">
        <v>1.38E-2</v>
      </c>
      <c r="D33" s="2">
        <v>1.38E-2</v>
      </c>
      <c r="E33" s="2">
        <v>1.38E-2</v>
      </c>
      <c r="F33" s="2">
        <v>1.38E-2</v>
      </c>
      <c r="G33" s="2">
        <v>1.38E-2</v>
      </c>
      <c r="H33" s="2">
        <v>1.38E-2</v>
      </c>
      <c r="I33" s="2">
        <v>1.38E-2</v>
      </c>
      <c r="J33" s="2">
        <v>1.38E-2</v>
      </c>
      <c r="K33" s="2">
        <v>1.38E-2</v>
      </c>
      <c r="L33" s="2">
        <v>6.4000000000000003E-3</v>
      </c>
      <c r="M33" s="2">
        <v>5.8999999999999997E-2</v>
      </c>
      <c r="N33" s="2">
        <v>5.8999999999999997E-2</v>
      </c>
      <c r="O33" s="2">
        <v>5.8999999999999997E-2</v>
      </c>
      <c r="P33" s="2">
        <v>2.1600000000000001E-2</v>
      </c>
      <c r="Q33" s="2">
        <v>2.1600000000000001E-2</v>
      </c>
      <c r="R33" s="2">
        <v>5.8999999999999997E-2</v>
      </c>
      <c r="S33" s="2">
        <v>5.8999999999999997E-2</v>
      </c>
      <c r="T33" s="2">
        <v>5.8999999999999997E-2</v>
      </c>
      <c r="U33" s="2">
        <v>6.4000000000000003E-3</v>
      </c>
      <c r="V33" s="2">
        <v>6.4000000000000003E-3</v>
      </c>
    </row>
    <row r="34" spans="1:36" x14ac:dyDescent="0.25">
      <c r="A34" s="1">
        <v>2006</v>
      </c>
      <c r="B34" s="2">
        <v>1.38E-2</v>
      </c>
      <c r="C34" s="2">
        <v>1.38E-2</v>
      </c>
      <c r="D34" s="2">
        <v>1.38E-2</v>
      </c>
      <c r="E34" s="2">
        <v>1.38E-2</v>
      </c>
      <c r="F34" s="2">
        <v>1.38E-2</v>
      </c>
      <c r="G34" s="2">
        <v>1.38E-2</v>
      </c>
      <c r="H34" s="2">
        <v>1.38E-2</v>
      </c>
      <c r="I34" s="2">
        <v>1.38E-2</v>
      </c>
      <c r="J34" s="2">
        <v>1.38E-2</v>
      </c>
      <c r="K34" s="2">
        <v>1.38E-2</v>
      </c>
      <c r="L34" s="2">
        <v>6.4000000000000003E-3</v>
      </c>
      <c r="M34" s="2">
        <v>5.8999999999999997E-2</v>
      </c>
      <c r="N34" s="2">
        <v>5.8999999999999997E-2</v>
      </c>
      <c r="O34" s="2">
        <v>5.8999999999999997E-2</v>
      </c>
      <c r="P34" s="2">
        <v>2.1600000000000001E-2</v>
      </c>
      <c r="Q34" s="2">
        <v>2.1600000000000001E-2</v>
      </c>
      <c r="R34" s="2">
        <v>5.8999999999999997E-2</v>
      </c>
      <c r="S34" s="2">
        <v>5.8999999999999997E-2</v>
      </c>
      <c r="T34" s="2">
        <v>5.8999999999999997E-2</v>
      </c>
      <c r="U34" s="2">
        <v>6.4000000000000003E-3</v>
      </c>
      <c r="V34" s="2">
        <v>6.4000000000000003E-3</v>
      </c>
    </row>
    <row r="35" spans="1:36" x14ac:dyDescent="0.25">
      <c r="A35" s="1">
        <v>2007</v>
      </c>
      <c r="B35" s="2">
        <v>1.38E-2</v>
      </c>
      <c r="C35" s="2">
        <v>1.38E-2</v>
      </c>
      <c r="D35" s="2">
        <v>1.38E-2</v>
      </c>
      <c r="E35" s="2">
        <v>1.38E-2</v>
      </c>
      <c r="F35" s="2">
        <v>1.38E-2</v>
      </c>
      <c r="G35" s="2">
        <v>1.38E-2</v>
      </c>
      <c r="H35" s="2">
        <v>1.38E-2</v>
      </c>
      <c r="I35" s="2">
        <v>1.38E-2</v>
      </c>
      <c r="J35" s="2">
        <v>1.38E-2</v>
      </c>
      <c r="K35" s="2">
        <v>1.38E-2</v>
      </c>
      <c r="L35" s="2">
        <v>6.4000000000000003E-3</v>
      </c>
      <c r="M35" s="2">
        <v>5.8999999999999997E-2</v>
      </c>
      <c r="N35" s="2">
        <v>5.8999999999999997E-2</v>
      </c>
      <c r="O35" s="2">
        <v>5.8999999999999997E-2</v>
      </c>
      <c r="P35" s="2">
        <v>2.1600000000000001E-2</v>
      </c>
      <c r="Q35" s="2">
        <v>2.1600000000000001E-2</v>
      </c>
      <c r="R35" s="2">
        <v>5.8999999999999997E-2</v>
      </c>
      <c r="S35" s="2">
        <v>5.8999999999999997E-2</v>
      </c>
      <c r="T35" s="2">
        <v>5.8999999999999997E-2</v>
      </c>
      <c r="U35" s="2">
        <v>6.4000000000000003E-3</v>
      </c>
      <c r="V35" s="2">
        <v>6.4000000000000003E-3</v>
      </c>
    </row>
    <row r="36" spans="1:36" x14ac:dyDescent="0.25">
      <c r="A36" s="1">
        <v>2008</v>
      </c>
      <c r="B36" s="2">
        <v>1.38E-2</v>
      </c>
      <c r="C36" s="2">
        <v>1.38E-2</v>
      </c>
      <c r="D36" s="2">
        <v>1.38E-2</v>
      </c>
      <c r="E36" s="2">
        <v>1.38E-2</v>
      </c>
      <c r="F36" s="2">
        <v>1.38E-2</v>
      </c>
      <c r="G36" s="2">
        <v>1.38E-2</v>
      </c>
      <c r="H36" s="2">
        <v>1.38E-2</v>
      </c>
      <c r="I36" s="2">
        <v>1.38E-2</v>
      </c>
      <c r="J36" s="2">
        <v>1.38E-2</v>
      </c>
      <c r="K36" s="2">
        <v>1.38E-2</v>
      </c>
      <c r="L36" s="2">
        <v>6.4000000000000003E-3</v>
      </c>
      <c r="M36" s="2">
        <v>5.8999999999999997E-2</v>
      </c>
      <c r="N36" s="2">
        <v>5.8999999999999997E-2</v>
      </c>
      <c r="O36" s="2">
        <v>5.8999999999999997E-2</v>
      </c>
      <c r="P36" s="2">
        <v>2.1600000000000001E-2</v>
      </c>
      <c r="Q36" s="2">
        <v>2.1600000000000001E-2</v>
      </c>
      <c r="R36" s="2">
        <v>5.8999999999999997E-2</v>
      </c>
      <c r="S36" s="2">
        <v>5.8999999999999997E-2</v>
      </c>
      <c r="T36" s="2">
        <v>5.8999999999999997E-2</v>
      </c>
      <c r="U36" s="2">
        <v>6.4000000000000003E-3</v>
      </c>
      <c r="V36" s="2">
        <v>6.4000000000000003E-3</v>
      </c>
    </row>
    <row r="37" spans="1:36" x14ac:dyDescent="0.25">
      <c r="A37" s="1">
        <v>2009</v>
      </c>
      <c r="B37" s="2">
        <v>1.38E-2</v>
      </c>
      <c r="C37" s="2">
        <v>1.38E-2</v>
      </c>
      <c r="D37" s="2">
        <v>1.38E-2</v>
      </c>
      <c r="E37" s="2">
        <v>1.38E-2</v>
      </c>
      <c r="F37" s="2">
        <v>1.38E-2</v>
      </c>
      <c r="G37" s="2">
        <v>1.38E-2</v>
      </c>
      <c r="H37" s="2">
        <v>1.38E-2</v>
      </c>
      <c r="I37" s="2">
        <v>1.38E-2</v>
      </c>
      <c r="J37" s="2">
        <v>1.38E-2</v>
      </c>
      <c r="K37" s="2">
        <v>1.38E-2</v>
      </c>
      <c r="L37" s="2">
        <v>6.4000000000000003E-3</v>
      </c>
      <c r="M37" s="2">
        <v>5.8999999999999997E-2</v>
      </c>
      <c r="N37" s="2">
        <v>5.8999999999999997E-2</v>
      </c>
      <c r="O37" s="2">
        <v>5.8999999999999997E-2</v>
      </c>
      <c r="P37" s="2">
        <v>2.1600000000000001E-2</v>
      </c>
      <c r="Q37" s="2">
        <v>2.1600000000000001E-2</v>
      </c>
      <c r="R37" s="2">
        <v>5.8999999999999997E-2</v>
      </c>
      <c r="S37" s="2">
        <v>5.8999999999999997E-2</v>
      </c>
      <c r="T37" s="2">
        <v>5.8999999999999997E-2</v>
      </c>
      <c r="U37" s="2">
        <v>6.4000000000000003E-3</v>
      </c>
      <c r="V37" s="2">
        <v>6.4000000000000003E-3</v>
      </c>
    </row>
    <row r="38" spans="1:36" x14ac:dyDescent="0.25">
      <c r="A38" s="1">
        <v>2010</v>
      </c>
      <c r="B38" s="2">
        <v>1.38E-2</v>
      </c>
      <c r="C38" s="2">
        <v>1.38E-2</v>
      </c>
      <c r="D38" s="2">
        <v>1.38E-2</v>
      </c>
      <c r="E38" s="2">
        <v>1.38E-2</v>
      </c>
      <c r="F38" s="2">
        <v>1.38E-2</v>
      </c>
      <c r="G38" s="2">
        <v>1.38E-2</v>
      </c>
      <c r="H38" s="2">
        <v>1.38E-2</v>
      </c>
      <c r="I38" s="2">
        <v>1.38E-2</v>
      </c>
      <c r="J38" s="2">
        <v>1.38E-2</v>
      </c>
      <c r="K38" s="2">
        <v>1.38E-2</v>
      </c>
      <c r="L38" s="2">
        <v>6.4000000000000003E-3</v>
      </c>
      <c r="M38" s="2">
        <v>5.8999999999999997E-2</v>
      </c>
      <c r="N38" s="2">
        <v>5.8999999999999997E-2</v>
      </c>
      <c r="O38" s="2">
        <v>5.8999999999999997E-2</v>
      </c>
      <c r="P38" s="2">
        <v>2.1600000000000001E-2</v>
      </c>
      <c r="Q38" s="2">
        <v>2.1600000000000001E-2</v>
      </c>
      <c r="R38" s="2">
        <v>5.8999999999999997E-2</v>
      </c>
      <c r="S38" s="2">
        <v>5.8999999999999997E-2</v>
      </c>
      <c r="T38" s="2">
        <v>5.8999999999999997E-2</v>
      </c>
      <c r="U38" s="2">
        <v>6.4000000000000003E-3</v>
      </c>
      <c r="V38" s="2">
        <v>6.4000000000000003E-3</v>
      </c>
    </row>
    <row r="39" spans="1:36" x14ac:dyDescent="0.25">
      <c r="A39" s="1">
        <v>2011</v>
      </c>
      <c r="B39" s="2">
        <v>1.38E-2</v>
      </c>
      <c r="C39" s="2">
        <v>1.38E-2</v>
      </c>
      <c r="D39" s="2">
        <v>1.38E-2</v>
      </c>
      <c r="E39" s="2">
        <v>1.38E-2</v>
      </c>
      <c r="F39" s="2">
        <v>1.38E-2</v>
      </c>
      <c r="G39" s="2">
        <v>1.38E-2</v>
      </c>
      <c r="H39" s="2">
        <v>1.38E-2</v>
      </c>
      <c r="I39" s="2">
        <v>1.38E-2</v>
      </c>
      <c r="J39" s="2">
        <v>1.38E-2</v>
      </c>
      <c r="K39" s="2">
        <v>1.38E-2</v>
      </c>
      <c r="L39" s="2">
        <v>6.4000000000000003E-3</v>
      </c>
      <c r="M39" s="2">
        <v>5.8999999999999997E-2</v>
      </c>
      <c r="N39" s="2">
        <v>5.8999999999999997E-2</v>
      </c>
      <c r="O39" s="2">
        <v>5.8999999999999997E-2</v>
      </c>
      <c r="P39" s="2">
        <v>2.1600000000000001E-2</v>
      </c>
      <c r="Q39" s="2">
        <v>2.1600000000000001E-2</v>
      </c>
      <c r="R39" s="2">
        <v>5.8999999999999997E-2</v>
      </c>
      <c r="S39" s="2">
        <v>5.8999999999999997E-2</v>
      </c>
      <c r="T39" s="2">
        <v>5.8999999999999997E-2</v>
      </c>
      <c r="U39" s="2">
        <v>6.4000000000000003E-3</v>
      </c>
      <c r="V39" s="2">
        <v>6.4000000000000003E-3</v>
      </c>
    </row>
    <row r="40" spans="1:36" x14ac:dyDescent="0.25">
      <c r="A40" s="1">
        <v>2012</v>
      </c>
      <c r="B40" s="2">
        <v>1.38E-2</v>
      </c>
      <c r="C40" s="2">
        <v>1.38E-2</v>
      </c>
      <c r="D40" s="2">
        <v>1.38E-2</v>
      </c>
      <c r="E40" s="2">
        <v>1.38E-2</v>
      </c>
      <c r="F40" s="2">
        <v>1.38E-2</v>
      </c>
      <c r="G40" s="2">
        <v>1.38E-2</v>
      </c>
      <c r="H40" s="2">
        <v>1.38E-2</v>
      </c>
      <c r="I40" s="2">
        <v>1.38E-2</v>
      </c>
      <c r="J40" s="2">
        <v>1.38E-2</v>
      </c>
      <c r="K40" s="2">
        <v>1.38E-2</v>
      </c>
      <c r="L40" s="2">
        <v>6.4000000000000003E-3</v>
      </c>
      <c r="M40" s="2">
        <v>5.8999999999999997E-2</v>
      </c>
      <c r="N40" s="2">
        <v>5.8999999999999997E-2</v>
      </c>
      <c r="O40" s="2">
        <v>5.8999999999999997E-2</v>
      </c>
      <c r="P40" s="2">
        <v>2.1600000000000001E-2</v>
      </c>
      <c r="Q40" s="2">
        <v>2.1600000000000001E-2</v>
      </c>
      <c r="R40" s="2">
        <v>5.8999999999999997E-2</v>
      </c>
      <c r="S40" s="2">
        <v>5.8999999999999997E-2</v>
      </c>
      <c r="T40" s="2">
        <v>5.8999999999999997E-2</v>
      </c>
      <c r="U40" s="2">
        <v>6.4000000000000003E-3</v>
      </c>
      <c r="V40" s="2">
        <v>6.4000000000000003E-3</v>
      </c>
    </row>
    <row r="41" spans="1:36" x14ac:dyDescent="0.25">
      <c r="A41" s="1">
        <v>2013</v>
      </c>
      <c r="B41" s="2">
        <v>1.38E-2</v>
      </c>
      <c r="C41" s="2">
        <v>1.38E-2</v>
      </c>
      <c r="D41" s="2">
        <v>1.38E-2</v>
      </c>
      <c r="E41" s="2">
        <v>1.38E-2</v>
      </c>
      <c r="F41" s="2">
        <v>1.38E-2</v>
      </c>
      <c r="G41" s="2">
        <v>1.38E-2</v>
      </c>
      <c r="H41" s="2">
        <v>1.38E-2</v>
      </c>
      <c r="I41" s="2">
        <v>1.38E-2</v>
      </c>
      <c r="J41" s="2">
        <v>1.38E-2</v>
      </c>
      <c r="K41" s="2">
        <v>1.38E-2</v>
      </c>
      <c r="L41" s="2">
        <v>6.4000000000000003E-3</v>
      </c>
      <c r="M41" s="2">
        <v>5.8999999999999997E-2</v>
      </c>
      <c r="N41" s="2">
        <v>5.8999999999999997E-2</v>
      </c>
      <c r="O41" s="2">
        <v>5.8999999999999997E-2</v>
      </c>
      <c r="P41" s="2">
        <v>2.1600000000000001E-2</v>
      </c>
      <c r="Q41" s="2">
        <v>2.1600000000000001E-2</v>
      </c>
      <c r="R41" s="2">
        <v>5.8999999999999997E-2</v>
      </c>
      <c r="S41" s="2">
        <v>5.8999999999999997E-2</v>
      </c>
      <c r="T41" s="2">
        <v>5.8999999999999997E-2</v>
      </c>
      <c r="U41" s="2">
        <v>6.4000000000000003E-3</v>
      </c>
      <c r="V41" s="2">
        <v>6.4000000000000003E-3</v>
      </c>
    </row>
    <row r="42" spans="1:36" x14ac:dyDescent="0.25">
      <c r="A42" s="1">
        <v>2014</v>
      </c>
      <c r="B42" s="2">
        <v>1.38E-2</v>
      </c>
      <c r="C42" s="2">
        <v>1.38E-2</v>
      </c>
      <c r="D42" s="2">
        <v>1.38E-2</v>
      </c>
      <c r="E42" s="2">
        <v>1.38E-2</v>
      </c>
      <c r="F42" s="2">
        <v>1.38E-2</v>
      </c>
      <c r="G42" s="2">
        <v>1.38E-2</v>
      </c>
      <c r="H42" s="2">
        <v>1.38E-2</v>
      </c>
      <c r="I42" s="2">
        <v>1.38E-2</v>
      </c>
      <c r="J42" s="2">
        <v>1.38E-2</v>
      </c>
      <c r="K42" s="2">
        <v>1.38E-2</v>
      </c>
      <c r="L42" s="2">
        <v>6.4000000000000003E-3</v>
      </c>
      <c r="M42" s="2">
        <v>5.8999999999999997E-2</v>
      </c>
      <c r="N42" s="2">
        <v>5.8999999999999997E-2</v>
      </c>
      <c r="O42" s="2">
        <v>5.8999999999999997E-2</v>
      </c>
      <c r="P42" s="2">
        <v>2.1600000000000001E-2</v>
      </c>
      <c r="Q42" s="2">
        <v>2.1600000000000001E-2</v>
      </c>
      <c r="R42" s="2">
        <v>5.8999999999999997E-2</v>
      </c>
      <c r="S42" s="2">
        <v>5.8999999999999997E-2</v>
      </c>
      <c r="T42" s="2">
        <v>5.8999999999999997E-2</v>
      </c>
      <c r="U42" s="2">
        <v>6.4000000000000003E-3</v>
      </c>
      <c r="V42" s="2">
        <v>6.4000000000000003E-3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1">
        <v>2015</v>
      </c>
      <c r="B43" s="2">
        <v>1.38E-2</v>
      </c>
      <c r="C43" s="2">
        <v>1.38E-2</v>
      </c>
      <c r="D43" s="2">
        <v>1.38E-2</v>
      </c>
      <c r="E43" s="2">
        <v>1.38E-2</v>
      </c>
      <c r="F43" s="2">
        <v>1.38E-2</v>
      </c>
      <c r="G43" s="2">
        <v>1.38E-2</v>
      </c>
      <c r="H43" s="2">
        <v>1.38E-2</v>
      </c>
      <c r="I43" s="2">
        <v>1.38E-2</v>
      </c>
      <c r="J43" s="2">
        <v>1.38E-2</v>
      </c>
      <c r="K43" s="2">
        <v>1.38E-2</v>
      </c>
      <c r="L43" s="2">
        <v>6.4000000000000003E-3</v>
      </c>
      <c r="M43" s="2">
        <v>5.8999999999999997E-2</v>
      </c>
      <c r="N43" s="2">
        <v>5.8999999999999997E-2</v>
      </c>
      <c r="O43" s="2">
        <v>5.8999999999999997E-2</v>
      </c>
      <c r="P43" s="2">
        <v>2.1600000000000001E-2</v>
      </c>
      <c r="Q43" s="2">
        <v>2.1600000000000001E-2</v>
      </c>
      <c r="R43" s="2">
        <v>5.8999999999999997E-2</v>
      </c>
      <c r="S43" s="2">
        <v>5.8999999999999997E-2</v>
      </c>
      <c r="T43" s="2">
        <v>5.8999999999999997E-2</v>
      </c>
      <c r="U43" s="2">
        <v>6.4000000000000003E-3</v>
      </c>
      <c r="V43" s="2">
        <v>6.4000000000000003E-3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31" workbookViewId="0">
      <selection activeCell="W15" sqref="W15"/>
    </sheetView>
  </sheetViews>
  <sheetFormatPr defaultRowHeight="15" x14ac:dyDescent="0.25"/>
  <cols>
    <col min="1" max="22" width="11.7109375" customWidth="1"/>
  </cols>
  <sheetData>
    <row r="1" spans="1:22" ht="18.75" x14ac:dyDescent="0.25">
      <c r="A1" s="36" t="s">
        <v>70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5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5">
      <c r="A3" s="1">
        <v>1975</v>
      </c>
      <c r="B3" s="2">
        <v>7.4000000000000003E-3</v>
      </c>
      <c r="C3" s="2">
        <v>7.4000000000000003E-3</v>
      </c>
      <c r="D3" s="2">
        <v>7.4000000000000003E-3</v>
      </c>
      <c r="E3" s="2">
        <v>7.4000000000000003E-3</v>
      </c>
      <c r="F3" s="2">
        <v>7.4000000000000003E-3</v>
      </c>
      <c r="G3" s="2">
        <v>7.4000000000000003E-3</v>
      </c>
      <c r="H3" s="2">
        <v>7.4000000000000003E-3</v>
      </c>
      <c r="I3" s="2">
        <v>7.4000000000000003E-3</v>
      </c>
      <c r="J3" s="2">
        <v>7.4000000000000003E-3</v>
      </c>
      <c r="K3" s="2">
        <v>7.4000000000000003E-3</v>
      </c>
      <c r="L3" s="2">
        <v>3.3999999999999998E-3</v>
      </c>
      <c r="M3" s="2">
        <v>3.1600000000000003E-2</v>
      </c>
      <c r="N3" s="2">
        <v>3.1600000000000003E-2</v>
      </c>
      <c r="O3" s="2">
        <v>3.1600000000000003E-2</v>
      </c>
      <c r="P3" s="2">
        <v>1.17E-2</v>
      </c>
      <c r="Q3" s="2">
        <v>1.17E-2</v>
      </c>
      <c r="R3" s="2">
        <v>3.1600000000000003E-2</v>
      </c>
      <c r="S3" s="2">
        <v>3.1600000000000003E-2</v>
      </c>
      <c r="T3" s="2">
        <v>3.1600000000000003E-2</v>
      </c>
      <c r="U3" s="2">
        <v>3.3999999999999998E-3</v>
      </c>
      <c r="V3" s="2">
        <v>3.3999999999999998E-3</v>
      </c>
    </row>
    <row r="4" spans="1:22" x14ac:dyDescent="0.25">
      <c r="A4" s="1">
        <v>1976</v>
      </c>
      <c r="B4" s="2">
        <v>7.4000000000000003E-3</v>
      </c>
      <c r="C4" s="2">
        <v>7.4000000000000003E-3</v>
      </c>
      <c r="D4" s="2">
        <v>7.4000000000000003E-3</v>
      </c>
      <c r="E4" s="2">
        <v>7.4000000000000003E-3</v>
      </c>
      <c r="F4" s="2">
        <v>7.4000000000000003E-3</v>
      </c>
      <c r="G4" s="2">
        <v>7.4000000000000003E-3</v>
      </c>
      <c r="H4" s="2">
        <v>7.4000000000000003E-3</v>
      </c>
      <c r="I4" s="2">
        <v>7.4000000000000003E-3</v>
      </c>
      <c r="J4" s="2">
        <v>7.4000000000000003E-3</v>
      </c>
      <c r="K4" s="2">
        <v>7.4000000000000003E-3</v>
      </c>
      <c r="L4" s="2">
        <v>3.3999999999999998E-3</v>
      </c>
      <c r="M4" s="2">
        <v>3.1600000000000003E-2</v>
      </c>
      <c r="N4" s="2">
        <v>3.1600000000000003E-2</v>
      </c>
      <c r="O4" s="2">
        <v>3.1600000000000003E-2</v>
      </c>
      <c r="P4" s="2">
        <v>1.17E-2</v>
      </c>
      <c r="Q4" s="2">
        <v>1.17E-2</v>
      </c>
      <c r="R4" s="2">
        <v>3.1600000000000003E-2</v>
      </c>
      <c r="S4" s="2">
        <v>3.1600000000000003E-2</v>
      </c>
      <c r="T4" s="2">
        <v>3.1600000000000003E-2</v>
      </c>
      <c r="U4" s="2">
        <v>3.3999999999999998E-3</v>
      </c>
      <c r="V4" s="2">
        <v>3.3999999999999998E-3</v>
      </c>
    </row>
    <row r="5" spans="1:22" x14ac:dyDescent="0.25">
      <c r="A5" s="1">
        <v>1977</v>
      </c>
      <c r="B5" s="2">
        <v>7.4000000000000003E-3</v>
      </c>
      <c r="C5" s="2">
        <v>7.4000000000000003E-3</v>
      </c>
      <c r="D5" s="2">
        <v>7.4000000000000003E-3</v>
      </c>
      <c r="E5" s="2">
        <v>7.4000000000000003E-3</v>
      </c>
      <c r="F5" s="2">
        <v>7.4000000000000003E-3</v>
      </c>
      <c r="G5" s="2">
        <v>7.4000000000000003E-3</v>
      </c>
      <c r="H5" s="2">
        <v>7.4000000000000003E-3</v>
      </c>
      <c r="I5" s="2">
        <v>7.4000000000000003E-3</v>
      </c>
      <c r="J5" s="2">
        <v>7.4000000000000003E-3</v>
      </c>
      <c r="K5" s="2">
        <v>7.4000000000000003E-3</v>
      </c>
      <c r="L5" s="2">
        <v>3.3999999999999998E-3</v>
      </c>
      <c r="M5" s="2">
        <v>3.1600000000000003E-2</v>
      </c>
      <c r="N5" s="2">
        <v>3.1600000000000003E-2</v>
      </c>
      <c r="O5" s="2">
        <v>3.1600000000000003E-2</v>
      </c>
      <c r="P5" s="2">
        <v>1.17E-2</v>
      </c>
      <c r="Q5" s="2">
        <v>1.17E-2</v>
      </c>
      <c r="R5" s="2">
        <v>3.1600000000000003E-2</v>
      </c>
      <c r="S5" s="2">
        <v>3.1600000000000003E-2</v>
      </c>
      <c r="T5" s="2">
        <v>3.1600000000000003E-2</v>
      </c>
      <c r="U5" s="2">
        <v>3.3999999999999998E-3</v>
      </c>
      <c r="V5" s="2">
        <v>3.3999999999999998E-3</v>
      </c>
    </row>
    <row r="6" spans="1:22" x14ac:dyDescent="0.25">
      <c r="A6" s="1">
        <v>1978</v>
      </c>
      <c r="B6" s="2">
        <v>7.4000000000000003E-3</v>
      </c>
      <c r="C6" s="2">
        <v>7.4000000000000003E-3</v>
      </c>
      <c r="D6" s="2">
        <v>7.4000000000000003E-3</v>
      </c>
      <c r="E6" s="2">
        <v>7.4000000000000003E-3</v>
      </c>
      <c r="F6" s="2">
        <v>7.4000000000000003E-3</v>
      </c>
      <c r="G6" s="2">
        <v>7.4000000000000003E-3</v>
      </c>
      <c r="H6" s="2">
        <v>7.4000000000000003E-3</v>
      </c>
      <c r="I6" s="2">
        <v>7.4000000000000003E-3</v>
      </c>
      <c r="J6" s="2">
        <v>7.4000000000000003E-3</v>
      </c>
      <c r="K6" s="2">
        <v>7.4000000000000003E-3</v>
      </c>
      <c r="L6" s="2">
        <v>3.3999999999999998E-3</v>
      </c>
      <c r="M6" s="2">
        <v>3.1600000000000003E-2</v>
      </c>
      <c r="N6" s="2">
        <v>3.1600000000000003E-2</v>
      </c>
      <c r="O6" s="2">
        <v>3.1600000000000003E-2</v>
      </c>
      <c r="P6" s="2">
        <v>1.17E-2</v>
      </c>
      <c r="Q6" s="2">
        <v>1.17E-2</v>
      </c>
      <c r="R6" s="2">
        <v>3.1600000000000003E-2</v>
      </c>
      <c r="S6" s="2">
        <v>3.1600000000000003E-2</v>
      </c>
      <c r="T6" s="2">
        <v>3.1600000000000003E-2</v>
      </c>
      <c r="U6" s="2">
        <v>3.3999999999999998E-3</v>
      </c>
      <c r="V6" s="2">
        <v>3.3999999999999998E-3</v>
      </c>
    </row>
    <row r="7" spans="1:22" x14ac:dyDescent="0.25">
      <c r="A7" s="1">
        <v>1979</v>
      </c>
      <c r="B7" s="2">
        <v>7.4000000000000003E-3</v>
      </c>
      <c r="C7" s="2">
        <v>7.4000000000000003E-3</v>
      </c>
      <c r="D7" s="2">
        <v>7.4000000000000003E-3</v>
      </c>
      <c r="E7" s="2">
        <v>7.4000000000000003E-3</v>
      </c>
      <c r="F7" s="2">
        <v>7.4000000000000003E-3</v>
      </c>
      <c r="G7" s="2">
        <v>7.4000000000000003E-3</v>
      </c>
      <c r="H7" s="2">
        <v>7.4000000000000003E-3</v>
      </c>
      <c r="I7" s="2">
        <v>7.4000000000000003E-3</v>
      </c>
      <c r="J7" s="2">
        <v>7.4000000000000003E-3</v>
      </c>
      <c r="K7" s="2">
        <v>7.4000000000000003E-3</v>
      </c>
      <c r="L7" s="2">
        <v>3.3999999999999998E-3</v>
      </c>
      <c r="M7" s="2">
        <v>3.1600000000000003E-2</v>
      </c>
      <c r="N7" s="2">
        <v>3.1600000000000003E-2</v>
      </c>
      <c r="O7" s="2">
        <v>3.1600000000000003E-2</v>
      </c>
      <c r="P7" s="2">
        <v>1.17E-2</v>
      </c>
      <c r="Q7" s="2">
        <v>1.17E-2</v>
      </c>
      <c r="R7" s="2">
        <v>3.1600000000000003E-2</v>
      </c>
      <c r="S7" s="2">
        <v>3.1600000000000003E-2</v>
      </c>
      <c r="T7" s="2">
        <v>3.1600000000000003E-2</v>
      </c>
      <c r="U7" s="2">
        <v>3.3999999999999998E-3</v>
      </c>
      <c r="V7" s="2">
        <v>3.3999999999999998E-3</v>
      </c>
    </row>
    <row r="8" spans="1:22" x14ac:dyDescent="0.25">
      <c r="A8" s="1">
        <v>1980</v>
      </c>
      <c r="B8" s="2">
        <v>7.4000000000000003E-3</v>
      </c>
      <c r="C8" s="2">
        <v>7.4000000000000003E-3</v>
      </c>
      <c r="D8" s="2">
        <v>7.4000000000000003E-3</v>
      </c>
      <c r="E8" s="2">
        <v>7.4000000000000003E-3</v>
      </c>
      <c r="F8" s="2">
        <v>7.4000000000000003E-3</v>
      </c>
      <c r="G8" s="2">
        <v>7.4000000000000003E-3</v>
      </c>
      <c r="H8" s="2">
        <v>7.4000000000000003E-3</v>
      </c>
      <c r="I8" s="2">
        <v>7.4000000000000003E-3</v>
      </c>
      <c r="J8" s="2">
        <v>7.4000000000000003E-3</v>
      </c>
      <c r="K8" s="2">
        <v>7.4000000000000003E-3</v>
      </c>
      <c r="L8" s="2">
        <v>3.3999999999999998E-3</v>
      </c>
      <c r="M8" s="2">
        <v>3.1600000000000003E-2</v>
      </c>
      <c r="N8" s="2">
        <v>3.1600000000000003E-2</v>
      </c>
      <c r="O8" s="2">
        <v>3.1600000000000003E-2</v>
      </c>
      <c r="P8" s="2">
        <v>1.17E-2</v>
      </c>
      <c r="Q8" s="2">
        <v>1.17E-2</v>
      </c>
      <c r="R8" s="2">
        <v>3.1600000000000003E-2</v>
      </c>
      <c r="S8" s="2">
        <v>3.1600000000000003E-2</v>
      </c>
      <c r="T8" s="2">
        <v>3.1600000000000003E-2</v>
      </c>
      <c r="U8" s="2">
        <v>3.3999999999999998E-3</v>
      </c>
      <c r="V8" s="2">
        <v>3.3999999999999998E-3</v>
      </c>
    </row>
    <row r="9" spans="1:22" x14ac:dyDescent="0.25">
      <c r="A9" s="1">
        <v>1981</v>
      </c>
      <c r="B9" s="2">
        <v>7.4000000000000003E-3</v>
      </c>
      <c r="C9" s="2">
        <v>7.4000000000000003E-3</v>
      </c>
      <c r="D9" s="2">
        <v>7.4000000000000003E-3</v>
      </c>
      <c r="E9" s="2">
        <v>7.4000000000000003E-3</v>
      </c>
      <c r="F9" s="2">
        <v>7.4000000000000003E-3</v>
      </c>
      <c r="G9" s="2">
        <v>7.4000000000000003E-3</v>
      </c>
      <c r="H9" s="2">
        <v>7.4000000000000003E-3</v>
      </c>
      <c r="I9" s="2">
        <v>7.4000000000000003E-3</v>
      </c>
      <c r="J9" s="2">
        <v>7.4000000000000003E-3</v>
      </c>
      <c r="K9" s="2">
        <v>7.4000000000000003E-3</v>
      </c>
      <c r="L9" s="2">
        <v>3.3999999999999998E-3</v>
      </c>
      <c r="M9" s="2">
        <v>3.1600000000000003E-2</v>
      </c>
      <c r="N9" s="2">
        <v>3.1600000000000003E-2</v>
      </c>
      <c r="O9" s="2">
        <v>3.1600000000000003E-2</v>
      </c>
      <c r="P9" s="2">
        <v>1.17E-2</v>
      </c>
      <c r="Q9" s="2">
        <v>1.17E-2</v>
      </c>
      <c r="R9" s="2">
        <v>3.1600000000000003E-2</v>
      </c>
      <c r="S9" s="2">
        <v>3.1600000000000003E-2</v>
      </c>
      <c r="T9" s="2">
        <v>3.1600000000000003E-2</v>
      </c>
      <c r="U9" s="2">
        <v>3.3999999999999998E-3</v>
      </c>
      <c r="V9" s="2">
        <v>3.3999999999999998E-3</v>
      </c>
    </row>
    <row r="10" spans="1:22" x14ac:dyDescent="0.25">
      <c r="A10" s="1">
        <v>1982</v>
      </c>
      <c r="B10" s="2">
        <v>7.4000000000000003E-3</v>
      </c>
      <c r="C10" s="2">
        <v>7.4000000000000003E-3</v>
      </c>
      <c r="D10" s="2">
        <v>7.4000000000000003E-3</v>
      </c>
      <c r="E10" s="2">
        <v>7.4000000000000003E-3</v>
      </c>
      <c r="F10" s="2">
        <v>7.4000000000000003E-3</v>
      </c>
      <c r="G10" s="2">
        <v>7.4000000000000003E-3</v>
      </c>
      <c r="H10" s="2">
        <v>7.4000000000000003E-3</v>
      </c>
      <c r="I10" s="2">
        <v>7.4000000000000003E-3</v>
      </c>
      <c r="J10" s="2">
        <v>7.4000000000000003E-3</v>
      </c>
      <c r="K10" s="2">
        <v>7.4000000000000003E-3</v>
      </c>
      <c r="L10" s="2">
        <v>3.3999999999999998E-3</v>
      </c>
      <c r="M10" s="2">
        <v>3.1600000000000003E-2</v>
      </c>
      <c r="N10" s="2">
        <v>3.1600000000000003E-2</v>
      </c>
      <c r="O10" s="2">
        <v>3.1600000000000003E-2</v>
      </c>
      <c r="P10" s="2">
        <v>1.17E-2</v>
      </c>
      <c r="Q10" s="2">
        <v>1.17E-2</v>
      </c>
      <c r="R10" s="2">
        <v>3.1600000000000003E-2</v>
      </c>
      <c r="S10" s="2">
        <v>3.1600000000000003E-2</v>
      </c>
      <c r="T10" s="2">
        <v>3.1600000000000003E-2</v>
      </c>
      <c r="U10" s="2">
        <v>3.3999999999999998E-3</v>
      </c>
      <c r="V10" s="2">
        <v>3.3999999999999998E-3</v>
      </c>
    </row>
    <row r="11" spans="1:22" x14ac:dyDescent="0.25">
      <c r="A11" s="1">
        <v>1983</v>
      </c>
      <c r="B11" s="2">
        <v>7.4000000000000003E-3</v>
      </c>
      <c r="C11" s="2">
        <v>7.4000000000000003E-3</v>
      </c>
      <c r="D11" s="2">
        <v>7.4000000000000003E-3</v>
      </c>
      <c r="E11" s="2">
        <v>7.4000000000000003E-3</v>
      </c>
      <c r="F11" s="2">
        <v>7.4000000000000003E-3</v>
      </c>
      <c r="G11" s="2">
        <v>7.4000000000000003E-3</v>
      </c>
      <c r="H11" s="2">
        <v>7.4000000000000003E-3</v>
      </c>
      <c r="I11" s="2">
        <v>7.4000000000000003E-3</v>
      </c>
      <c r="J11" s="2">
        <v>7.4000000000000003E-3</v>
      </c>
      <c r="K11" s="2">
        <v>7.4000000000000003E-3</v>
      </c>
      <c r="L11" s="2">
        <v>3.3999999999999998E-3</v>
      </c>
      <c r="M11" s="2">
        <v>3.1600000000000003E-2</v>
      </c>
      <c r="N11" s="2">
        <v>3.1600000000000003E-2</v>
      </c>
      <c r="O11" s="2">
        <v>3.1600000000000003E-2</v>
      </c>
      <c r="P11" s="2">
        <v>1.17E-2</v>
      </c>
      <c r="Q11" s="2">
        <v>1.17E-2</v>
      </c>
      <c r="R11" s="2">
        <v>3.1600000000000003E-2</v>
      </c>
      <c r="S11" s="2">
        <v>3.1600000000000003E-2</v>
      </c>
      <c r="T11" s="2">
        <v>3.1600000000000003E-2</v>
      </c>
      <c r="U11" s="2">
        <v>3.3999999999999998E-3</v>
      </c>
      <c r="V11" s="2">
        <v>3.3999999999999998E-3</v>
      </c>
    </row>
    <row r="12" spans="1:22" x14ac:dyDescent="0.25">
      <c r="A12" s="1">
        <v>1984</v>
      </c>
      <c r="B12" s="2">
        <v>7.4000000000000003E-3</v>
      </c>
      <c r="C12" s="2">
        <v>7.4000000000000003E-3</v>
      </c>
      <c r="D12" s="2">
        <v>7.4000000000000003E-3</v>
      </c>
      <c r="E12" s="2">
        <v>7.4000000000000003E-3</v>
      </c>
      <c r="F12" s="2">
        <v>7.4000000000000003E-3</v>
      </c>
      <c r="G12" s="2">
        <v>7.4000000000000003E-3</v>
      </c>
      <c r="H12" s="2">
        <v>7.4000000000000003E-3</v>
      </c>
      <c r="I12" s="2">
        <v>7.4000000000000003E-3</v>
      </c>
      <c r="J12" s="2">
        <v>7.4000000000000003E-3</v>
      </c>
      <c r="K12" s="2">
        <v>7.4000000000000003E-3</v>
      </c>
      <c r="L12" s="2">
        <v>3.3999999999999998E-3</v>
      </c>
      <c r="M12" s="2">
        <v>3.1600000000000003E-2</v>
      </c>
      <c r="N12" s="2">
        <v>3.1600000000000003E-2</v>
      </c>
      <c r="O12" s="2">
        <v>3.1600000000000003E-2</v>
      </c>
      <c r="P12" s="2">
        <v>1.17E-2</v>
      </c>
      <c r="Q12" s="2">
        <v>1.17E-2</v>
      </c>
      <c r="R12" s="2">
        <v>3.1600000000000003E-2</v>
      </c>
      <c r="S12" s="2">
        <v>3.1600000000000003E-2</v>
      </c>
      <c r="T12" s="2">
        <v>3.1600000000000003E-2</v>
      </c>
      <c r="U12" s="2">
        <v>3.3999999999999998E-3</v>
      </c>
      <c r="V12" s="2">
        <v>3.3999999999999998E-3</v>
      </c>
    </row>
    <row r="13" spans="1:22" x14ac:dyDescent="0.25">
      <c r="A13" s="1">
        <v>1985</v>
      </c>
      <c r="B13" s="2">
        <v>7.4000000000000003E-3</v>
      </c>
      <c r="C13" s="2">
        <v>7.4000000000000003E-3</v>
      </c>
      <c r="D13" s="2">
        <v>7.4000000000000003E-3</v>
      </c>
      <c r="E13" s="2">
        <v>7.4000000000000003E-3</v>
      </c>
      <c r="F13" s="2">
        <v>7.4000000000000003E-3</v>
      </c>
      <c r="G13" s="2">
        <v>7.4000000000000003E-3</v>
      </c>
      <c r="H13" s="2">
        <v>7.4000000000000003E-3</v>
      </c>
      <c r="I13" s="2">
        <v>7.4000000000000003E-3</v>
      </c>
      <c r="J13" s="2">
        <v>7.4000000000000003E-3</v>
      </c>
      <c r="K13" s="2">
        <v>7.4000000000000003E-3</v>
      </c>
      <c r="L13" s="2">
        <v>3.3999999999999998E-3</v>
      </c>
      <c r="M13" s="2">
        <v>3.1600000000000003E-2</v>
      </c>
      <c r="N13" s="2">
        <v>3.1600000000000003E-2</v>
      </c>
      <c r="O13" s="2">
        <v>3.1600000000000003E-2</v>
      </c>
      <c r="P13" s="2">
        <v>1.17E-2</v>
      </c>
      <c r="Q13" s="2">
        <v>1.17E-2</v>
      </c>
      <c r="R13" s="2">
        <v>3.1600000000000003E-2</v>
      </c>
      <c r="S13" s="2">
        <v>3.1600000000000003E-2</v>
      </c>
      <c r="T13" s="2">
        <v>3.1600000000000003E-2</v>
      </c>
      <c r="U13" s="2">
        <v>3.3999999999999998E-3</v>
      </c>
      <c r="V13" s="2">
        <v>3.3999999999999998E-3</v>
      </c>
    </row>
    <row r="14" spans="1:22" x14ac:dyDescent="0.25">
      <c r="A14" s="1">
        <v>1986</v>
      </c>
      <c r="B14" s="2">
        <v>7.4000000000000003E-3</v>
      </c>
      <c r="C14" s="2">
        <v>7.4000000000000003E-3</v>
      </c>
      <c r="D14" s="2">
        <v>7.4000000000000003E-3</v>
      </c>
      <c r="E14" s="2">
        <v>7.4000000000000003E-3</v>
      </c>
      <c r="F14" s="2">
        <v>7.4000000000000003E-3</v>
      </c>
      <c r="G14" s="2">
        <v>7.4000000000000003E-3</v>
      </c>
      <c r="H14" s="2">
        <v>7.4000000000000003E-3</v>
      </c>
      <c r="I14" s="2">
        <v>7.4000000000000003E-3</v>
      </c>
      <c r="J14" s="2">
        <v>7.4000000000000003E-3</v>
      </c>
      <c r="K14" s="2">
        <v>7.4000000000000003E-3</v>
      </c>
      <c r="L14" s="2">
        <v>3.3999999999999998E-3</v>
      </c>
      <c r="M14" s="2">
        <v>3.1600000000000003E-2</v>
      </c>
      <c r="N14" s="2">
        <v>3.1600000000000003E-2</v>
      </c>
      <c r="O14" s="2">
        <v>3.1600000000000003E-2</v>
      </c>
      <c r="P14" s="2">
        <v>1.17E-2</v>
      </c>
      <c r="Q14" s="2">
        <v>1.17E-2</v>
      </c>
      <c r="R14" s="2">
        <v>3.1600000000000003E-2</v>
      </c>
      <c r="S14" s="2">
        <v>3.1600000000000003E-2</v>
      </c>
      <c r="T14" s="2">
        <v>3.1600000000000003E-2</v>
      </c>
      <c r="U14" s="2">
        <v>3.3999999999999998E-3</v>
      </c>
      <c r="V14" s="2">
        <v>3.3999999999999998E-3</v>
      </c>
    </row>
    <row r="15" spans="1:22" x14ac:dyDescent="0.25">
      <c r="A15" s="1">
        <v>1987</v>
      </c>
      <c r="B15" s="2">
        <v>7.4000000000000003E-3</v>
      </c>
      <c r="C15" s="2">
        <v>7.4000000000000003E-3</v>
      </c>
      <c r="D15" s="2">
        <v>7.4000000000000003E-3</v>
      </c>
      <c r="E15" s="2">
        <v>7.4000000000000003E-3</v>
      </c>
      <c r="F15" s="2">
        <v>7.4000000000000003E-3</v>
      </c>
      <c r="G15" s="2">
        <v>7.4000000000000003E-3</v>
      </c>
      <c r="H15" s="2">
        <v>7.4000000000000003E-3</v>
      </c>
      <c r="I15" s="2">
        <v>7.4000000000000003E-3</v>
      </c>
      <c r="J15" s="2">
        <v>7.4000000000000003E-3</v>
      </c>
      <c r="K15" s="2">
        <v>7.4000000000000003E-3</v>
      </c>
      <c r="L15" s="2">
        <v>3.3999999999999998E-3</v>
      </c>
      <c r="M15" s="2">
        <v>3.1600000000000003E-2</v>
      </c>
      <c r="N15" s="2">
        <v>3.1600000000000003E-2</v>
      </c>
      <c r="O15" s="2">
        <v>3.1600000000000003E-2</v>
      </c>
      <c r="P15" s="2">
        <v>1.17E-2</v>
      </c>
      <c r="Q15" s="2">
        <v>1.17E-2</v>
      </c>
      <c r="R15" s="2">
        <v>3.1600000000000003E-2</v>
      </c>
      <c r="S15" s="2">
        <v>3.1600000000000003E-2</v>
      </c>
      <c r="T15" s="2">
        <v>3.1600000000000003E-2</v>
      </c>
      <c r="U15" s="2">
        <v>3.3999999999999998E-3</v>
      </c>
      <c r="V15" s="2">
        <v>3.3999999999999998E-3</v>
      </c>
    </row>
    <row r="16" spans="1:22" x14ac:dyDescent="0.25">
      <c r="A16" s="1">
        <v>1988</v>
      </c>
      <c r="B16" s="2">
        <v>7.4000000000000003E-3</v>
      </c>
      <c r="C16" s="2">
        <v>7.4000000000000003E-3</v>
      </c>
      <c r="D16" s="2">
        <v>7.4000000000000003E-3</v>
      </c>
      <c r="E16" s="2">
        <v>7.4000000000000003E-3</v>
      </c>
      <c r="F16" s="2">
        <v>7.4000000000000003E-3</v>
      </c>
      <c r="G16" s="2">
        <v>7.4000000000000003E-3</v>
      </c>
      <c r="H16" s="2">
        <v>7.4000000000000003E-3</v>
      </c>
      <c r="I16" s="2">
        <v>7.4000000000000003E-3</v>
      </c>
      <c r="J16" s="2">
        <v>7.4000000000000003E-3</v>
      </c>
      <c r="K16" s="2">
        <v>7.4000000000000003E-3</v>
      </c>
      <c r="L16" s="2">
        <v>3.3999999999999998E-3</v>
      </c>
      <c r="M16" s="2">
        <v>3.1600000000000003E-2</v>
      </c>
      <c r="N16" s="2">
        <v>3.1600000000000003E-2</v>
      </c>
      <c r="O16" s="2">
        <v>3.1600000000000003E-2</v>
      </c>
      <c r="P16" s="2">
        <v>1.17E-2</v>
      </c>
      <c r="Q16" s="2">
        <v>1.17E-2</v>
      </c>
      <c r="R16" s="2">
        <v>3.1600000000000003E-2</v>
      </c>
      <c r="S16" s="2">
        <v>3.1600000000000003E-2</v>
      </c>
      <c r="T16" s="2">
        <v>3.1600000000000003E-2</v>
      </c>
      <c r="U16" s="2">
        <v>3.3999999999999998E-3</v>
      </c>
      <c r="V16" s="2">
        <v>3.3999999999999998E-3</v>
      </c>
    </row>
    <row r="17" spans="1:22" x14ac:dyDescent="0.25">
      <c r="A17" s="1">
        <v>1989</v>
      </c>
      <c r="B17" s="2">
        <v>7.4000000000000003E-3</v>
      </c>
      <c r="C17" s="2">
        <v>7.4000000000000003E-3</v>
      </c>
      <c r="D17" s="2">
        <v>7.4000000000000003E-3</v>
      </c>
      <c r="E17" s="2">
        <v>7.4000000000000003E-3</v>
      </c>
      <c r="F17" s="2">
        <v>7.4000000000000003E-3</v>
      </c>
      <c r="G17" s="2">
        <v>7.4000000000000003E-3</v>
      </c>
      <c r="H17" s="2">
        <v>7.4000000000000003E-3</v>
      </c>
      <c r="I17" s="2">
        <v>7.4000000000000003E-3</v>
      </c>
      <c r="J17" s="2">
        <v>7.4000000000000003E-3</v>
      </c>
      <c r="K17" s="2">
        <v>7.4000000000000003E-3</v>
      </c>
      <c r="L17" s="2">
        <v>3.3999999999999998E-3</v>
      </c>
      <c r="M17" s="2">
        <v>3.1600000000000003E-2</v>
      </c>
      <c r="N17" s="2">
        <v>3.1600000000000003E-2</v>
      </c>
      <c r="O17" s="2">
        <v>3.1600000000000003E-2</v>
      </c>
      <c r="P17" s="2">
        <v>1.17E-2</v>
      </c>
      <c r="Q17" s="2">
        <v>1.17E-2</v>
      </c>
      <c r="R17" s="2">
        <v>3.1600000000000003E-2</v>
      </c>
      <c r="S17" s="2">
        <v>3.1600000000000003E-2</v>
      </c>
      <c r="T17" s="2">
        <v>3.1600000000000003E-2</v>
      </c>
      <c r="U17" s="2">
        <v>3.3999999999999998E-3</v>
      </c>
      <c r="V17" s="2">
        <v>3.3999999999999998E-3</v>
      </c>
    </row>
    <row r="18" spans="1:22" x14ac:dyDescent="0.25">
      <c r="A18" s="1">
        <v>1990</v>
      </c>
      <c r="B18" s="2">
        <v>7.4000000000000003E-3</v>
      </c>
      <c r="C18" s="2">
        <v>7.4000000000000003E-3</v>
      </c>
      <c r="D18" s="2">
        <v>7.4000000000000003E-3</v>
      </c>
      <c r="E18" s="2">
        <v>7.4000000000000003E-3</v>
      </c>
      <c r="F18" s="2">
        <v>7.4000000000000003E-3</v>
      </c>
      <c r="G18" s="2">
        <v>7.4000000000000003E-3</v>
      </c>
      <c r="H18" s="2">
        <v>7.4000000000000003E-3</v>
      </c>
      <c r="I18" s="2">
        <v>7.4000000000000003E-3</v>
      </c>
      <c r="J18" s="2">
        <v>7.4000000000000003E-3</v>
      </c>
      <c r="K18" s="2">
        <v>7.4000000000000003E-3</v>
      </c>
      <c r="L18" s="2">
        <v>3.3999999999999998E-3</v>
      </c>
      <c r="M18" s="2">
        <v>3.1600000000000003E-2</v>
      </c>
      <c r="N18" s="2">
        <v>3.1600000000000003E-2</v>
      </c>
      <c r="O18" s="2">
        <v>3.1600000000000003E-2</v>
      </c>
      <c r="P18" s="2">
        <v>1.17E-2</v>
      </c>
      <c r="Q18" s="2">
        <v>1.17E-2</v>
      </c>
      <c r="R18" s="2">
        <v>3.1600000000000003E-2</v>
      </c>
      <c r="S18" s="2">
        <v>3.1600000000000003E-2</v>
      </c>
      <c r="T18" s="2">
        <v>3.1600000000000003E-2</v>
      </c>
      <c r="U18" s="2">
        <v>3.3999999999999998E-3</v>
      </c>
      <c r="V18" s="2">
        <v>3.3999999999999998E-3</v>
      </c>
    </row>
    <row r="19" spans="1:22" x14ac:dyDescent="0.25">
      <c r="A19" s="1">
        <v>1991</v>
      </c>
      <c r="B19" s="2">
        <v>7.4000000000000003E-3</v>
      </c>
      <c r="C19" s="2">
        <v>7.4000000000000003E-3</v>
      </c>
      <c r="D19" s="2">
        <v>7.4000000000000003E-3</v>
      </c>
      <c r="E19" s="2">
        <v>7.4000000000000003E-3</v>
      </c>
      <c r="F19" s="2">
        <v>7.4000000000000003E-3</v>
      </c>
      <c r="G19" s="2">
        <v>7.4000000000000003E-3</v>
      </c>
      <c r="H19" s="2">
        <v>7.4000000000000003E-3</v>
      </c>
      <c r="I19" s="2">
        <v>7.4000000000000003E-3</v>
      </c>
      <c r="J19" s="2">
        <v>7.4000000000000003E-3</v>
      </c>
      <c r="K19" s="2">
        <v>7.4000000000000003E-3</v>
      </c>
      <c r="L19" s="2">
        <v>3.3999999999999998E-3</v>
      </c>
      <c r="M19" s="2">
        <v>3.1600000000000003E-2</v>
      </c>
      <c r="N19" s="2">
        <v>3.1600000000000003E-2</v>
      </c>
      <c r="O19" s="2">
        <v>3.1600000000000003E-2</v>
      </c>
      <c r="P19" s="2">
        <v>1.17E-2</v>
      </c>
      <c r="Q19" s="2">
        <v>1.17E-2</v>
      </c>
      <c r="R19" s="2">
        <v>3.1600000000000003E-2</v>
      </c>
      <c r="S19" s="2">
        <v>3.1600000000000003E-2</v>
      </c>
      <c r="T19" s="2">
        <v>3.1600000000000003E-2</v>
      </c>
      <c r="U19" s="2">
        <v>3.3999999999999998E-3</v>
      </c>
      <c r="V19" s="2">
        <v>3.3999999999999998E-3</v>
      </c>
    </row>
    <row r="20" spans="1:22" x14ac:dyDescent="0.25">
      <c r="A20" s="1">
        <v>1992</v>
      </c>
      <c r="B20" s="2">
        <v>7.4000000000000003E-3</v>
      </c>
      <c r="C20" s="2">
        <v>7.4000000000000003E-3</v>
      </c>
      <c r="D20" s="2">
        <v>7.4000000000000003E-3</v>
      </c>
      <c r="E20" s="2">
        <v>7.4000000000000003E-3</v>
      </c>
      <c r="F20" s="2">
        <v>7.4000000000000003E-3</v>
      </c>
      <c r="G20" s="2">
        <v>7.4000000000000003E-3</v>
      </c>
      <c r="H20" s="2">
        <v>7.4000000000000003E-3</v>
      </c>
      <c r="I20" s="2">
        <v>7.4000000000000003E-3</v>
      </c>
      <c r="J20" s="2">
        <v>7.4000000000000003E-3</v>
      </c>
      <c r="K20" s="2">
        <v>7.4000000000000003E-3</v>
      </c>
      <c r="L20" s="2">
        <v>3.3999999999999998E-3</v>
      </c>
      <c r="M20" s="2">
        <v>3.1600000000000003E-2</v>
      </c>
      <c r="N20" s="2">
        <v>3.1600000000000003E-2</v>
      </c>
      <c r="O20" s="2">
        <v>3.1600000000000003E-2</v>
      </c>
      <c r="P20" s="2">
        <v>1.17E-2</v>
      </c>
      <c r="Q20" s="2">
        <v>1.17E-2</v>
      </c>
      <c r="R20" s="2">
        <v>3.1600000000000003E-2</v>
      </c>
      <c r="S20" s="2">
        <v>3.1600000000000003E-2</v>
      </c>
      <c r="T20" s="2">
        <v>3.1600000000000003E-2</v>
      </c>
      <c r="U20" s="2">
        <v>3.3999999999999998E-3</v>
      </c>
      <c r="V20" s="2">
        <v>3.3999999999999998E-3</v>
      </c>
    </row>
    <row r="21" spans="1:22" x14ac:dyDescent="0.25">
      <c r="A21" s="1">
        <v>1993</v>
      </c>
      <c r="B21" s="2">
        <v>7.4000000000000003E-3</v>
      </c>
      <c r="C21" s="2">
        <v>7.4000000000000003E-3</v>
      </c>
      <c r="D21" s="2">
        <v>7.4000000000000003E-3</v>
      </c>
      <c r="E21" s="2">
        <v>7.4000000000000003E-3</v>
      </c>
      <c r="F21" s="2">
        <v>7.4000000000000003E-3</v>
      </c>
      <c r="G21" s="2">
        <v>7.4000000000000003E-3</v>
      </c>
      <c r="H21" s="2">
        <v>7.4000000000000003E-3</v>
      </c>
      <c r="I21" s="2">
        <v>7.4000000000000003E-3</v>
      </c>
      <c r="J21" s="2">
        <v>7.4000000000000003E-3</v>
      </c>
      <c r="K21" s="2">
        <v>7.4000000000000003E-3</v>
      </c>
      <c r="L21" s="2">
        <v>3.3999999999999998E-3</v>
      </c>
      <c r="M21" s="2">
        <v>3.1600000000000003E-2</v>
      </c>
      <c r="N21" s="2">
        <v>3.1600000000000003E-2</v>
      </c>
      <c r="O21" s="2">
        <v>3.1600000000000003E-2</v>
      </c>
      <c r="P21" s="2">
        <v>1.17E-2</v>
      </c>
      <c r="Q21" s="2">
        <v>1.17E-2</v>
      </c>
      <c r="R21" s="2">
        <v>3.1600000000000003E-2</v>
      </c>
      <c r="S21" s="2">
        <v>3.1600000000000003E-2</v>
      </c>
      <c r="T21" s="2">
        <v>3.1600000000000003E-2</v>
      </c>
      <c r="U21" s="2">
        <v>3.3999999999999998E-3</v>
      </c>
      <c r="V21" s="2">
        <v>3.3999999999999998E-3</v>
      </c>
    </row>
    <row r="22" spans="1:22" x14ac:dyDescent="0.25">
      <c r="A22" s="1">
        <v>1994</v>
      </c>
      <c r="B22" s="2">
        <v>7.4000000000000003E-3</v>
      </c>
      <c r="C22" s="2">
        <v>7.4000000000000003E-3</v>
      </c>
      <c r="D22" s="2">
        <v>7.4000000000000003E-3</v>
      </c>
      <c r="E22" s="2">
        <v>7.4000000000000003E-3</v>
      </c>
      <c r="F22" s="2">
        <v>7.4000000000000003E-3</v>
      </c>
      <c r="G22" s="2">
        <v>7.4000000000000003E-3</v>
      </c>
      <c r="H22" s="2">
        <v>7.4000000000000003E-3</v>
      </c>
      <c r="I22" s="2">
        <v>7.4000000000000003E-3</v>
      </c>
      <c r="J22" s="2">
        <v>7.4000000000000003E-3</v>
      </c>
      <c r="K22" s="2">
        <v>7.4000000000000003E-3</v>
      </c>
      <c r="L22" s="2">
        <v>3.3999999999999998E-3</v>
      </c>
      <c r="M22" s="2">
        <v>3.1600000000000003E-2</v>
      </c>
      <c r="N22" s="2">
        <v>3.1600000000000003E-2</v>
      </c>
      <c r="O22" s="2">
        <v>3.1600000000000003E-2</v>
      </c>
      <c r="P22" s="2">
        <v>1.17E-2</v>
      </c>
      <c r="Q22" s="2">
        <v>1.17E-2</v>
      </c>
      <c r="R22" s="2">
        <v>3.1600000000000003E-2</v>
      </c>
      <c r="S22" s="2">
        <v>3.1600000000000003E-2</v>
      </c>
      <c r="T22" s="2">
        <v>3.1600000000000003E-2</v>
      </c>
      <c r="U22" s="2">
        <v>3.3999999999999998E-3</v>
      </c>
      <c r="V22" s="2">
        <v>3.3999999999999998E-3</v>
      </c>
    </row>
    <row r="23" spans="1:22" x14ac:dyDescent="0.25">
      <c r="A23" s="1">
        <v>1995</v>
      </c>
      <c r="B23" s="2">
        <v>7.4000000000000003E-3</v>
      </c>
      <c r="C23" s="2">
        <v>7.4000000000000003E-3</v>
      </c>
      <c r="D23" s="2">
        <v>7.4000000000000003E-3</v>
      </c>
      <c r="E23" s="2">
        <v>7.4000000000000003E-3</v>
      </c>
      <c r="F23" s="2">
        <v>7.4000000000000003E-3</v>
      </c>
      <c r="G23" s="2">
        <v>7.4000000000000003E-3</v>
      </c>
      <c r="H23" s="2">
        <v>7.4000000000000003E-3</v>
      </c>
      <c r="I23" s="2">
        <v>7.4000000000000003E-3</v>
      </c>
      <c r="J23" s="2">
        <v>7.4000000000000003E-3</v>
      </c>
      <c r="K23" s="2">
        <v>7.4000000000000003E-3</v>
      </c>
      <c r="L23" s="2">
        <v>3.3999999999999998E-3</v>
      </c>
      <c r="M23" s="2">
        <v>3.1600000000000003E-2</v>
      </c>
      <c r="N23" s="2">
        <v>3.1600000000000003E-2</v>
      </c>
      <c r="O23" s="2">
        <v>3.1600000000000003E-2</v>
      </c>
      <c r="P23" s="2">
        <v>1.17E-2</v>
      </c>
      <c r="Q23" s="2">
        <v>1.17E-2</v>
      </c>
      <c r="R23" s="2">
        <v>3.1600000000000003E-2</v>
      </c>
      <c r="S23" s="2">
        <v>3.1600000000000003E-2</v>
      </c>
      <c r="T23" s="2">
        <v>3.1600000000000003E-2</v>
      </c>
      <c r="U23" s="2">
        <v>3.3999999999999998E-3</v>
      </c>
      <c r="V23" s="2">
        <v>3.3999999999999998E-3</v>
      </c>
    </row>
    <row r="24" spans="1:22" x14ac:dyDescent="0.25">
      <c r="A24" s="1">
        <v>1996</v>
      </c>
      <c r="B24" s="2">
        <v>7.4000000000000003E-3</v>
      </c>
      <c r="C24" s="2">
        <v>7.4000000000000003E-3</v>
      </c>
      <c r="D24" s="2">
        <v>7.4000000000000003E-3</v>
      </c>
      <c r="E24" s="2">
        <v>7.4000000000000003E-3</v>
      </c>
      <c r="F24" s="2">
        <v>7.4000000000000003E-3</v>
      </c>
      <c r="G24" s="2">
        <v>7.4000000000000003E-3</v>
      </c>
      <c r="H24" s="2">
        <v>7.4000000000000003E-3</v>
      </c>
      <c r="I24" s="2">
        <v>7.4000000000000003E-3</v>
      </c>
      <c r="J24" s="2">
        <v>7.4000000000000003E-3</v>
      </c>
      <c r="K24" s="2">
        <v>7.4000000000000003E-3</v>
      </c>
      <c r="L24" s="2">
        <v>3.3999999999999998E-3</v>
      </c>
      <c r="M24" s="2">
        <v>3.1600000000000003E-2</v>
      </c>
      <c r="N24" s="2">
        <v>3.1600000000000003E-2</v>
      </c>
      <c r="O24" s="2">
        <v>3.1600000000000003E-2</v>
      </c>
      <c r="P24" s="2">
        <v>1.17E-2</v>
      </c>
      <c r="Q24" s="2">
        <v>1.17E-2</v>
      </c>
      <c r="R24" s="2">
        <v>3.1600000000000003E-2</v>
      </c>
      <c r="S24" s="2">
        <v>3.1600000000000003E-2</v>
      </c>
      <c r="T24" s="2">
        <v>3.1600000000000003E-2</v>
      </c>
      <c r="U24" s="2">
        <v>3.3999999999999998E-3</v>
      </c>
      <c r="V24" s="2">
        <v>3.3999999999999998E-3</v>
      </c>
    </row>
    <row r="25" spans="1:22" x14ac:dyDescent="0.25">
      <c r="A25" s="1">
        <v>1997</v>
      </c>
      <c r="B25" s="2">
        <v>7.4000000000000003E-3</v>
      </c>
      <c r="C25" s="2">
        <v>7.4000000000000003E-3</v>
      </c>
      <c r="D25" s="2">
        <v>7.4000000000000003E-3</v>
      </c>
      <c r="E25" s="2">
        <v>7.4000000000000003E-3</v>
      </c>
      <c r="F25" s="2">
        <v>7.4000000000000003E-3</v>
      </c>
      <c r="G25" s="2">
        <v>7.4000000000000003E-3</v>
      </c>
      <c r="H25" s="2">
        <v>7.4000000000000003E-3</v>
      </c>
      <c r="I25" s="2">
        <v>7.4000000000000003E-3</v>
      </c>
      <c r="J25" s="2">
        <v>7.4000000000000003E-3</v>
      </c>
      <c r="K25" s="2">
        <v>7.4000000000000003E-3</v>
      </c>
      <c r="L25" s="2">
        <v>3.3999999999999998E-3</v>
      </c>
      <c r="M25" s="2">
        <v>3.1600000000000003E-2</v>
      </c>
      <c r="N25" s="2">
        <v>3.1600000000000003E-2</v>
      </c>
      <c r="O25" s="2">
        <v>3.1600000000000003E-2</v>
      </c>
      <c r="P25" s="2">
        <v>1.17E-2</v>
      </c>
      <c r="Q25" s="2">
        <v>1.17E-2</v>
      </c>
      <c r="R25" s="2">
        <v>3.1600000000000003E-2</v>
      </c>
      <c r="S25" s="2">
        <v>3.1600000000000003E-2</v>
      </c>
      <c r="T25" s="2">
        <v>3.1600000000000003E-2</v>
      </c>
      <c r="U25" s="2">
        <v>3.3999999999999998E-3</v>
      </c>
      <c r="V25" s="2">
        <v>3.3999999999999998E-3</v>
      </c>
    </row>
    <row r="26" spans="1:22" x14ac:dyDescent="0.25">
      <c r="A26" s="1">
        <v>1998</v>
      </c>
      <c r="B26" s="2">
        <v>7.4000000000000003E-3</v>
      </c>
      <c r="C26" s="2">
        <v>7.4000000000000003E-3</v>
      </c>
      <c r="D26" s="2">
        <v>7.4000000000000003E-3</v>
      </c>
      <c r="E26" s="2">
        <v>7.4000000000000003E-3</v>
      </c>
      <c r="F26" s="2">
        <v>7.4000000000000003E-3</v>
      </c>
      <c r="G26" s="2">
        <v>7.4000000000000003E-3</v>
      </c>
      <c r="H26" s="2">
        <v>7.4000000000000003E-3</v>
      </c>
      <c r="I26" s="2">
        <v>7.4000000000000003E-3</v>
      </c>
      <c r="J26" s="2">
        <v>7.4000000000000003E-3</v>
      </c>
      <c r="K26" s="2">
        <v>7.4000000000000003E-3</v>
      </c>
      <c r="L26" s="2">
        <v>3.3999999999999998E-3</v>
      </c>
      <c r="M26" s="2">
        <v>3.1600000000000003E-2</v>
      </c>
      <c r="N26" s="2">
        <v>3.1600000000000003E-2</v>
      </c>
      <c r="O26" s="2">
        <v>3.1600000000000003E-2</v>
      </c>
      <c r="P26" s="2">
        <v>1.17E-2</v>
      </c>
      <c r="Q26" s="2">
        <v>1.17E-2</v>
      </c>
      <c r="R26" s="2">
        <v>3.1600000000000003E-2</v>
      </c>
      <c r="S26" s="2">
        <v>3.1600000000000003E-2</v>
      </c>
      <c r="T26" s="2">
        <v>3.1600000000000003E-2</v>
      </c>
      <c r="U26" s="2">
        <v>3.3999999999999998E-3</v>
      </c>
      <c r="V26" s="2">
        <v>3.3999999999999998E-3</v>
      </c>
    </row>
    <row r="27" spans="1:22" x14ac:dyDescent="0.25">
      <c r="A27" s="1">
        <v>1999</v>
      </c>
      <c r="B27" s="2">
        <v>7.4000000000000003E-3</v>
      </c>
      <c r="C27" s="2">
        <v>7.4000000000000003E-3</v>
      </c>
      <c r="D27" s="2">
        <v>7.4000000000000003E-3</v>
      </c>
      <c r="E27" s="2">
        <v>7.4000000000000003E-3</v>
      </c>
      <c r="F27" s="2">
        <v>7.4000000000000003E-3</v>
      </c>
      <c r="G27" s="2">
        <v>7.4000000000000003E-3</v>
      </c>
      <c r="H27" s="2">
        <v>7.4000000000000003E-3</v>
      </c>
      <c r="I27" s="2">
        <v>7.4000000000000003E-3</v>
      </c>
      <c r="J27" s="2">
        <v>7.4000000000000003E-3</v>
      </c>
      <c r="K27" s="2">
        <v>7.4000000000000003E-3</v>
      </c>
      <c r="L27" s="2">
        <v>3.3999999999999998E-3</v>
      </c>
      <c r="M27" s="2">
        <v>3.1600000000000003E-2</v>
      </c>
      <c r="N27" s="2">
        <v>3.1600000000000003E-2</v>
      </c>
      <c r="O27" s="2">
        <v>3.1600000000000003E-2</v>
      </c>
      <c r="P27" s="2">
        <v>1.17E-2</v>
      </c>
      <c r="Q27" s="2">
        <v>1.17E-2</v>
      </c>
      <c r="R27" s="2">
        <v>3.1600000000000003E-2</v>
      </c>
      <c r="S27" s="2">
        <v>3.1600000000000003E-2</v>
      </c>
      <c r="T27" s="2">
        <v>3.1600000000000003E-2</v>
      </c>
      <c r="U27" s="2">
        <v>3.3999999999999998E-3</v>
      </c>
      <c r="V27" s="2">
        <v>3.3999999999999998E-3</v>
      </c>
    </row>
    <row r="28" spans="1:22" x14ac:dyDescent="0.25">
      <c r="A28" s="1">
        <v>2000</v>
      </c>
      <c r="B28" s="2">
        <v>7.4000000000000003E-3</v>
      </c>
      <c r="C28" s="2">
        <v>7.4000000000000003E-3</v>
      </c>
      <c r="D28" s="2">
        <v>7.4000000000000003E-3</v>
      </c>
      <c r="E28" s="2">
        <v>7.4000000000000003E-3</v>
      </c>
      <c r="F28" s="2">
        <v>7.4000000000000003E-3</v>
      </c>
      <c r="G28" s="2">
        <v>7.4000000000000003E-3</v>
      </c>
      <c r="H28" s="2">
        <v>7.4000000000000003E-3</v>
      </c>
      <c r="I28" s="2">
        <v>7.4000000000000003E-3</v>
      </c>
      <c r="J28" s="2">
        <v>7.4000000000000003E-3</v>
      </c>
      <c r="K28" s="2">
        <v>7.4000000000000003E-3</v>
      </c>
      <c r="L28" s="2">
        <v>3.3999999999999998E-3</v>
      </c>
      <c r="M28" s="2">
        <v>3.1600000000000003E-2</v>
      </c>
      <c r="N28" s="2">
        <v>3.1600000000000003E-2</v>
      </c>
      <c r="O28" s="2">
        <v>3.1600000000000003E-2</v>
      </c>
      <c r="P28" s="2">
        <v>1.17E-2</v>
      </c>
      <c r="Q28" s="2">
        <v>1.17E-2</v>
      </c>
      <c r="R28" s="2">
        <v>3.1600000000000003E-2</v>
      </c>
      <c r="S28" s="2">
        <v>3.1600000000000003E-2</v>
      </c>
      <c r="T28" s="2">
        <v>3.1600000000000003E-2</v>
      </c>
      <c r="U28" s="2">
        <v>3.3999999999999998E-3</v>
      </c>
      <c r="V28" s="2">
        <v>3.3999999999999998E-3</v>
      </c>
    </row>
    <row r="29" spans="1:22" x14ac:dyDescent="0.25">
      <c r="A29" s="1">
        <v>2001</v>
      </c>
      <c r="B29" s="2">
        <v>7.4000000000000003E-3</v>
      </c>
      <c r="C29" s="2">
        <v>7.4000000000000003E-3</v>
      </c>
      <c r="D29" s="2">
        <v>7.4000000000000003E-3</v>
      </c>
      <c r="E29" s="2">
        <v>7.4000000000000003E-3</v>
      </c>
      <c r="F29" s="2">
        <v>7.4000000000000003E-3</v>
      </c>
      <c r="G29" s="2">
        <v>7.4000000000000003E-3</v>
      </c>
      <c r="H29" s="2">
        <v>7.4000000000000003E-3</v>
      </c>
      <c r="I29" s="2">
        <v>7.4000000000000003E-3</v>
      </c>
      <c r="J29" s="2">
        <v>7.4000000000000003E-3</v>
      </c>
      <c r="K29" s="2">
        <v>7.4000000000000003E-3</v>
      </c>
      <c r="L29" s="2">
        <v>3.3999999999999998E-3</v>
      </c>
      <c r="M29" s="2">
        <v>3.1600000000000003E-2</v>
      </c>
      <c r="N29" s="2">
        <v>3.1600000000000003E-2</v>
      </c>
      <c r="O29" s="2">
        <v>3.1600000000000003E-2</v>
      </c>
      <c r="P29" s="2">
        <v>1.17E-2</v>
      </c>
      <c r="Q29" s="2">
        <v>1.17E-2</v>
      </c>
      <c r="R29" s="2">
        <v>3.1600000000000003E-2</v>
      </c>
      <c r="S29" s="2">
        <v>3.1600000000000003E-2</v>
      </c>
      <c r="T29" s="2">
        <v>3.1600000000000003E-2</v>
      </c>
      <c r="U29" s="2">
        <v>3.3999999999999998E-3</v>
      </c>
      <c r="V29" s="2">
        <v>3.3999999999999998E-3</v>
      </c>
    </row>
    <row r="30" spans="1:22" x14ac:dyDescent="0.25">
      <c r="A30" s="1">
        <v>2002</v>
      </c>
      <c r="B30" s="2">
        <v>7.4000000000000003E-3</v>
      </c>
      <c r="C30" s="2">
        <v>7.4000000000000003E-3</v>
      </c>
      <c r="D30" s="2">
        <v>7.4000000000000003E-3</v>
      </c>
      <c r="E30" s="2">
        <v>7.4000000000000003E-3</v>
      </c>
      <c r="F30" s="2">
        <v>7.4000000000000003E-3</v>
      </c>
      <c r="G30" s="2">
        <v>7.4000000000000003E-3</v>
      </c>
      <c r="H30" s="2">
        <v>7.4000000000000003E-3</v>
      </c>
      <c r="I30" s="2">
        <v>7.4000000000000003E-3</v>
      </c>
      <c r="J30" s="2">
        <v>7.4000000000000003E-3</v>
      </c>
      <c r="K30" s="2">
        <v>7.4000000000000003E-3</v>
      </c>
      <c r="L30" s="2">
        <v>3.3999999999999998E-3</v>
      </c>
      <c r="M30" s="2">
        <v>3.1600000000000003E-2</v>
      </c>
      <c r="N30" s="2">
        <v>3.1600000000000003E-2</v>
      </c>
      <c r="O30" s="2">
        <v>3.1600000000000003E-2</v>
      </c>
      <c r="P30" s="2">
        <v>1.17E-2</v>
      </c>
      <c r="Q30" s="2">
        <v>1.17E-2</v>
      </c>
      <c r="R30" s="2">
        <v>3.1600000000000003E-2</v>
      </c>
      <c r="S30" s="2">
        <v>3.1600000000000003E-2</v>
      </c>
      <c r="T30" s="2">
        <v>3.1600000000000003E-2</v>
      </c>
      <c r="U30" s="2">
        <v>3.3999999999999998E-3</v>
      </c>
      <c r="V30" s="2">
        <v>3.3999999999999998E-3</v>
      </c>
    </row>
    <row r="31" spans="1:22" x14ac:dyDescent="0.25">
      <c r="A31" s="1">
        <v>2003</v>
      </c>
      <c r="B31" s="2">
        <v>7.4000000000000003E-3</v>
      </c>
      <c r="C31" s="2">
        <v>7.4000000000000003E-3</v>
      </c>
      <c r="D31" s="2">
        <v>7.4000000000000003E-3</v>
      </c>
      <c r="E31" s="2">
        <v>7.4000000000000003E-3</v>
      </c>
      <c r="F31" s="2">
        <v>7.4000000000000003E-3</v>
      </c>
      <c r="G31" s="2">
        <v>7.4000000000000003E-3</v>
      </c>
      <c r="H31" s="2">
        <v>7.4000000000000003E-3</v>
      </c>
      <c r="I31" s="2">
        <v>7.4000000000000003E-3</v>
      </c>
      <c r="J31" s="2">
        <v>7.4000000000000003E-3</v>
      </c>
      <c r="K31" s="2">
        <v>7.4000000000000003E-3</v>
      </c>
      <c r="L31" s="2">
        <v>3.3999999999999998E-3</v>
      </c>
      <c r="M31" s="2">
        <v>3.1600000000000003E-2</v>
      </c>
      <c r="N31" s="2">
        <v>3.1600000000000003E-2</v>
      </c>
      <c r="O31" s="2">
        <v>3.1600000000000003E-2</v>
      </c>
      <c r="P31" s="2">
        <v>1.17E-2</v>
      </c>
      <c r="Q31" s="2">
        <v>1.17E-2</v>
      </c>
      <c r="R31" s="2">
        <v>3.1600000000000003E-2</v>
      </c>
      <c r="S31" s="2">
        <v>3.1600000000000003E-2</v>
      </c>
      <c r="T31" s="2">
        <v>3.1600000000000003E-2</v>
      </c>
      <c r="U31" s="2">
        <v>3.3999999999999998E-3</v>
      </c>
      <c r="V31" s="2">
        <v>3.3999999999999998E-3</v>
      </c>
    </row>
    <row r="32" spans="1:22" x14ac:dyDescent="0.25">
      <c r="A32" s="1">
        <v>2004</v>
      </c>
      <c r="B32" s="2">
        <v>7.4000000000000003E-3</v>
      </c>
      <c r="C32" s="2">
        <v>7.4000000000000003E-3</v>
      </c>
      <c r="D32" s="2">
        <v>7.4000000000000003E-3</v>
      </c>
      <c r="E32" s="2">
        <v>7.4000000000000003E-3</v>
      </c>
      <c r="F32" s="2">
        <v>7.4000000000000003E-3</v>
      </c>
      <c r="G32" s="2">
        <v>7.4000000000000003E-3</v>
      </c>
      <c r="H32" s="2">
        <v>7.4000000000000003E-3</v>
      </c>
      <c r="I32" s="2">
        <v>7.4000000000000003E-3</v>
      </c>
      <c r="J32" s="2">
        <v>7.4000000000000003E-3</v>
      </c>
      <c r="K32" s="2">
        <v>7.4000000000000003E-3</v>
      </c>
      <c r="L32" s="2">
        <v>3.3999999999999998E-3</v>
      </c>
      <c r="M32" s="2">
        <v>3.1600000000000003E-2</v>
      </c>
      <c r="N32" s="2">
        <v>3.1600000000000003E-2</v>
      </c>
      <c r="O32" s="2">
        <v>3.1600000000000003E-2</v>
      </c>
      <c r="P32" s="2">
        <v>1.17E-2</v>
      </c>
      <c r="Q32" s="2">
        <v>1.17E-2</v>
      </c>
      <c r="R32" s="2">
        <v>3.1600000000000003E-2</v>
      </c>
      <c r="S32" s="2">
        <v>3.1600000000000003E-2</v>
      </c>
      <c r="T32" s="2">
        <v>3.1600000000000003E-2</v>
      </c>
      <c r="U32" s="2">
        <v>3.3999999999999998E-3</v>
      </c>
      <c r="V32" s="2">
        <v>3.3999999999999998E-3</v>
      </c>
    </row>
    <row r="33" spans="1:36" x14ac:dyDescent="0.25">
      <c r="A33" s="1">
        <v>2005</v>
      </c>
      <c r="B33" s="2">
        <v>7.4000000000000003E-3</v>
      </c>
      <c r="C33" s="2">
        <v>7.4000000000000003E-3</v>
      </c>
      <c r="D33" s="2">
        <v>7.4000000000000003E-3</v>
      </c>
      <c r="E33" s="2">
        <v>7.4000000000000003E-3</v>
      </c>
      <c r="F33" s="2">
        <v>7.4000000000000003E-3</v>
      </c>
      <c r="G33" s="2">
        <v>7.4000000000000003E-3</v>
      </c>
      <c r="H33" s="2">
        <v>7.4000000000000003E-3</v>
      </c>
      <c r="I33" s="2">
        <v>7.4000000000000003E-3</v>
      </c>
      <c r="J33" s="2">
        <v>7.4000000000000003E-3</v>
      </c>
      <c r="K33" s="2">
        <v>7.4000000000000003E-3</v>
      </c>
      <c r="L33" s="2">
        <v>3.3999999999999998E-3</v>
      </c>
      <c r="M33" s="2">
        <v>3.1600000000000003E-2</v>
      </c>
      <c r="N33" s="2">
        <v>3.1600000000000003E-2</v>
      </c>
      <c r="O33" s="2">
        <v>3.1600000000000003E-2</v>
      </c>
      <c r="P33" s="2">
        <v>1.17E-2</v>
      </c>
      <c r="Q33" s="2">
        <v>1.17E-2</v>
      </c>
      <c r="R33" s="2">
        <v>3.1600000000000003E-2</v>
      </c>
      <c r="S33" s="2">
        <v>3.1600000000000003E-2</v>
      </c>
      <c r="T33" s="2">
        <v>3.1600000000000003E-2</v>
      </c>
      <c r="U33" s="2">
        <v>3.3999999999999998E-3</v>
      </c>
      <c r="V33" s="2">
        <v>3.3999999999999998E-3</v>
      </c>
    </row>
    <row r="34" spans="1:36" x14ac:dyDescent="0.25">
      <c r="A34" s="1">
        <v>2006</v>
      </c>
      <c r="B34" s="2">
        <v>7.4000000000000003E-3</v>
      </c>
      <c r="C34" s="2">
        <v>7.4000000000000003E-3</v>
      </c>
      <c r="D34" s="2">
        <v>7.4000000000000003E-3</v>
      </c>
      <c r="E34" s="2">
        <v>7.4000000000000003E-3</v>
      </c>
      <c r="F34" s="2">
        <v>7.4000000000000003E-3</v>
      </c>
      <c r="G34" s="2">
        <v>7.4000000000000003E-3</v>
      </c>
      <c r="H34" s="2">
        <v>7.4000000000000003E-3</v>
      </c>
      <c r="I34" s="2">
        <v>7.4000000000000003E-3</v>
      </c>
      <c r="J34" s="2">
        <v>7.4000000000000003E-3</v>
      </c>
      <c r="K34" s="2">
        <v>7.4000000000000003E-3</v>
      </c>
      <c r="L34" s="2">
        <v>3.3999999999999998E-3</v>
      </c>
      <c r="M34" s="2">
        <v>3.1600000000000003E-2</v>
      </c>
      <c r="N34" s="2">
        <v>3.1600000000000003E-2</v>
      </c>
      <c r="O34" s="2">
        <v>3.1600000000000003E-2</v>
      </c>
      <c r="P34" s="2">
        <v>1.17E-2</v>
      </c>
      <c r="Q34" s="2">
        <v>1.17E-2</v>
      </c>
      <c r="R34" s="2">
        <v>3.1600000000000003E-2</v>
      </c>
      <c r="S34" s="2">
        <v>3.1600000000000003E-2</v>
      </c>
      <c r="T34" s="2">
        <v>3.1600000000000003E-2</v>
      </c>
      <c r="U34" s="2">
        <v>3.3999999999999998E-3</v>
      </c>
      <c r="V34" s="2">
        <v>3.3999999999999998E-3</v>
      </c>
    </row>
    <row r="35" spans="1:36" x14ac:dyDescent="0.25">
      <c r="A35" s="1">
        <v>2007</v>
      </c>
      <c r="B35" s="2">
        <v>7.4000000000000003E-3</v>
      </c>
      <c r="C35" s="2">
        <v>7.4000000000000003E-3</v>
      </c>
      <c r="D35" s="2">
        <v>7.4000000000000003E-3</v>
      </c>
      <c r="E35" s="2">
        <v>7.4000000000000003E-3</v>
      </c>
      <c r="F35" s="2">
        <v>7.4000000000000003E-3</v>
      </c>
      <c r="G35" s="2">
        <v>7.4000000000000003E-3</v>
      </c>
      <c r="H35" s="2">
        <v>7.4000000000000003E-3</v>
      </c>
      <c r="I35" s="2">
        <v>7.4000000000000003E-3</v>
      </c>
      <c r="J35" s="2">
        <v>7.4000000000000003E-3</v>
      </c>
      <c r="K35" s="2">
        <v>7.4000000000000003E-3</v>
      </c>
      <c r="L35" s="2">
        <v>3.3999999999999998E-3</v>
      </c>
      <c r="M35" s="2">
        <v>3.1600000000000003E-2</v>
      </c>
      <c r="N35" s="2">
        <v>3.1600000000000003E-2</v>
      </c>
      <c r="O35" s="2">
        <v>3.1600000000000003E-2</v>
      </c>
      <c r="P35" s="2">
        <v>1.17E-2</v>
      </c>
      <c r="Q35" s="2">
        <v>1.17E-2</v>
      </c>
      <c r="R35" s="2">
        <v>3.1600000000000003E-2</v>
      </c>
      <c r="S35" s="2">
        <v>3.1600000000000003E-2</v>
      </c>
      <c r="T35" s="2">
        <v>3.1600000000000003E-2</v>
      </c>
      <c r="U35" s="2">
        <v>3.3999999999999998E-3</v>
      </c>
      <c r="V35" s="2">
        <v>3.3999999999999998E-3</v>
      </c>
    </row>
    <row r="36" spans="1:36" x14ac:dyDescent="0.25">
      <c r="A36" s="1">
        <v>2008</v>
      </c>
      <c r="B36" s="2">
        <v>7.4000000000000003E-3</v>
      </c>
      <c r="C36" s="2">
        <v>7.4000000000000003E-3</v>
      </c>
      <c r="D36" s="2">
        <v>7.4000000000000003E-3</v>
      </c>
      <c r="E36" s="2">
        <v>7.4000000000000003E-3</v>
      </c>
      <c r="F36" s="2">
        <v>7.4000000000000003E-3</v>
      </c>
      <c r="G36" s="2">
        <v>7.4000000000000003E-3</v>
      </c>
      <c r="H36" s="2">
        <v>7.4000000000000003E-3</v>
      </c>
      <c r="I36" s="2">
        <v>7.4000000000000003E-3</v>
      </c>
      <c r="J36" s="2">
        <v>7.4000000000000003E-3</v>
      </c>
      <c r="K36" s="2">
        <v>7.4000000000000003E-3</v>
      </c>
      <c r="L36" s="2">
        <v>3.3999999999999998E-3</v>
      </c>
      <c r="M36" s="2">
        <v>3.1600000000000003E-2</v>
      </c>
      <c r="N36" s="2">
        <v>3.1600000000000003E-2</v>
      </c>
      <c r="O36" s="2">
        <v>3.1600000000000003E-2</v>
      </c>
      <c r="P36" s="2">
        <v>1.17E-2</v>
      </c>
      <c r="Q36" s="2">
        <v>1.17E-2</v>
      </c>
      <c r="R36" s="2">
        <v>3.1600000000000003E-2</v>
      </c>
      <c r="S36" s="2">
        <v>3.1600000000000003E-2</v>
      </c>
      <c r="T36" s="2">
        <v>3.1600000000000003E-2</v>
      </c>
      <c r="U36" s="2">
        <v>3.3999999999999998E-3</v>
      </c>
      <c r="V36" s="2">
        <v>3.3999999999999998E-3</v>
      </c>
    </row>
    <row r="37" spans="1:36" x14ac:dyDescent="0.25">
      <c r="A37" s="1">
        <v>2009</v>
      </c>
      <c r="B37" s="2">
        <v>7.4000000000000003E-3</v>
      </c>
      <c r="C37" s="2">
        <v>7.4000000000000003E-3</v>
      </c>
      <c r="D37" s="2">
        <v>7.4000000000000003E-3</v>
      </c>
      <c r="E37" s="2">
        <v>7.4000000000000003E-3</v>
      </c>
      <c r="F37" s="2">
        <v>7.4000000000000003E-3</v>
      </c>
      <c r="G37" s="2">
        <v>7.4000000000000003E-3</v>
      </c>
      <c r="H37" s="2">
        <v>7.4000000000000003E-3</v>
      </c>
      <c r="I37" s="2">
        <v>7.4000000000000003E-3</v>
      </c>
      <c r="J37" s="2">
        <v>7.4000000000000003E-3</v>
      </c>
      <c r="K37" s="2">
        <v>7.4000000000000003E-3</v>
      </c>
      <c r="L37" s="2">
        <v>3.3999999999999998E-3</v>
      </c>
      <c r="M37" s="2">
        <v>3.1600000000000003E-2</v>
      </c>
      <c r="N37" s="2">
        <v>3.1600000000000003E-2</v>
      </c>
      <c r="O37" s="2">
        <v>3.1600000000000003E-2</v>
      </c>
      <c r="P37" s="2">
        <v>1.17E-2</v>
      </c>
      <c r="Q37" s="2">
        <v>1.17E-2</v>
      </c>
      <c r="R37" s="2">
        <v>3.1600000000000003E-2</v>
      </c>
      <c r="S37" s="2">
        <v>3.1600000000000003E-2</v>
      </c>
      <c r="T37" s="2">
        <v>3.1600000000000003E-2</v>
      </c>
      <c r="U37" s="2">
        <v>3.3999999999999998E-3</v>
      </c>
      <c r="V37" s="2">
        <v>3.3999999999999998E-3</v>
      </c>
    </row>
    <row r="38" spans="1:36" x14ac:dyDescent="0.25">
      <c r="A38" s="1">
        <v>2010</v>
      </c>
      <c r="B38" s="2">
        <v>7.4000000000000003E-3</v>
      </c>
      <c r="C38" s="2">
        <v>7.4000000000000003E-3</v>
      </c>
      <c r="D38" s="2">
        <v>7.4000000000000003E-3</v>
      </c>
      <c r="E38" s="2">
        <v>7.4000000000000003E-3</v>
      </c>
      <c r="F38" s="2">
        <v>7.4000000000000003E-3</v>
      </c>
      <c r="G38" s="2">
        <v>7.4000000000000003E-3</v>
      </c>
      <c r="H38" s="2">
        <v>7.4000000000000003E-3</v>
      </c>
      <c r="I38" s="2">
        <v>7.4000000000000003E-3</v>
      </c>
      <c r="J38" s="2">
        <v>7.4000000000000003E-3</v>
      </c>
      <c r="K38" s="2">
        <v>7.4000000000000003E-3</v>
      </c>
      <c r="L38" s="2">
        <v>3.3999999999999998E-3</v>
      </c>
      <c r="M38" s="2">
        <v>3.1600000000000003E-2</v>
      </c>
      <c r="N38" s="2">
        <v>3.1600000000000003E-2</v>
      </c>
      <c r="O38" s="2">
        <v>3.1600000000000003E-2</v>
      </c>
      <c r="P38" s="2">
        <v>1.17E-2</v>
      </c>
      <c r="Q38" s="2">
        <v>1.17E-2</v>
      </c>
      <c r="R38" s="2">
        <v>3.1600000000000003E-2</v>
      </c>
      <c r="S38" s="2">
        <v>3.1600000000000003E-2</v>
      </c>
      <c r="T38" s="2">
        <v>3.1600000000000003E-2</v>
      </c>
      <c r="U38" s="2">
        <v>3.3999999999999998E-3</v>
      </c>
      <c r="V38" s="2">
        <v>3.3999999999999998E-3</v>
      </c>
    </row>
    <row r="39" spans="1:36" x14ac:dyDescent="0.25">
      <c r="A39" s="1">
        <v>2011</v>
      </c>
      <c r="B39" s="2">
        <v>7.4000000000000003E-3</v>
      </c>
      <c r="C39" s="2">
        <v>7.4000000000000003E-3</v>
      </c>
      <c r="D39" s="2">
        <v>7.4000000000000003E-3</v>
      </c>
      <c r="E39" s="2">
        <v>7.4000000000000003E-3</v>
      </c>
      <c r="F39" s="2">
        <v>7.4000000000000003E-3</v>
      </c>
      <c r="G39" s="2">
        <v>7.4000000000000003E-3</v>
      </c>
      <c r="H39" s="2">
        <v>7.4000000000000003E-3</v>
      </c>
      <c r="I39" s="2">
        <v>7.4000000000000003E-3</v>
      </c>
      <c r="J39" s="2">
        <v>7.4000000000000003E-3</v>
      </c>
      <c r="K39" s="2">
        <v>7.4000000000000003E-3</v>
      </c>
      <c r="L39" s="2">
        <v>3.3999999999999998E-3</v>
      </c>
      <c r="M39" s="2">
        <v>3.1600000000000003E-2</v>
      </c>
      <c r="N39" s="2">
        <v>3.1600000000000003E-2</v>
      </c>
      <c r="O39" s="2">
        <v>3.1600000000000003E-2</v>
      </c>
      <c r="P39" s="2">
        <v>1.17E-2</v>
      </c>
      <c r="Q39" s="2">
        <v>1.17E-2</v>
      </c>
      <c r="R39" s="2">
        <v>3.1600000000000003E-2</v>
      </c>
      <c r="S39" s="2">
        <v>3.1600000000000003E-2</v>
      </c>
      <c r="T39" s="2">
        <v>3.1600000000000003E-2</v>
      </c>
      <c r="U39" s="2">
        <v>3.3999999999999998E-3</v>
      </c>
      <c r="V39" s="2">
        <v>3.3999999999999998E-3</v>
      </c>
    </row>
    <row r="40" spans="1:36" x14ac:dyDescent="0.25">
      <c r="A40" s="1">
        <v>2012</v>
      </c>
      <c r="B40" s="2">
        <v>7.4000000000000003E-3</v>
      </c>
      <c r="C40" s="2">
        <v>7.4000000000000003E-3</v>
      </c>
      <c r="D40" s="2">
        <v>7.4000000000000003E-3</v>
      </c>
      <c r="E40" s="2">
        <v>7.4000000000000003E-3</v>
      </c>
      <c r="F40" s="2">
        <v>7.4000000000000003E-3</v>
      </c>
      <c r="G40" s="2">
        <v>7.4000000000000003E-3</v>
      </c>
      <c r="H40" s="2">
        <v>7.4000000000000003E-3</v>
      </c>
      <c r="I40" s="2">
        <v>7.4000000000000003E-3</v>
      </c>
      <c r="J40" s="2">
        <v>7.4000000000000003E-3</v>
      </c>
      <c r="K40" s="2">
        <v>7.4000000000000003E-3</v>
      </c>
      <c r="L40" s="2">
        <v>3.3999999999999998E-3</v>
      </c>
      <c r="M40" s="2">
        <v>3.1600000000000003E-2</v>
      </c>
      <c r="N40" s="2">
        <v>3.1600000000000003E-2</v>
      </c>
      <c r="O40" s="2">
        <v>3.1600000000000003E-2</v>
      </c>
      <c r="P40" s="2">
        <v>1.17E-2</v>
      </c>
      <c r="Q40" s="2">
        <v>1.17E-2</v>
      </c>
      <c r="R40" s="2">
        <v>3.1600000000000003E-2</v>
      </c>
      <c r="S40" s="2">
        <v>3.1600000000000003E-2</v>
      </c>
      <c r="T40" s="2">
        <v>3.1600000000000003E-2</v>
      </c>
      <c r="U40" s="2">
        <v>3.3999999999999998E-3</v>
      </c>
      <c r="V40" s="2">
        <v>3.3999999999999998E-3</v>
      </c>
    </row>
    <row r="41" spans="1:36" x14ac:dyDescent="0.25">
      <c r="A41" s="1">
        <v>2013</v>
      </c>
      <c r="B41" s="2">
        <v>7.4000000000000003E-3</v>
      </c>
      <c r="C41" s="2">
        <v>7.4000000000000003E-3</v>
      </c>
      <c r="D41" s="2">
        <v>7.4000000000000003E-3</v>
      </c>
      <c r="E41" s="2">
        <v>7.4000000000000003E-3</v>
      </c>
      <c r="F41" s="2">
        <v>7.4000000000000003E-3</v>
      </c>
      <c r="G41" s="2">
        <v>7.4000000000000003E-3</v>
      </c>
      <c r="H41" s="2">
        <v>7.4000000000000003E-3</v>
      </c>
      <c r="I41" s="2">
        <v>7.4000000000000003E-3</v>
      </c>
      <c r="J41" s="2">
        <v>7.4000000000000003E-3</v>
      </c>
      <c r="K41" s="2">
        <v>7.4000000000000003E-3</v>
      </c>
      <c r="L41" s="2">
        <v>3.3999999999999998E-3</v>
      </c>
      <c r="M41" s="2">
        <v>3.1600000000000003E-2</v>
      </c>
      <c r="N41" s="2">
        <v>3.1600000000000003E-2</v>
      </c>
      <c r="O41" s="2">
        <v>3.1600000000000003E-2</v>
      </c>
      <c r="P41" s="2">
        <v>1.17E-2</v>
      </c>
      <c r="Q41" s="2">
        <v>1.17E-2</v>
      </c>
      <c r="R41" s="2">
        <v>3.1600000000000003E-2</v>
      </c>
      <c r="S41" s="2">
        <v>3.1600000000000003E-2</v>
      </c>
      <c r="T41" s="2">
        <v>3.1600000000000003E-2</v>
      </c>
      <c r="U41" s="2">
        <v>3.3999999999999998E-3</v>
      </c>
      <c r="V41" s="2">
        <v>3.3999999999999998E-3</v>
      </c>
    </row>
    <row r="42" spans="1:36" x14ac:dyDescent="0.25">
      <c r="A42" s="1">
        <v>2014</v>
      </c>
      <c r="B42" s="2">
        <v>7.4000000000000003E-3</v>
      </c>
      <c r="C42" s="2">
        <v>7.4000000000000003E-3</v>
      </c>
      <c r="D42" s="2">
        <v>7.4000000000000003E-3</v>
      </c>
      <c r="E42" s="2">
        <v>7.4000000000000003E-3</v>
      </c>
      <c r="F42" s="2">
        <v>7.4000000000000003E-3</v>
      </c>
      <c r="G42" s="2">
        <v>7.4000000000000003E-3</v>
      </c>
      <c r="H42" s="2">
        <v>7.4000000000000003E-3</v>
      </c>
      <c r="I42" s="2">
        <v>7.4000000000000003E-3</v>
      </c>
      <c r="J42" s="2">
        <v>7.4000000000000003E-3</v>
      </c>
      <c r="K42" s="2">
        <v>7.4000000000000003E-3</v>
      </c>
      <c r="L42" s="2">
        <v>3.3999999999999998E-3</v>
      </c>
      <c r="M42" s="2">
        <v>3.1600000000000003E-2</v>
      </c>
      <c r="N42" s="2">
        <v>3.1600000000000003E-2</v>
      </c>
      <c r="O42" s="2">
        <v>3.1600000000000003E-2</v>
      </c>
      <c r="P42" s="2">
        <v>1.17E-2</v>
      </c>
      <c r="Q42" s="2">
        <v>1.17E-2</v>
      </c>
      <c r="R42" s="2">
        <v>3.1600000000000003E-2</v>
      </c>
      <c r="S42" s="2">
        <v>3.1600000000000003E-2</v>
      </c>
      <c r="T42" s="2">
        <v>3.1600000000000003E-2</v>
      </c>
      <c r="U42" s="2">
        <v>3.3999999999999998E-3</v>
      </c>
      <c r="V42" s="2">
        <v>3.3999999999999998E-3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1">
        <v>2015</v>
      </c>
      <c r="B43" s="2">
        <v>7.4000000000000003E-3</v>
      </c>
      <c r="C43" s="2">
        <v>7.4000000000000003E-3</v>
      </c>
      <c r="D43" s="2">
        <v>7.4000000000000003E-3</v>
      </c>
      <c r="E43" s="2">
        <v>7.4000000000000003E-3</v>
      </c>
      <c r="F43" s="2">
        <v>7.4000000000000003E-3</v>
      </c>
      <c r="G43" s="2">
        <v>7.4000000000000003E-3</v>
      </c>
      <c r="H43" s="2">
        <v>7.4000000000000003E-3</v>
      </c>
      <c r="I43" s="2">
        <v>7.4000000000000003E-3</v>
      </c>
      <c r="J43" s="2">
        <v>7.4000000000000003E-3</v>
      </c>
      <c r="K43" s="2">
        <v>7.4000000000000003E-3</v>
      </c>
      <c r="L43" s="2">
        <v>3.3999999999999998E-3</v>
      </c>
      <c r="M43" s="2">
        <v>3.1600000000000003E-2</v>
      </c>
      <c r="N43" s="2">
        <v>3.1600000000000003E-2</v>
      </c>
      <c r="O43" s="2">
        <v>3.1600000000000003E-2</v>
      </c>
      <c r="P43" s="2">
        <v>1.17E-2</v>
      </c>
      <c r="Q43" s="2">
        <v>1.17E-2</v>
      </c>
      <c r="R43" s="2">
        <v>3.1600000000000003E-2</v>
      </c>
      <c r="S43" s="2">
        <v>3.1600000000000003E-2</v>
      </c>
      <c r="T43" s="2">
        <v>3.1600000000000003E-2</v>
      </c>
      <c r="U43" s="2">
        <v>3.3999999999999998E-3</v>
      </c>
      <c r="V43" s="2">
        <v>3.3999999999999998E-3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D4" sqref="D4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71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v>1.4999999999999999E-2</v>
      </c>
      <c r="C3" s="2">
        <v>1.4999999999999999E-2</v>
      </c>
      <c r="D3" s="2">
        <v>1.4999999999999999E-2</v>
      </c>
      <c r="E3" s="2">
        <v>1.4999999999999999E-2</v>
      </c>
      <c r="F3" s="2">
        <v>1.4999999999999999E-2</v>
      </c>
      <c r="G3" s="2">
        <v>1.4999999999999999E-2</v>
      </c>
      <c r="H3" s="2">
        <v>1.4999999999999999E-2</v>
      </c>
      <c r="I3" s="2">
        <v>1.4999999999999999E-2</v>
      </c>
      <c r="J3" s="2">
        <v>1.4999999999999999E-2</v>
      </c>
      <c r="K3" s="2">
        <v>1.4999999999999999E-2</v>
      </c>
      <c r="L3" s="2">
        <v>6.0000000000000001E-3</v>
      </c>
      <c r="M3" s="2">
        <v>7.5999999999999998E-2</v>
      </c>
      <c r="N3" s="2">
        <v>7.5999999999999998E-2</v>
      </c>
      <c r="O3" s="2">
        <v>7.5999999999999998E-2</v>
      </c>
      <c r="P3" s="2">
        <v>1.4999999999999999E-2</v>
      </c>
      <c r="Q3" s="2">
        <v>1.4999999999999999E-2</v>
      </c>
      <c r="R3" s="2">
        <v>7.5999999999999998E-2</v>
      </c>
      <c r="S3" s="2">
        <v>7.5999999999999998E-2</v>
      </c>
      <c r="T3" s="2">
        <v>7.5999999999999998E-2</v>
      </c>
      <c r="U3" s="2">
        <v>6.0000000000000001E-3</v>
      </c>
      <c r="V3" s="2">
        <v>6.0000000000000001E-3</v>
      </c>
    </row>
    <row r="4" spans="1:22" x14ac:dyDescent="0.2">
      <c r="A4" s="1">
        <v>1976</v>
      </c>
      <c r="B4" s="2">
        <v>1.4999999999999999E-2</v>
      </c>
      <c r="C4" s="2">
        <v>1.4999999999999999E-2</v>
      </c>
      <c r="D4" s="2">
        <v>1.4999999999999999E-2</v>
      </c>
      <c r="E4" s="2">
        <v>1.4999999999999999E-2</v>
      </c>
      <c r="F4" s="2">
        <v>1.4999999999999999E-2</v>
      </c>
      <c r="G4" s="2">
        <v>1.4999999999999999E-2</v>
      </c>
      <c r="H4" s="2">
        <v>1.4999999999999999E-2</v>
      </c>
      <c r="I4" s="2">
        <v>1.4999999999999999E-2</v>
      </c>
      <c r="J4" s="2">
        <v>1.4999999999999999E-2</v>
      </c>
      <c r="K4" s="2">
        <v>1.4999999999999999E-2</v>
      </c>
      <c r="L4" s="2">
        <v>6.0000000000000001E-3</v>
      </c>
      <c r="M4" s="2">
        <v>7.5999999999999998E-2</v>
      </c>
      <c r="N4" s="2">
        <v>7.5999999999999998E-2</v>
      </c>
      <c r="O4" s="2">
        <v>7.5999999999999998E-2</v>
      </c>
      <c r="P4" s="2">
        <v>1.4999999999999999E-2</v>
      </c>
      <c r="Q4" s="2">
        <v>1.4999999999999999E-2</v>
      </c>
      <c r="R4" s="2">
        <v>7.5999999999999998E-2</v>
      </c>
      <c r="S4" s="2">
        <v>7.5999999999999998E-2</v>
      </c>
      <c r="T4" s="2">
        <v>7.5999999999999998E-2</v>
      </c>
      <c r="U4" s="2">
        <v>6.0000000000000001E-3</v>
      </c>
      <c r="V4" s="2">
        <v>6.0000000000000001E-3</v>
      </c>
    </row>
    <row r="5" spans="1:22" x14ac:dyDescent="0.2">
      <c r="A5" s="1">
        <v>1977</v>
      </c>
      <c r="B5" s="2">
        <v>1.4999999999999999E-2</v>
      </c>
      <c r="C5" s="2">
        <v>1.4999999999999999E-2</v>
      </c>
      <c r="D5" s="2">
        <v>1.4999999999999999E-2</v>
      </c>
      <c r="E5" s="2">
        <v>1.4999999999999999E-2</v>
      </c>
      <c r="F5" s="2">
        <v>1.4999999999999999E-2</v>
      </c>
      <c r="G5" s="2">
        <v>1.4999999999999999E-2</v>
      </c>
      <c r="H5" s="2">
        <v>1.4999999999999999E-2</v>
      </c>
      <c r="I5" s="2">
        <v>1.4999999999999999E-2</v>
      </c>
      <c r="J5" s="2">
        <v>1.4999999999999999E-2</v>
      </c>
      <c r="K5" s="2">
        <v>1.4999999999999999E-2</v>
      </c>
      <c r="L5" s="2">
        <v>6.0000000000000001E-3</v>
      </c>
      <c r="M5" s="2">
        <v>7.5999999999999998E-2</v>
      </c>
      <c r="N5" s="2">
        <v>7.5999999999999998E-2</v>
      </c>
      <c r="O5" s="2">
        <v>7.5999999999999998E-2</v>
      </c>
      <c r="P5" s="2">
        <v>1.4999999999999999E-2</v>
      </c>
      <c r="Q5" s="2">
        <v>1.4999999999999999E-2</v>
      </c>
      <c r="R5" s="2">
        <v>7.5999999999999998E-2</v>
      </c>
      <c r="S5" s="2">
        <v>7.5999999999999998E-2</v>
      </c>
      <c r="T5" s="2">
        <v>7.5999999999999998E-2</v>
      </c>
      <c r="U5" s="2">
        <v>6.0000000000000001E-3</v>
      </c>
      <c r="V5" s="2">
        <v>6.0000000000000001E-3</v>
      </c>
    </row>
    <row r="6" spans="1:22" x14ac:dyDescent="0.2">
      <c r="A6" s="1">
        <v>1978</v>
      </c>
      <c r="B6" s="2">
        <v>1.4999999999999999E-2</v>
      </c>
      <c r="C6" s="2">
        <v>1.4999999999999999E-2</v>
      </c>
      <c r="D6" s="2">
        <v>1.4999999999999999E-2</v>
      </c>
      <c r="E6" s="2">
        <v>1.4999999999999999E-2</v>
      </c>
      <c r="F6" s="2">
        <v>1.4999999999999999E-2</v>
      </c>
      <c r="G6" s="2">
        <v>1.4999999999999999E-2</v>
      </c>
      <c r="H6" s="2">
        <v>1.4999999999999999E-2</v>
      </c>
      <c r="I6" s="2">
        <v>1.4999999999999999E-2</v>
      </c>
      <c r="J6" s="2">
        <v>1.4999999999999999E-2</v>
      </c>
      <c r="K6" s="2">
        <v>1.4999999999999999E-2</v>
      </c>
      <c r="L6" s="2">
        <v>6.0000000000000001E-3</v>
      </c>
      <c r="M6" s="2">
        <v>7.5999999999999998E-2</v>
      </c>
      <c r="N6" s="2">
        <v>7.5999999999999998E-2</v>
      </c>
      <c r="O6" s="2">
        <v>7.5999999999999998E-2</v>
      </c>
      <c r="P6" s="2">
        <v>1.4999999999999999E-2</v>
      </c>
      <c r="Q6" s="2">
        <v>1.4999999999999999E-2</v>
      </c>
      <c r="R6" s="2">
        <v>7.5999999999999998E-2</v>
      </c>
      <c r="S6" s="2">
        <v>7.5999999999999998E-2</v>
      </c>
      <c r="T6" s="2">
        <v>7.5999999999999998E-2</v>
      </c>
      <c r="U6" s="2">
        <v>6.0000000000000001E-3</v>
      </c>
      <c r="V6" s="2">
        <v>6.0000000000000001E-3</v>
      </c>
    </row>
    <row r="7" spans="1:22" x14ac:dyDescent="0.2">
      <c r="A7" s="1">
        <v>1979</v>
      </c>
      <c r="B7" s="2">
        <v>1.4999999999999999E-2</v>
      </c>
      <c r="C7" s="2">
        <v>1.4999999999999999E-2</v>
      </c>
      <c r="D7" s="2">
        <v>1.4999999999999999E-2</v>
      </c>
      <c r="E7" s="2">
        <v>1.4999999999999999E-2</v>
      </c>
      <c r="F7" s="2">
        <v>1.4999999999999999E-2</v>
      </c>
      <c r="G7" s="2">
        <v>1.4999999999999999E-2</v>
      </c>
      <c r="H7" s="2">
        <v>1.4999999999999999E-2</v>
      </c>
      <c r="I7" s="2">
        <v>1.4999999999999999E-2</v>
      </c>
      <c r="J7" s="2">
        <v>1.4999999999999999E-2</v>
      </c>
      <c r="K7" s="2">
        <v>1.4999999999999999E-2</v>
      </c>
      <c r="L7" s="2">
        <v>6.0000000000000001E-3</v>
      </c>
      <c r="M7" s="2">
        <v>7.5999999999999998E-2</v>
      </c>
      <c r="N7" s="2">
        <v>7.5999999999999998E-2</v>
      </c>
      <c r="O7" s="2">
        <v>7.5999999999999998E-2</v>
      </c>
      <c r="P7" s="2">
        <v>1.4999999999999999E-2</v>
      </c>
      <c r="Q7" s="2">
        <v>1.4999999999999999E-2</v>
      </c>
      <c r="R7" s="2">
        <v>7.5999999999999998E-2</v>
      </c>
      <c r="S7" s="2">
        <v>7.5999999999999998E-2</v>
      </c>
      <c r="T7" s="2">
        <v>7.5999999999999998E-2</v>
      </c>
      <c r="U7" s="2">
        <v>6.0000000000000001E-3</v>
      </c>
      <c r="V7" s="2">
        <v>6.0000000000000001E-3</v>
      </c>
    </row>
    <row r="8" spans="1:22" x14ac:dyDescent="0.2">
      <c r="A8" s="1">
        <v>1980</v>
      </c>
      <c r="B8" s="2">
        <v>1.4999999999999999E-2</v>
      </c>
      <c r="C8" s="2">
        <v>1.4999999999999999E-2</v>
      </c>
      <c r="D8" s="2">
        <v>1.4999999999999999E-2</v>
      </c>
      <c r="E8" s="2">
        <v>1.4999999999999999E-2</v>
      </c>
      <c r="F8" s="2">
        <v>1.4999999999999999E-2</v>
      </c>
      <c r="G8" s="2">
        <v>1.4999999999999999E-2</v>
      </c>
      <c r="H8" s="2">
        <v>1.4999999999999999E-2</v>
      </c>
      <c r="I8" s="2">
        <v>1.4999999999999999E-2</v>
      </c>
      <c r="J8" s="2">
        <v>1.4999999999999999E-2</v>
      </c>
      <c r="K8" s="2">
        <v>1.4999999999999999E-2</v>
      </c>
      <c r="L8" s="2">
        <v>6.0000000000000001E-3</v>
      </c>
      <c r="M8" s="2">
        <v>7.5999999999999998E-2</v>
      </c>
      <c r="N8" s="2">
        <v>7.5999999999999998E-2</v>
      </c>
      <c r="O8" s="2">
        <v>7.5999999999999998E-2</v>
      </c>
      <c r="P8" s="2">
        <v>1.4999999999999999E-2</v>
      </c>
      <c r="Q8" s="2">
        <v>1.4999999999999999E-2</v>
      </c>
      <c r="R8" s="2">
        <v>7.5999999999999998E-2</v>
      </c>
      <c r="S8" s="2">
        <v>7.5999999999999998E-2</v>
      </c>
      <c r="T8" s="2">
        <v>7.5999999999999998E-2</v>
      </c>
      <c r="U8" s="2">
        <v>6.0000000000000001E-3</v>
      </c>
      <c r="V8" s="2">
        <v>6.0000000000000001E-3</v>
      </c>
    </row>
    <row r="9" spans="1:22" x14ac:dyDescent="0.2">
      <c r="A9" s="1">
        <v>1981</v>
      </c>
      <c r="B9" s="2">
        <v>1.4999999999999999E-2</v>
      </c>
      <c r="C9" s="2">
        <v>1.4999999999999999E-2</v>
      </c>
      <c r="D9" s="2">
        <v>1.4999999999999999E-2</v>
      </c>
      <c r="E9" s="2">
        <v>1.4999999999999999E-2</v>
      </c>
      <c r="F9" s="2">
        <v>1.4999999999999999E-2</v>
      </c>
      <c r="G9" s="2">
        <v>1.4999999999999999E-2</v>
      </c>
      <c r="H9" s="2">
        <v>1.4999999999999999E-2</v>
      </c>
      <c r="I9" s="2">
        <v>1.4999999999999999E-2</v>
      </c>
      <c r="J9" s="2">
        <v>1.4999999999999999E-2</v>
      </c>
      <c r="K9" s="2">
        <v>1.4999999999999999E-2</v>
      </c>
      <c r="L9" s="2">
        <v>6.0000000000000001E-3</v>
      </c>
      <c r="M9" s="2">
        <v>7.5999999999999998E-2</v>
      </c>
      <c r="N9" s="2">
        <v>7.5999999999999998E-2</v>
      </c>
      <c r="O9" s="2">
        <v>7.5999999999999998E-2</v>
      </c>
      <c r="P9" s="2">
        <v>1.4999999999999999E-2</v>
      </c>
      <c r="Q9" s="2">
        <v>1.4999999999999999E-2</v>
      </c>
      <c r="R9" s="2">
        <v>7.5999999999999998E-2</v>
      </c>
      <c r="S9" s="2">
        <v>7.5999999999999998E-2</v>
      </c>
      <c r="T9" s="2">
        <v>7.5999999999999998E-2</v>
      </c>
      <c r="U9" s="2">
        <v>6.0000000000000001E-3</v>
      </c>
      <c r="V9" s="2">
        <v>6.0000000000000001E-3</v>
      </c>
    </row>
    <row r="10" spans="1:22" x14ac:dyDescent="0.2">
      <c r="A10" s="1">
        <v>1982</v>
      </c>
      <c r="B10" s="2">
        <v>1.4999999999999999E-2</v>
      </c>
      <c r="C10" s="2">
        <v>1.4999999999999999E-2</v>
      </c>
      <c r="D10" s="2">
        <v>1.4999999999999999E-2</v>
      </c>
      <c r="E10" s="2">
        <v>1.4999999999999999E-2</v>
      </c>
      <c r="F10" s="2">
        <v>1.4999999999999999E-2</v>
      </c>
      <c r="G10" s="2">
        <v>1.4999999999999999E-2</v>
      </c>
      <c r="H10" s="2">
        <v>1.4999999999999999E-2</v>
      </c>
      <c r="I10" s="2">
        <v>1.4999999999999999E-2</v>
      </c>
      <c r="J10" s="2">
        <v>1.4999999999999999E-2</v>
      </c>
      <c r="K10" s="2">
        <v>1.4999999999999999E-2</v>
      </c>
      <c r="L10" s="2">
        <v>6.0000000000000001E-3</v>
      </c>
      <c r="M10" s="2">
        <v>7.5999999999999998E-2</v>
      </c>
      <c r="N10" s="2">
        <v>7.5999999999999998E-2</v>
      </c>
      <c r="O10" s="2">
        <v>7.5999999999999998E-2</v>
      </c>
      <c r="P10" s="2">
        <v>1.4999999999999999E-2</v>
      </c>
      <c r="Q10" s="2">
        <v>1.4999999999999999E-2</v>
      </c>
      <c r="R10" s="2">
        <v>7.5999999999999998E-2</v>
      </c>
      <c r="S10" s="2">
        <v>7.5999999999999998E-2</v>
      </c>
      <c r="T10" s="2">
        <v>7.5999999999999998E-2</v>
      </c>
      <c r="U10" s="2">
        <v>6.0000000000000001E-3</v>
      </c>
      <c r="V10" s="2">
        <v>6.0000000000000001E-3</v>
      </c>
    </row>
    <row r="11" spans="1:22" x14ac:dyDescent="0.2">
      <c r="A11" s="1">
        <v>1983</v>
      </c>
      <c r="B11" s="2">
        <v>1.4999999999999999E-2</v>
      </c>
      <c r="C11" s="2">
        <v>1.4999999999999999E-2</v>
      </c>
      <c r="D11" s="2">
        <v>1.4999999999999999E-2</v>
      </c>
      <c r="E11" s="2">
        <v>1.4999999999999999E-2</v>
      </c>
      <c r="F11" s="2">
        <v>1.4999999999999999E-2</v>
      </c>
      <c r="G11" s="2">
        <v>1.4999999999999999E-2</v>
      </c>
      <c r="H11" s="2">
        <v>1.4999999999999999E-2</v>
      </c>
      <c r="I11" s="2">
        <v>1.4999999999999999E-2</v>
      </c>
      <c r="J11" s="2">
        <v>1.4999999999999999E-2</v>
      </c>
      <c r="K11" s="2">
        <v>1.4999999999999999E-2</v>
      </c>
      <c r="L11" s="2">
        <v>6.0000000000000001E-3</v>
      </c>
      <c r="M11" s="2">
        <v>7.5999999999999998E-2</v>
      </c>
      <c r="N11" s="2">
        <v>7.5999999999999998E-2</v>
      </c>
      <c r="O11" s="2">
        <v>7.5999999999999998E-2</v>
      </c>
      <c r="P11" s="2">
        <v>1.4999999999999999E-2</v>
      </c>
      <c r="Q11" s="2">
        <v>1.4999999999999999E-2</v>
      </c>
      <c r="R11" s="2">
        <v>7.5999999999999998E-2</v>
      </c>
      <c r="S11" s="2">
        <v>7.5999999999999998E-2</v>
      </c>
      <c r="T11" s="2">
        <v>7.5999999999999998E-2</v>
      </c>
      <c r="U11" s="2">
        <v>6.0000000000000001E-3</v>
      </c>
      <c r="V11" s="2">
        <v>6.0000000000000001E-3</v>
      </c>
    </row>
    <row r="12" spans="1:22" x14ac:dyDescent="0.2">
      <c r="A12" s="1">
        <v>1984</v>
      </c>
      <c r="B12" s="2">
        <v>1.4999999999999999E-2</v>
      </c>
      <c r="C12" s="2">
        <v>1.4999999999999999E-2</v>
      </c>
      <c r="D12" s="2">
        <v>1.4999999999999999E-2</v>
      </c>
      <c r="E12" s="2">
        <v>1.4999999999999999E-2</v>
      </c>
      <c r="F12" s="2">
        <v>1.4999999999999999E-2</v>
      </c>
      <c r="G12" s="2">
        <v>1.4999999999999999E-2</v>
      </c>
      <c r="H12" s="2">
        <v>1.4999999999999999E-2</v>
      </c>
      <c r="I12" s="2">
        <v>1.4999999999999999E-2</v>
      </c>
      <c r="J12" s="2">
        <v>1.4999999999999999E-2</v>
      </c>
      <c r="K12" s="2">
        <v>1.4999999999999999E-2</v>
      </c>
      <c r="L12" s="2">
        <v>6.0000000000000001E-3</v>
      </c>
      <c r="M12" s="2">
        <v>7.5999999999999998E-2</v>
      </c>
      <c r="N12" s="2">
        <v>7.5999999999999998E-2</v>
      </c>
      <c r="O12" s="2">
        <v>7.5999999999999998E-2</v>
      </c>
      <c r="P12" s="2">
        <v>1.4999999999999999E-2</v>
      </c>
      <c r="Q12" s="2">
        <v>1.4999999999999999E-2</v>
      </c>
      <c r="R12" s="2">
        <v>7.5999999999999998E-2</v>
      </c>
      <c r="S12" s="2">
        <v>7.5999999999999998E-2</v>
      </c>
      <c r="T12" s="2">
        <v>7.5999999999999998E-2</v>
      </c>
      <c r="U12" s="2">
        <v>6.0000000000000001E-3</v>
      </c>
      <c r="V12" s="2">
        <v>6.0000000000000001E-3</v>
      </c>
    </row>
    <row r="13" spans="1:22" x14ac:dyDescent="0.2">
      <c r="A13" s="1">
        <v>1985</v>
      </c>
      <c r="B13" s="2">
        <v>1.4999999999999999E-2</v>
      </c>
      <c r="C13" s="2">
        <v>1.4999999999999999E-2</v>
      </c>
      <c r="D13" s="2">
        <v>1.4999999999999999E-2</v>
      </c>
      <c r="E13" s="2">
        <v>1.4999999999999999E-2</v>
      </c>
      <c r="F13" s="2">
        <v>1.4999999999999999E-2</v>
      </c>
      <c r="G13" s="2">
        <v>1.4999999999999999E-2</v>
      </c>
      <c r="H13" s="2">
        <v>1.4999999999999999E-2</v>
      </c>
      <c r="I13" s="2">
        <v>1.4999999999999999E-2</v>
      </c>
      <c r="J13" s="2">
        <v>1.4999999999999999E-2</v>
      </c>
      <c r="K13" s="2">
        <v>1.4999999999999999E-2</v>
      </c>
      <c r="L13" s="2">
        <v>6.0000000000000001E-3</v>
      </c>
      <c r="M13" s="2">
        <v>7.5999999999999998E-2</v>
      </c>
      <c r="N13" s="2">
        <v>7.5999999999999998E-2</v>
      </c>
      <c r="O13" s="2">
        <v>7.5999999999999998E-2</v>
      </c>
      <c r="P13" s="2">
        <v>1.4999999999999999E-2</v>
      </c>
      <c r="Q13" s="2">
        <v>1.4999999999999999E-2</v>
      </c>
      <c r="R13" s="2">
        <v>7.5999999999999998E-2</v>
      </c>
      <c r="S13" s="2">
        <v>7.5999999999999998E-2</v>
      </c>
      <c r="T13" s="2">
        <v>7.5999999999999998E-2</v>
      </c>
      <c r="U13" s="2">
        <v>6.0000000000000001E-3</v>
      </c>
      <c r="V13" s="2">
        <v>6.0000000000000001E-3</v>
      </c>
    </row>
    <row r="14" spans="1:22" x14ac:dyDescent="0.2">
      <c r="A14" s="1">
        <v>1986</v>
      </c>
      <c r="B14" s="2">
        <v>1.4999999999999999E-2</v>
      </c>
      <c r="C14" s="2">
        <v>1.4999999999999999E-2</v>
      </c>
      <c r="D14" s="2">
        <v>1.4999999999999999E-2</v>
      </c>
      <c r="E14" s="2">
        <v>1.4999999999999999E-2</v>
      </c>
      <c r="F14" s="2">
        <v>1.4999999999999999E-2</v>
      </c>
      <c r="G14" s="2">
        <v>1.4999999999999999E-2</v>
      </c>
      <c r="H14" s="2">
        <v>1.4999999999999999E-2</v>
      </c>
      <c r="I14" s="2">
        <v>1.4999999999999999E-2</v>
      </c>
      <c r="J14" s="2">
        <v>1.4999999999999999E-2</v>
      </c>
      <c r="K14" s="2">
        <v>1.4999999999999999E-2</v>
      </c>
      <c r="L14" s="2">
        <v>6.0000000000000001E-3</v>
      </c>
      <c r="M14" s="2">
        <v>7.5999999999999998E-2</v>
      </c>
      <c r="N14" s="2">
        <v>7.5999999999999998E-2</v>
      </c>
      <c r="O14" s="2">
        <v>7.5999999999999998E-2</v>
      </c>
      <c r="P14" s="2">
        <v>1.4999999999999999E-2</v>
      </c>
      <c r="Q14" s="2">
        <v>1.4999999999999999E-2</v>
      </c>
      <c r="R14" s="2">
        <v>7.5999999999999998E-2</v>
      </c>
      <c r="S14" s="2">
        <v>7.5999999999999998E-2</v>
      </c>
      <c r="T14" s="2">
        <v>7.5999999999999998E-2</v>
      </c>
      <c r="U14" s="2">
        <v>6.0000000000000001E-3</v>
      </c>
      <c r="V14" s="2">
        <v>6.0000000000000001E-3</v>
      </c>
    </row>
    <row r="15" spans="1:22" x14ac:dyDescent="0.2">
      <c r="A15" s="1">
        <v>1987</v>
      </c>
      <c r="B15" s="2">
        <v>1.4999999999999999E-2</v>
      </c>
      <c r="C15" s="2">
        <v>1.4999999999999999E-2</v>
      </c>
      <c r="D15" s="2">
        <v>1.4999999999999999E-2</v>
      </c>
      <c r="E15" s="2">
        <v>1.4999999999999999E-2</v>
      </c>
      <c r="F15" s="2">
        <v>1.4999999999999999E-2</v>
      </c>
      <c r="G15" s="2">
        <v>1.4999999999999999E-2</v>
      </c>
      <c r="H15" s="2">
        <v>1.4999999999999999E-2</v>
      </c>
      <c r="I15" s="2">
        <v>1.4999999999999999E-2</v>
      </c>
      <c r="J15" s="2">
        <v>1.4999999999999999E-2</v>
      </c>
      <c r="K15" s="2">
        <v>1.4999999999999999E-2</v>
      </c>
      <c r="L15" s="2">
        <v>6.0000000000000001E-3</v>
      </c>
      <c r="M15" s="2">
        <v>7.5999999999999998E-2</v>
      </c>
      <c r="N15" s="2">
        <v>7.5999999999999998E-2</v>
      </c>
      <c r="O15" s="2">
        <v>7.5999999999999998E-2</v>
      </c>
      <c r="P15" s="2">
        <v>1.4999999999999999E-2</v>
      </c>
      <c r="Q15" s="2">
        <v>1.4999999999999999E-2</v>
      </c>
      <c r="R15" s="2">
        <v>7.5999999999999998E-2</v>
      </c>
      <c r="S15" s="2">
        <v>7.5999999999999998E-2</v>
      </c>
      <c r="T15" s="2">
        <v>7.5999999999999998E-2</v>
      </c>
      <c r="U15" s="2">
        <v>6.0000000000000001E-3</v>
      </c>
      <c r="V15" s="2">
        <v>6.0000000000000001E-3</v>
      </c>
    </row>
    <row r="16" spans="1:22" x14ac:dyDescent="0.2">
      <c r="A16" s="1">
        <v>1988</v>
      </c>
      <c r="B16" s="2">
        <v>1.4999999999999999E-2</v>
      </c>
      <c r="C16" s="2">
        <v>1.4999999999999999E-2</v>
      </c>
      <c r="D16" s="2">
        <v>1.4999999999999999E-2</v>
      </c>
      <c r="E16" s="2">
        <v>1.4999999999999999E-2</v>
      </c>
      <c r="F16" s="2">
        <v>1.4999999999999999E-2</v>
      </c>
      <c r="G16" s="2">
        <v>1.4999999999999999E-2</v>
      </c>
      <c r="H16" s="2">
        <v>1.4999999999999999E-2</v>
      </c>
      <c r="I16" s="2">
        <v>1.4999999999999999E-2</v>
      </c>
      <c r="J16" s="2">
        <v>1.4999999999999999E-2</v>
      </c>
      <c r="K16" s="2">
        <v>1.4999999999999999E-2</v>
      </c>
      <c r="L16" s="2">
        <v>6.0000000000000001E-3</v>
      </c>
      <c r="M16" s="2">
        <v>7.5999999999999998E-2</v>
      </c>
      <c r="N16" s="2">
        <v>7.5999999999999998E-2</v>
      </c>
      <c r="O16" s="2">
        <v>7.5999999999999998E-2</v>
      </c>
      <c r="P16" s="2">
        <v>1.4999999999999999E-2</v>
      </c>
      <c r="Q16" s="2">
        <v>1.4999999999999999E-2</v>
      </c>
      <c r="R16" s="2">
        <v>7.5999999999999998E-2</v>
      </c>
      <c r="S16" s="2">
        <v>7.5999999999999998E-2</v>
      </c>
      <c r="T16" s="2">
        <v>7.5999999999999998E-2</v>
      </c>
      <c r="U16" s="2">
        <v>6.0000000000000001E-3</v>
      </c>
      <c r="V16" s="2">
        <v>6.0000000000000001E-3</v>
      </c>
    </row>
    <row r="17" spans="1:22" x14ac:dyDescent="0.2">
      <c r="A17" s="1">
        <v>1989</v>
      </c>
      <c r="B17" s="2">
        <v>1.4999999999999999E-2</v>
      </c>
      <c r="C17" s="2">
        <v>1.4999999999999999E-2</v>
      </c>
      <c r="D17" s="2">
        <v>1.4999999999999999E-2</v>
      </c>
      <c r="E17" s="2">
        <v>1.4999999999999999E-2</v>
      </c>
      <c r="F17" s="2">
        <v>1.4999999999999999E-2</v>
      </c>
      <c r="G17" s="2">
        <v>1.4999999999999999E-2</v>
      </c>
      <c r="H17" s="2">
        <v>1.4999999999999999E-2</v>
      </c>
      <c r="I17" s="2">
        <v>1.4999999999999999E-2</v>
      </c>
      <c r="J17" s="2">
        <v>1.4999999999999999E-2</v>
      </c>
      <c r="K17" s="2">
        <v>1.4999999999999999E-2</v>
      </c>
      <c r="L17" s="2">
        <v>6.0000000000000001E-3</v>
      </c>
      <c r="M17" s="2">
        <v>7.5999999999999998E-2</v>
      </c>
      <c r="N17" s="2">
        <v>7.5999999999999998E-2</v>
      </c>
      <c r="O17" s="2">
        <v>7.5999999999999998E-2</v>
      </c>
      <c r="P17" s="2">
        <v>1.4999999999999999E-2</v>
      </c>
      <c r="Q17" s="2">
        <v>1.4999999999999999E-2</v>
      </c>
      <c r="R17" s="2">
        <v>7.5999999999999998E-2</v>
      </c>
      <c r="S17" s="2">
        <v>7.5999999999999998E-2</v>
      </c>
      <c r="T17" s="2">
        <v>7.5999999999999998E-2</v>
      </c>
      <c r="U17" s="2">
        <v>6.0000000000000001E-3</v>
      </c>
      <c r="V17" s="2">
        <v>6.0000000000000001E-3</v>
      </c>
    </row>
    <row r="18" spans="1:22" x14ac:dyDescent="0.2">
      <c r="A18" s="1">
        <v>1990</v>
      </c>
      <c r="B18" s="2">
        <v>1.4999999999999999E-2</v>
      </c>
      <c r="C18" s="2">
        <v>1.4999999999999999E-2</v>
      </c>
      <c r="D18" s="2">
        <v>1.4999999999999999E-2</v>
      </c>
      <c r="E18" s="2">
        <v>1.4999999999999999E-2</v>
      </c>
      <c r="F18" s="2">
        <v>1.4999999999999999E-2</v>
      </c>
      <c r="G18" s="2">
        <v>1.4999999999999999E-2</v>
      </c>
      <c r="H18" s="2">
        <v>1.4999999999999999E-2</v>
      </c>
      <c r="I18" s="2">
        <v>1.4999999999999999E-2</v>
      </c>
      <c r="J18" s="2">
        <v>1.4999999999999999E-2</v>
      </c>
      <c r="K18" s="2">
        <v>1.4999999999999999E-2</v>
      </c>
      <c r="L18" s="2">
        <v>6.0000000000000001E-3</v>
      </c>
      <c r="M18" s="2">
        <v>7.5999999999999998E-2</v>
      </c>
      <c r="N18" s="2">
        <v>7.5999999999999998E-2</v>
      </c>
      <c r="O18" s="2">
        <v>7.5999999999999998E-2</v>
      </c>
      <c r="P18" s="2">
        <v>1.4999999999999999E-2</v>
      </c>
      <c r="Q18" s="2">
        <v>1.4999999999999999E-2</v>
      </c>
      <c r="R18" s="2">
        <v>7.5999999999999998E-2</v>
      </c>
      <c r="S18" s="2">
        <v>7.5999999999999998E-2</v>
      </c>
      <c r="T18" s="2">
        <v>7.5999999999999998E-2</v>
      </c>
      <c r="U18" s="2">
        <v>6.0000000000000001E-3</v>
      </c>
      <c r="V18" s="2">
        <v>6.0000000000000001E-3</v>
      </c>
    </row>
    <row r="19" spans="1:22" x14ac:dyDescent="0.2">
      <c r="A19" s="1">
        <v>1991</v>
      </c>
      <c r="B19" s="2">
        <v>1.4999999999999999E-2</v>
      </c>
      <c r="C19" s="2">
        <v>1.4999999999999999E-2</v>
      </c>
      <c r="D19" s="2">
        <v>1.4999999999999999E-2</v>
      </c>
      <c r="E19" s="2">
        <v>1.4999999999999999E-2</v>
      </c>
      <c r="F19" s="2">
        <v>1.4999999999999999E-2</v>
      </c>
      <c r="G19" s="2">
        <v>1.4999999999999999E-2</v>
      </c>
      <c r="H19" s="2">
        <v>1.4999999999999999E-2</v>
      </c>
      <c r="I19" s="2">
        <v>1.4999999999999999E-2</v>
      </c>
      <c r="J19" s="2">
        <v>1.4999999999999999E-2</v>
      </c>
      <c r="K19" s="2">
        <v>1.4999999999999999E-2</v>
      </c>
      <c r="L19" s="2">
        <v>6.0000000000000001E-3</v>
      </c>
      <c r="M19" s="2">
        <v>7.5999999999999998E-2</v>
      </c>
      <c r="N19" s="2">
        <v>7.5999999999999998E-2</v>
      </c>
      <c r="O19" s="2">
        <v>7.5999999999999998E-2</v>
      </c>
      <c r="P19" s="2">
        <v>1.4999999999999999E-2</v>
      </c>
      <c r="Q19" s="2">
        <v>1.4999999999999999E-2</v>
      </c>
      <c r="R19" s="2">
        <v>7.5999999999999998E-2</v>
      </c>
      <c r="S19" s="2">
        <v>7.5999999999999998E-2</v>
      </c>
      <c r="T19" s="2">
        <v>7.5999999999999998E-2</v>
      </c>
      <c r="U19" s="2">
        <v>6.0000000000000001E-3</v>
      </c>
      <c r="V19" s="2">
        <v>6.0000000000000001E-3</v>
      </c>
    </row>
    <row r="20" spans="1:22" x14ac:dyDescent="0.2">
      <c r="A20" s="1">
        <v>1992</v>
      </c>
      <c r="B20" s="2">
        <v>1.4999999999999999E-2</v>
      </c>
      <c r="C20" s="2">
        <v>1.4999999999999999E-2</v>
      </c>
      <c r="D20" s="2">
        <v>1.4999999999999999E-2</v>
      </c>
      <c r="E20" s="2">
        <v>1.4999999999999999E-2</v>
      </c>
      <c r="F20" s="2">
        <v>1.4999999999999999E-2</v>
      </c>
      <c r="G20" s="2">
        <v>1.4999999999999999E-2</v>
      </c>
      <c r="H20" s="2">
        <v>1.4999999999999999E-2</v>
      </c>
      <c r="I20" s="2">
        <v>1.4999999999999999E-2</v>
      </c>
      <c r="J20" s="2">
        <v>1.4999999999999999E-2</v>
      </c>
      <c r="K20" s="2">
        <v>1.4999999999999999E-2</v>
      </c>
      <c r="L20" s="2">
        <v>6.0000000000000001E-3</v>
      </c>
      <c r="M20" s="2">
        <v>7.5999999999999998E-2</v>
      </c>
      <c r="N20" s="2">
        <v>7.5999999999999998E-2</v>
      </c>
      <c r="O20" s="2">
        <v>7.5999999999999998E-2</v>
      </c>
      <c r="P20" s="2">
        <v>1.4999999999999999E-2</v>
      </c>
      <c r="Q20" s="2">
        <v>1.4999999999999999E-2</v>
      </c>
      <c r="R20" s="2">
        <v>7.5999999999999998E-2</v>
      </c>
      <c r="S20" s="2">
        <v>7.5999999999999998E-2</v>
      </c>
      <c r="T20" s="2">
        <v>7.5999999999999998E-2</v>
      </c>
      <c r="U20" s="2">
        <v>6.0000000000000001E-3</v>
      </c>
      <c r="V20" s="2">
        <v>6.0000000000000001E-3</v>
      </c>
    </row>
    <row r="21" spans="1:22" x14ac:dyDescent="0.2">
      <c r="A21" s="1">
        <v>1993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1.4999999999999999E-2</v>
      </c>
      <c r="G21" s="2">
        <v>1.4999999999999999E-2</v>
      </c>
      <c r="H21" s="2">
        <v>1.4999999999999999E-2</v>
      </c>
      <c r="I21" s="2">
        <v>1.4999999999999999E-2</v>
      </c>
      <c r="J21" s="2">
        <v>1.4999999999999999E-2</v>
      </c>
      <c r="K21" s="2">
        <v>1.4999999999999999E-2</v>
      </c>
      <c r="L21" s="2">
        <v>6.0000000000000001E-3</v>
      </c>
      <c r="M21" s="2">
        <v>7.5999999999999998E-2</v>
      </c>
      <c r="N21" s="2">
        <v>7.5999999999999998E-2</v>
      </c>
      <c r="O21" s="2">
        <v>7.5999999999999998E-2</v>
      </c>
      <c r="P21" s="2">
        <v>1.4999999999999999E-2</v>
      </c>
      <c r="Q21" s="2">
        <v>1.4999999999999999E-2</v>
      </c>
      <c r="R21" s="2">
        <v>7.5999999999999998E-2</v>
      </c>
      <c r="S21" s="2">
        <v>7.5999999999999998E-2</v>
      </c>
      <c r="T21" s="2">
        <v>7.5999999999999998E-2</v>
      </c>
      <c r="U21" s="2">
        <v>6.0000000000000001E-3</v>
      </c>
      <c r="V21" s="2">
        <v>6.0000000000000001E-3</v>
      </c>
    </row>
    <row r="22" spans="1:22" x14ac:dyDescent="0.2">
      <c r="A22" s="1">
        <v>1994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1.4999999999999999E-2</v>
      </c>
      <c r="G22" s="2">
        <v>1.4999999999999999E-2</v>
      </c>
      <c r="H22" s="2">
        <v>1.4999999999999999E-2</v>
      </c>
      <c r="I22" s="2">
        <v>1.4999999999999999E-2</v>
      </c>
      <c r="J22" s="2">
        <v>1.4999999999999999E-2</v>
      </c>
      <c r="K22" s="2">
        <v>1.4999999999999999E-2</v>
      </c>
      <c r="L22" s="2">
        <v>6.0000000000000001E-3</v>
      </c>
      <c r="M22" s="2">
        <v>7.5999999999999998E-2</v>
      </c>
      <c r="N22" s="2">
        <v>7.5999999999999998E-2</v>
      </c>
      <c r="O22" s="2">
        <v>7.5999999999999998E-2</v>
      </c>
      <c r="P22" s="2">
        <v>1.4999999999999999E-2</v>
      </c>
      <c r="Q22" s="2">
        <v>1.4999999999999999E-2</v>
      </c>
      <c r="R22" s="2">
        <v>7.5999999999999998E-2</v>
      </c>
      <c r="S22" s="2">
        <v>7.5999999999999998E-2</v>
      </c>
      <c r="T22" s="2">
        <v>7.5999999999999998E-2</v>
      </c>
      <c r="U22" s="2">
        <v>6.0000000000000001E-3</v>
      </c>
      <c r="V22" s="2">
        <v>6.0000000000000001E-3</v>
      </c>
    </row>
    <row r="23" spans="1:22" x14ac:dyDescent="0.2">
      <c r="A23" s="1">
        <v>1995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1.4999999999999999E-2</v>
      </c>
      <c r="G23" s="2">
        <v>1.4999999999999999E-2</v>
      </c>
      <c r="H23" s="2">
        <v>1.4999999999999999E-2</v>
      </c>
      <c r="I23" s="2">
        <v>1.4999999999999999E-2</v>
      </c>
      <c r="J23" s="2">
        <v>1.4999999999999999E-2</v>
      </c>
      <c r="K23" s="2">
        <v>1.4999999999999999E-2</v>
      </c>
      <c r="L23" s="2">
        <v>6.0000000000000001E-3</v>
      </c>
      <c r="M23" s="2">
        <v>7.5999999999999998E-2</v>
      </c>
      <c r="N23" s="2">
        <v>7.5999999999999998E-2</v>
      </c>
      <c r="O23" s="2">
        <v>7.5999999999999998E-2</v>
      </c>
      <c r="P23" s="2">
        <v>1.4999999999999999E-2</v>
      </c>
      <c r="Q23" s="2">
        <v>1.4999999999999999E-2</v>
      </c>
      <c r="R23" s="2">
        <v>7.5999999999999998E-2</v>
      </c>
      <c r="S23" s="2">
        <v>7.5999999999999998E-2</v>
      </c>
      <c r="T23" s="2">
        <v>7.5999999999999998E-2</v>
      </c>
      <c r="U23" s="2">
        <v>6.0000000000000001E-3</v>
      </c>
      <c r="V23" s="2">
        <v>6.0000000000000001E-3</v>
      </c>
    </row>
    <row r="24" spans="1:22" x14ac:dyDescent="0.2">
      <c r="A24" s="1">
        <v>1996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  <c r="H24" s="2">
        <v>1.4999999999999999E-2</v>
      </c>
      <c r="I24" s="2">
        <v>1.4999999999999999E-2</v>
      </c>
      <c r="J24" s="2">
        <v>1.4999999999999999E-2</v>
      </c>
      <c r="K24" s="2">
        <v>1.4999999999999999E-2</v>
      </c>
      <c r="L24" s="2">
        <v>6.0000000000000001E-3</v>
      </c>
      <c r="M24" s="2">
        <v>7.5999999999999998E-2</v>
      </c>
      <c r="N24" s="2">
        <v>7.5999999999999998E-2</v>
      </c>
      <c r="O24" s="2">
        <v>7.5999999999999998E-2</v>
      </c>
      <c r="P24" s="2">
        <v>1.4999999999999999E-2</v>
      </c>
      <c r="Q24" s="2">
        <v>1.4999999999999999E-2</v>
      </c>
      <c r="R24" s="2">
        <v>7.5999999999999998E-2</v>
      </c>
      <c r="S24" s="2">
        <v>7.5999999999999998E-2</v>
      </c>
      <c r="T24" s="2">
        <v>7.5999999999999998E-2</v>
      </c>
      <c r="U24" s="2">
        <v>6.0000000000000001E-3</v>
      </c>
      <c r="V24" s="2">
        <v>6.0000000000000001E-3</v>
      </c>
    </row>
    <row r="25" spans="1:22" x14ac:dyDescent="0.2">
      <c r="A25" s="1">
        <v>1997</v>
      </c>
      <c r="B25" s="2">
        <v>1.4999999999999999E-2</v>
      </c>
      <c r="C25" s="2">
        <v>1.4999999999999999E-2</v>
      </c>
      <c r="D25" s="2">
        <v>1.4999999999999999E-2</v>
      </c>
      <c r="E25" s="2">
        <v>1.4999999999999999E-2</v>
      </c>
      <c r="F25" s="2">
        <v>1.4999999999999999E-2</v>
      </c>
      <c r="G25" s="2">
        <v>1.4999999999999999E-2</v>
      </c>
      <c r="H25" s="2">
        <v>1.4999999999999999E-2</v>
      </c>
      <c r="I25" s="2">
        <v>1.4999999999999999E-2</v>
      </c>
      <c r="J25" s="2">
        <v>1.4999999999999999E-2</v>
      </c>
      <c r="K25" s="2">
        <v>1.4999999999999999E-2</v>
      </c>
      <c r="L25" s="2">
        <v>6.0000000000000001E-3</v>
      </c>
      <c r="M25" s="2">
        <v>7.5999999999999998E-2</v>
      </c>
      <c r="N25" s="2">
        <v>7.5999999999999998E-2</v>
      </c>
      <c r="O25" s="2">
        <v>7.5999999999999998E-2</v>
      </c>
      <c r="P25" s="2">
        <v>1.4999999999999999E-2</v>
      </c>
      <c r="Q25" s="2">
        <v>1.4999999999999999E-2</v>
      </c>
      <c r="R25" s="2">
        <v>7.5999999999999998E-2</v>
      </c>
      <c r="S25" s="2">
        <v>7.5999999999999998E-2</v>
      </c>
      <c r="T25" s="2">
        <v>7.5999999999999998E-2</v>
      </c>
      <c r="U25" s="2">
        <v>6.0000000000000001E-3</v>
      </c>
      <c r="V25" s="2">
        <v>6.0000000000000001E-3</v>
      </c>
    </row>
    <row r="26" spans="1:22" x14ac:dyDescent="0.2">
      <c r="A26" s="1">
        <v>1998</v>
      </c>
      <c r="B26" s="2">
        <v>1.4999999999999999E-2</v>
      </c>
      <c r="C26" s="2">
        <v>1.4999999999999999E-2</v>
      </c>
      <c r="D26" s="2">
        <v>1.4999999999999999E-2</v>
      </c>
      <c r="E26" s="2">
        <v>1.4999999999999999E-2</v>
      </c>
      <c r="F26" s="2">
        <v>1.4999999999999999E-2</v>
      </c>
      <c r="G26" s="2">
        <v>1.4999999999999999E-2</v>
      </c>
      <c r="H26" s="2">
        <v>1.4999999999999999E-2</v>
      </c>
      <c r="I26" s="2">
        <v>1.4999999999999999E-2</v>
      </c>
      <c r="J26" s="2">
        <v>1.4999999999999999E-2</v>
      </c>
      <c r="K26" s="2">
        <v>1.4999999999999999E-2</v>
      </c>
      <c r="L26" s="2">
        <v>6.0000000000000001E-3</v>
      </c>
      <c r="M26" s="2">
        <v>7.5999999999999998E-2</v>
      </c>
      <c r="N26" s="2">
        <v>7.5999999999999998E-2</v>
      </c>
      <c r="O26" s="2">
        <v>7.5999999999999998E-2</v>
      </c>
      <c r="P26" s="2">
        <v>1.4999999999999999E-2</v>
      </c>
      <c r="Q26" s="2">
        <v>1.4999999999999999E-2</v>
      </c>
      <c r="R26" s="2">
        <v>7.5999999999999998E-2</v>
      </c>
      <c r="S26" s="2">
        <v>7.5999999999999998E-2</v>
      </c>
      <c r="T26" s="2">
        <v>7.5999999999999998E-2</v>
      </c>
      <c r="U26" s="2">
        <v>6.0000000000000001E-3</v>
      </c>
      <c r="V26" s="2">
        <v>6.0000000000000001E-3</v>
      </c>
    </row>
    <row r="27" spans="1:22" x14ac:dyDescent="0.2">
      <c r="A27" s="1">
        <v>1999</v>
      </c>
      <c r="B27" s="2">
        <v>1.4999999999999999E-2</v>
      </c>
      <c r="C27" s="2">
        <v>1.4999999999999999E-2</v>
      </c>
      <c r="D27" s="2">
        <v>1.4999999999999999E-2</v>
      </c>
      <c r="E27" s="2">
        <v>1.4999999999999999E-2</v>
      </c>
      <c r="F27" s="2">
        <v>1.4999999999999999E-2</v>
      </c>
      <c r="G27" s="2">
        <v>1.4999999999999999E-2</v>
      </c>
      <c r="H27" s="2">
        <v>1.4999999999999999E-2</v>
      </c>
      <c r="I27" s="2">
        <v>1.4999999999999999E-2</v>
      </c>
      <c r="J27" s="2">
        <v>1.4999999999999999E-2</v>
      </c>
      <c r="K27" s="2">
        <v>1.4999999999999999E-2</v>
      </c>
      <c r="L27" s="2">
        <v>6.0000000000000001E-3</v>
      </c>
      <c r="M27" s="2">
        <v>7.5999999999999998E-2</v>
      </c>
      <c r="N27" s="2">
        <v>7.5999999999999998E-2</v>
      </c>
      <c r="O27" s="2">
        <v>7.5999999999999998E-2</v>
      </c>
      <c r="P27" s="2">
        <v>1.4999999999999999E-2</v>
      </c>
      <c r="Q27" s="2">
        <v>1.4999999999999999E-2</v>
      </c>
      <c r="R27" s="2">
        <v>7.5999999999999998E-2</v>
      </c>
      <c r="S27" s="2">
        <v>7.5999999999999998E-2</v>
      </c>
      <c r="T27" s="2">
        <v>7.5999999999999998E-2</v>
      </c>
      <c r="U27" s="2">
        <v>6.0000000000000001E-3</v>
      </c>
      <c r="V27" s="2">
        <v>6.0000000000000001E-3</v>
      </c>
    </row>
    <row r="28" spans="1:22" x14ac:dyDescent="0.2">
      <c r="A28" s="1">
        <v>2000</v>
      </c>
      <c r="B28" s="2">
        <v>1.4999999999999999E-2</v>
      </c>
      <c r="C28" s="2">
        <v>1.4999999999999999E-2</v>
      </c>
      <c r="D28" s="2">
        <v>1.4999999999999999E-2</v>
      </c>
      <c r="E28" s="2">
        <v>1.4999999999999999E-2</v>
      </c>
      <c r="F28" s="2">
        <v>1.4999999999999999E-2</v>
      </c>
      <c r="G28" s="2">
        <v>1.4999999999999999E-2</v>
      </c>
      <c r="H28" s="2">
        <v>1.4999999999999999E-2</v>
      </c>
      <c r="I28" s="2">
        <v>1.4999999999999999E-2</v>
      </c>
      <c r="J28" s="2">
        <v>1.4999999999999999E-2</v>
      </c>
      <c r="K28" s="2">
        <v>1.4999999999999999E-2</v>
      </c>
      <c r="L28" s="2">
        <v>6.0000000000000001E-3</v>
      </c>
      <c r="M28" s="2">
        <v>7.5999999999999998E-2</v>
      </c>
      <c r="N28" s="2">
        <v>7.5999999999999998E-2</v>
      </c>
      <c r="O28" s="2">
        <v>7.5999999999999998E-2</v>
      </c>
      <c r="P28" s="2">
        <v>1.4999999999999999E-2</v>
      </c>
      <c r="Q28" s="2">
        <v>1.4999999999999999E-2</v>
      </c>
      <c r="R28" s="2">
        <v>7.5999999999999998E-2</v>
      </c>
      <c r="S28" s="2">
        <v>7.5999999999999998E-2</v>
      </c>
      <c r="T28" s="2">
        <v>7.5999999999999998E-2</v>
      </c>
      <c r="U28" s="2">
        <v>6.0000000000000001E-3</v>
      </c>
      <c r="V28" s="2">
        <v>6.0000000000000001E-3</v>
      </c>
    </row>
    <row r="29" spans="1:22" x14ac:dyDescent="0.2">
      <c r="A29" s="1">
        <v>2001</v>
      </c>
      <c r="B29" s="2">
        <v>1.4999999999999999E-2</v>
      </c>
      <c r="C29" s="2">
        <v>1.4999999999999999E-2</v>
      </c>
      <c r="D29" s="2">
        <v>1.4999999999999999E-2</v>
      </c>
      <c r="E29" s="2">
        <v>1.4999999999999999E-2</v>
      </c>
      <c r="F29" s="2">
        <v>1.4999999999999999E-2</v>
      </c>
      <c r="G29" s="2">
        <v>1.4999999999999999E-2</v>
      </c>
      <c r="H29" s="2">
        <v>1.4999999999999999E-2</v>
      </c>
      <c r="I29" s="2">
        <v>1.4999999999999999E-2</v>
      </c>
      <c r="J29" s="2">
        <v>1.4999999999999999E-2</v>
      </c>
      <c r="K29" s="2">
        <v>1.4999999999999999E-2</v>
      </c>
      <c r="L29" s="2">
        <v>6.0000000000000001E-3</v>
      </c>
      <c r="M29" s="2">
        <v>7.5999999999999998E-2</v>
      </c>
      <c r="N29" s="2">
        <v>7.5999999999999998E-2</v>
      </c>
      <c r="O29" s="2">
        <v>7.5999999999999998E-2</v>
      </c>
      <c r="P29" s="2">
        <v>1.4999999999999999E-2</v>
      </c>
      <c r="Q29" s="2">
        <v>1.4999999999999999E-2</v>
      </c>
      <c r="R29" s="2">
        <v>7.5999999999999998E-2</v>
      </c>
      <c r="S29" s="2">
        <v>7.5999999999999998E-2</v>
      </c>
      <c r="T29" s="2">
        <v>7.5999999999999998E-2</v>
      </c>
      <c r="U29" s="2">
        <v>6.0000000000000001E-3</v>
      </c>
      <c r="V29" s="2">
        <v>6.0000000000000001E-3</v>
      </c>
    </row>
    <row r="30" spans="1:22" x14ac:dyDescent="0.2">
      <c r="A30" s="1">
        <v>2002</v>
      </c>
      <c r="B30" s="2">
        <v>1.4999999999999999E-2</v>
      </c>
      <c r="C30" s="2">
        <v>1.4999999999999999E-2</v>
      </c>
      <c r="D30" s="2">
        <v>1.4999999999999999E-2</v>
      </c>
      <c r="E30" s="2">
        <v>1.4999999999999999E-2</v>
      </c>
      <c r="F30" s="2">
        <v>1.4999999999999999E-2</v>
      </c>
      <c r="G30" s="2">
        <v>1.4999999999999999E-2</v>
      </c>
      <c r="H30" s="2">
        <v>1.4999999999999999E-2</v>
      </c>
      <c r="I30" s="2">
        <v>1.4999999999999999E-2</v>
      </c>
      <c r="J30" s="2">
        <v>1.4999999999999999E-2</v>
      </c>
      <c r="K30" s="2">
        <v>1.4999999999999999E-2</v>
      </c>
      <c r="L30" s="2">
        <v>6.0000000000000001E-3</v>
      </c>
      <c r="M30" s="2">
        <v>7.5999999999999998E-2</v>
      </c>
      <c r="N30" s="2">
        <v>7.5999999999999998E-2</v>
      </c>
      <c r="O30" s="2">
        <v>7.5999999999999998E-2</v>
      </c>
      <c r="P30" s="2">
        <v>1.4999999999999999E-2</v>
      </c>
      <c r="Q30" s="2">
        <v>1.4999999999999999E-2</v>
      </c>
      <c r="R30" s="2">
        <v>7.5999999999999998E-2</v>
      </c>
      <c r="S30" s="2">
        <v>7.5999999999999998E-2</v>
      </c>
      <c r="T30" s="2">
        <v>7.5999999999999998E-2</v>
      </c>
      <c r="U30" s="2">
        <v>6.0000000000000001E-3</v>
      </c>
      <c r="V30" s="2">
        <v>6.0000000000000001E-3</v>
      </c>
    </row>
    <row r="31" spans="1:22" x14ac:dyDescent="0.2">
      <c r="A31" s="1">
        <v>2003</v>
      </c>
      <c r="B31" s="2">
        <v>1.4999999999999999E-2</v>
      </c>
      <c r="C31" s="2">
        <v>1.4999999999999999E-2</v>
      </c>
      <c r="D31" s="2">
        <v>1.4999999999999999E-2</v>
      </c>
      <c r="E31" s="2">
        <v>1.4999999999999999E-2</v>
      </c>
      <c r="F31" s="2">
        <v>1.4999999999999999E-2</v>
      </c>
      <c r="G31" s="2">
        <v>1.4999999999999999E-2</v>
      </c>
      <c r="H31" s="2">
        <v>1.4999999999999999E-2</v>
      </c>
      <c r="I31" s="2">
        <v>1.4999999999999999E-2</v>
      </c>
      <c r="J31" s="2">
        <v>1.4999999999999999E-2</v>
      </c>
      <c r="K31" s="2">
        <v>1.4999999999999999E-2</v>
      </c>
      <c r="L31" s="2">
        <v>6.0000000000000001E-3</v>
      </c>
      <c r="M31" s="2">
        <v>7.5999999999999998E-2</v>
      </c>
      <c r="N31" s="2">
        <v>7.5999999999999998E-2</v>
      </c>
      <c r="O31" s="2">
        <v>7.5999999999999998E-2</v>
      </c>
      <c r="P31" s="2">
        <v>1.4999999999999999E-2</v>
      </c>
      <c r="Q31" s="2">
        <v>1.4999999999999999E-2</v>
      </c>
      <c r="R31" s="2">
        <v>7.5999999999999998E-2</v>
      </c>
      <c r="S31" s="2">
        <v>7.5999999999999998E-2</v>
      </c>
      <c r="T31" s="2">
        <v>7.5999999999999998E-2</v>
      </c>
      <c r="U31" s="2">
        <v>6.0000000000000001E-3</v>
      </c>
      <c r="V31" s="2">
        <v>6.0000000000000001E-3</v>
      </c>
    </row>
    <row r="32" spans="1:22" x14ac:dyDescent="0.2">
      <c r="A32" s="1">
        <v>2004</v>
      </c>
      <c r="B32" s="2">
        <v>1.4999999999999999E-2</v>
      </c>
      <c r="C32" s="2">
        <v>1.4999999999999999E-2</v>
      </c>
      <c r="D32" s="2">
        <v>1.4999999999999999E-2</v>
      </c>
      <c r="E32" s="2">
        <v>1.4999999999999999E-2</v>
      </c>
      <c r="F32" s="2">
        <v>1.4999999999999999E-2</v>
      </c>
      <c r="G32" s="2">
        <v>1.4999999999999999E-2</v>
      </c>
      <c r="H32" s="2">
        <v>1.4999999999999999E-2</v>
      </c>
      <c r="I32" s="2">
        <v>1.4999999999999999E-2</v>
      </c>
      <c r="J32" s="2">
        <v>1.4999999999999999E-2</v>
      </c>
      <c r="K32" s="2">
        <v>1.4999999999999999E-2</v>
      </c>
      <c r="L32" s="2">
        <v>6.0000000000000001E-3</v>
      </c>
      <c r="M32" s="2">
        <v>7.5999999999999998E-2</v>
      </c>
      <c r="N32" s="2">
        <v>7.5999999999999998E-2</v>
      </c>
      <c r="O32" s="2">
        <v>7.5999999999999998E-2</v>
      </c>
      <c r="P32" s="2">
        <v>1.4999999999999999E-2</v>
      </c>
      <c r="Q32" s="2">
        <v>1.4999999999999999E-2</v>
      </c>
      <c r="R32" s="2">
        <v>7.5999999999999998E-2</v>
      </c>
      <c r="S32" s="2">
        <v>7.5999999999999998E-2</v>
      </c>
      <c r="T32" s="2">
        <v>7.5999999999999998E-2</v>
      </c>
      <c r="U32" s="2">
        <v>6.0000000000000001E-3</v>
      </c>
      <c r="V32" s="2">
        <v>6.0000000000000001E-3</v>
      </c>
    </row>
    <row r="33" spans="1:22" x14ac:dyDescent="0.2">
      <c r="A33" s="1">
        <v>2005</v>
      </c>
      <c r="B33" s="2">
        <v>1.4999999999999999E-2</v>
      </c>
      <c r="C33" s="2">
        <v>1.4999999999999999E-2</v>
      </c>
      <c r="D33" s="2">
        <v>1.4999999999999999E-2</v>
      </c>
      <c r="E33" s="2">
        <v>1.4999999999999999E-2</v>
      </c>
      <c r="F33" s="2">
        <v>1.4999999999999999E-2</v>
      </c>
      <c r="G33" s="2">
        <v>1.4999999999999999E-2</v>
      </c>
      <c r="H33" s="2">
        <v>1.4999999999999999E-2</v>
      </c>
      <c r="I33" s="2">
        <v>1.4999999999999999E-2</v>
      </c>
      <c r="J33" s="2">
        <v>1.4999999999999999E-2</v>
      </c>
      <c r="K33" s="2">
        <v>1.4999999999999999E-2</v>
      </c>
      <c r="L33" s="2">
        <v>6.0000000000000001E-3</v>
      </c>
      <c r="M33" s="2">
        <v>7.5999999999999998E-2</v>
      </c>
      <c r="N33" s="2">
        <v>7.5999999999999998E-2</v>
      </c>
      <c r="O33" s="2">
        <v>7.5999999999999998E-2</v>
      </c>
      <c r="P33" s="2">
        <v>1.4999999999999999E-2</v>
      </c>
      <c r="Q33" s="2">
        <v>1.4999999999999999E-2</v>
      </c>
      <c r="R33" s="2">
        <v>7.5999999999999998E-2</v>
      </c>
      <c r="S33" s="2">
        <v>7.5999999999999998E-2</v>
      </c>
      <c r="T33" s="2">
        <v>7.5999999999999998E-2</v>
      </c>
      <c r="U33" s="2">
        <v>6.0000000000000001E-3</v>
      </c>
      <c r="V33" s="2">
        <v>6.0000000000000001E-3</v>
      </c>
    </row>
    <row r="34" spans="1:22" x14ac:dyDescent="0.2">
      <c r="A34" s="1">
        <v>2006</v>
      </c>
      <c r="B34" s="2">
        <v>1.4999999999999999E-2</v>
      </c>
      <c r="C34" s="2">
        <v>1.4999999999999999E-2</v>
      </c>
      <c r="D34" s="2">
        <v>1.4999999999999999E-2</v>
      </c>
      <c r="E34" s="2">
        <v>1.4999999999999999E-2</v>
      </c>
      <c r="F34" s="2">
        <v>1.4999999999999999E-2</v>
      </c>
      <c r="G34" s="2">
        <v>1.4999999999999999E-2</v>
      </c>
      <c r="H34" s="2">
        <v>1.4999999999999999E-2</v>
      </c>
      <c r="I34" s="2">
        <v>1.4999999999999999E-2</v>
      </c>
      <c r="J34" s="2">
        <v>1.4999999999999999E-2</v>
      </c>
      <c r="K34" s="2">
        <v>1.4999999999999999E-2</v>
      </c>
      <c r="L34" s="2">
        <v>6.0000000000000001E-3</v>
      </c>
      <c r="M34" s="2">
        <v>7.5999999999999998E-2</v>
      </c>
      <c r="N34" s="2">
        <v>7.5999999999999998E-2</v>
      </c>
      <c r="O34" s="2">
        <v>7.5999999999999998E-2</v>
      </c>
      <c r="P34" s="2">
        <v>1.4999999999999999E-2</v>
      </c>
      <c r="Q34" s="2">
        <v>1.4999999999999999E-2</v>
      </c>
      <c r="R34" s="2">
        <v>7.5999999999999998E-2</v>
      </c>
      <c r="S34" s="2">
        <v>7.5999999999999998E-2</v>
      </c>
      <c r="T34" s="2">
        <v>7.5999999999999998E-2</v>
      </c>
      <c r="U34" s="2">
        <v>6.0000000000000001E-3</v>
      </c>
      <c r="V34" s="2">
        <v>6.0000000000000001E-3</v>
      </c>
    </row>
    <row r="35" spans="1:22" x14ac:dyDescent="0.2">
      <c r="A35" s="1">
        <v>2007</v>
      </c>
      <c r="B35" s="2">
        <v>1.4999999999999999E-2</v>
      </c>
      <c r="C35" s="2">
        <v>1.4999999999999999E-2</v>
      </c>
      <c r="D35" s="2">
        <v>1.4999999999999999E-2</v>
      </c>
      <c r="E35" s="2">
        <v>1.4999999999999999E-2</v>
      </c>
      <c r="F35" s="2">
        <v>1.4999999999999999E-2</v>
      </c>
      <c r="G35" s="2">
        <v>1.4999999999999999E-2</v>
      </c>
      <c r="H35" s="2">
        <v>1.4999999999999999E-2</v>
      </c>
      <c r="I35" s="2">
        <v>1.4999999999999999E-2</v>
      </c>
      <c r="J35" s="2">
        <v>1.4999999999999999E-2</v>
      </c>
      <c r="K35" s="2">
        <v>1.4999999999999999E-2</v>
      </c>
      <c r="L35" s="2">
        <v>6.0000000000000001E-3</v>
      </c>
      <c r="M35" s="2">
        <v>7.5999999999999998E-2</v>
      </c>
      <c r="N35" s="2">
        <v>7.5999999999999998E-2</v>
      </c>
      <c r="O35" s="2">
        <v>7.5999999999999998E-2</v>
      </c>
      <c r="P35" s="2">
        <v>1.4999999999999999E-2</v>
      </c>
      <c r="Q35" s="2">
        <v>1.4999999999999999E-2</v>
      </c>
      <c r="R35" s="2">
        <v>7.5999999999999998E-2</v>
      </c>
      <c r="S35" s="2">
        <v>7.5999999999999998E-2</v>
      </c>
      <c r="T35" s="2">
        <v>7.5999999999999998E-2</v>
      </c>
      <c r="U35" s="2">
        <v>6.0000000000000001E-3</v>
      </c>
      <c r="V35" s="2">
        <v>6.0000000000000001E-3</v>
      </c>
    </row>
    <row r="36" spans="1:22" x14ac:dyDescent="0.2">
      <c r="A36" s="1">
        <v>2008</v>
      </c>
      <c r="B36" s="2">
        <v>1.4999999999999999E-2</v>
      </c>
      <c r="C36" s="2">
        <v>1.4999999999999999E-2</v>
      </c>
      <c r="D36" s="2">
        <v>1.4999999999999999E-2</v>
      </c>
      <c r="E36" s="2">
        <v>1.4999999999999999E-2</v>
      </c>
      <c r="F36" s="2">
        <v>1.4999999999999999E-2</v>
      </c>
      <c r="G36" s="2">
        <v>1.4999999999999999E-2</v>
      </c>
      <c r="H36" s="2">
        <v>1.4999999999999999E-2</v>
      </c>
      <c r="I36" s="2">
        <v>1.4999999999999999E-2</v>
      </c>
      <c r="J36" s="2">
        <v>1.4999999999999999E-2</v>
      </c>
      <c r="K36" s="2">
        <v>1.4999999999999999E-2</v>
      </c>
      <c r="L36" s="2">
        <v>6.0000000000000001E-3</v>
      </c>
      <c r="M36" s="2">
        <v>7.5999999999999998E-2</v>
      </c>
      <c r="N36" s="2">
        <v>7.5999999999999998E-2</v>
      </c>
      <c r="O36" s="2">
        <v>7.5999999999999998E-2</v>
      </c>
      <c r="P36" s="2">
        <v>1.4999999999999999E-2</v>
      </c>
      <c r="Q36" s="2">
        <v>1.4999999999999999E-2</v>
      </c>
      <c r="R36" s="2">
        <v>7.5999999999999998E-2</v>
      </c>
      <c r="S36" s="2">
        <v>7.5999999999999998E-2</v>
      </c>
      <c r="T36" s="2">
        <v>7.5999999999999998E-2</v>
      </c>
      <c r="U36" s="2">
        <v>6.0000000000000001E-3</v>
      </c>
      <c r="V36" s="2">
        <v>6.0000000000000001E-3</v>
      </c>
    </row>
    <row r="37" spans="1:22" x14ac:dyDescent="0.2">
      <c r="A37" s="1">
        <v>2009</v>
      </c>
      <c r="B37" s="2">
        <v>1.4999999999999999E-2</v>
      </c>
      <c r="C37" s="2">
        <v>1.4999999999999999E-2</v>
      </c>
      <c r="D37" s="2">
        <v>1.4999999999999999E-2</v>
      </c>
      <c r="E37" s="2">
        <v>1.4999999999999999E-2</v>
      </c>
      <c r="F37" s="2">
        <v>1.4999999999999999E-2</v>
      </c>
      <c r="G37" s="2">
        <v>1.4999999999999999E-2</v>
      </c>
      <c r="H37" s="2">
        <v>1.4999999999999999E-2</v>
      </c>
      <c r="I37" s="2">
        <v>1.4999999999999999E-2</v>
      </c>
      <c r="J37" s="2">
        <v>1.4999999999999999E-2</v>
      </c>
      <c r="K37" s="2">
        <v>1.4999999999999999E-2</v>
      </c>
      <c r="L37" s="2">
        <v>6.0000000000000001E-3</v>
      </c>
      <c r="M37" s="2">
        <v>7.5999999999999998E-2</v>
      </c>
      <c r="N37" s="2">
        <v>7.5999999999999998E-2</v>
      </c>
      <c r="O37" s="2">
        <v>7.5999999999999998E-2</v>
      </c>
      <c r="P37" s="2">
        <v>1.4999999999999999E-2</v>
      </c>
      <c r="Q37" s="2">
        <v>1.4999999999999999E-2</v>
      </c>
      <c r="R37" s="2">
        <v>7.5999999999999998E-2</v>
      </c>
      <c r="S37" s="2">
        <v>7.5999999999999998E-2</v>
      </c>
      <c r="T37" s="2">
        <v>7.5999999999999998E-2</v>
      </c>
      <c r="U37" s="2">
        <v>6.0000000000000001E-3</v>
      </c>
      <c r="V37" s="2">
        <v>6.0000000000000001E-3</v>
      </c>
    </row>
    <row r="38" spans="1:22" x14ac:dyDescent="0.2">
      <c r="A38" s="1">
        <v>2010</v>
      </c>
      <c r="B38" s="2">
        <v>1.4999999999999999E-2</v>
      </c>
      <c r="C38" s="2">
        <v>1.4999999999999999E-2</v>
      </c>
      <c r="D38" s="2">
        <v>1.4999999999999999E-2</v>
      </c>
      <c r="E38" s="2">
        <v>1.4999999999999999E-2</v>
      </c>
      <c r="F38" s="2">
        <v>1.4999999999999999E-2</v>
      </c>
      <c r="G38" s="2">
        <v>1.4999999999999999E-2</v>
      </c>
      <c r="H38" s="2">
        <v>1.4999999999999999E-2</v>
      </c>
      <c r="I38" s="2">
        <v>1.4999999999999999E-2</v>
      </c>
      <c r="J38" s="2">
        <v>1.4999999999999999E-2</v>
      </c>
      <c r="K38" s="2">
        <v>1.4999999999999999E-2</v>
      </c>
      <c r="L38" s="2">
        <v>6.0000000000000001E-3</v>
      </c>
      <c r="M38" s="2">
        <v>7.5999999999999998E-2</v>
      </c>
      <c r="N38" s="2">
        <v>7.5999999999999998E-2</v>
      </c>
      <c r="O38" s="2">
        <v>7.5999999999999998E-2</v>
      </c>
      <c r="P38" s="2">
        <v>1.4999999999999999E-2</v>
      </c>
      <c r="Q38" s="2">
        <v>1.4999999999999999E-2</v>
      </c>
      <c r="R38" s="2">
        <v>7.5999999999999998E-2</v>
      </c>
      <c r="S38" s="2">
        <v>7.5999999999999998E-2</v>
      </c>
      <c r="T38" s="2">
        <v>7.5999999999999998E-2</v>
      </c>
      <c r="U38" s="2">
        <v>6.0000000000000001E-3</v>
      </c>
      <c r="V38" s="2">
        <v>6.0000000000000001E-3</v>
      </c>
    </row>
    <row r="39" spans="1:22" x14ac:dyDescent="0.2">
      <c r="A39" s="1">
        <v>2011</v>
      </c>
      <c r="B39" s="2">
        <v>1.4999999999999999E-2</v>
      </c>
      <c r="C39" s="2">
        <v>1.4999999999999999E-2</v>
      </c>
      <c r="D39" s="2">
        <v>1.4999999999999999E-2</v>
      </c>
      <c r="E39" s="2">
        <v>1.4999999999999999E-2</v>
      </c>
      <c r="F39" s="2">
        <v>1.4999999999999999E-2</v>
      </c>
      <c r="G39" s="2">
        <v>1.4999999999999999E-2</v>
      </c>
      <c r="H39" s="2">
        <v>1.4999999999999999E-2</v>
      </c>
      <c r="I39" s="2">
        <v>1.4999999999999999E-2</v>
      </c>
      <c r="J39" s="2">
        <v>1.4999999999999999E-2</v>
      </c>
      <c r="K39" s="2">
        <v>1.4999999999999999E-2</v>
      </c>
      <c r="L39" s="2">
        <v>6.0000000000000001E-3</v>
      </c>
      <c r="M39" s="2">
        <v>7.5999999999999998E-2</v>
      </c>
      <c r="N39" s="2">
        <v>7.5999999999999998E-2</v>
      </c>
      <c r="O39" s="2">
        <v>7.5999999999999998E-2</v>
      </c>
      <c r="P39" s="2">
        <v>1.4999999999999999E-2</v>
      </c>
      <c r="Q39" s="2">
        <v>1.4999999999999999E-2</v>
      </c>
      <c r="R39" s="2">
        <v>7.5999999999999998E-2</v>
      </c>
      <c r="S39" s="2">
        <v>7.5999999999999998E-2</v>
      </c>
      <c r="T39" s="2">
        <v>7.5999999999999998E-2</v>
      </c>
      <c r="U39" s="2">
        <v>6.0000000000000001E-3</v>
      </c>
      <c r="V39" s="2">
        <v>6.0000000000000001E-3</v>
      </c>
    </row>
    <row r="40" spans="1:22" x14ac:dyDescent="0.2">
      <c r="A40" s="1">
        <v>2012</v>
      </c>
      <c r="B40" s="2">
        <v>1.4999999999999999E-2</v>
      </c>
      <c r="C40" s="2">
        <v>1.4999999999999999E-2</v>
      </c>
      <c r="D40" s="2">
        <v>1.4999999999999999E-2</v>
      </c>
      <c r="E40" s="2">
        <v>1.4999999999999999E-2</v>
      </c>
      <c r="F40" s="2">
        <v>1.4999999999999999E-2</v>
      </c>
      <c r="G40" s="2">
        <v>1.4999999999999999E-2</v>
      </c>
      <c r="H40" s="2">
        <v>1.4999999999999999E-2</v>
      </c>
      <c r="I40" s="2">
        <v>1.4999999999999999E-2</v>
      </c>
      <c r="J40" s="2">
        <v>1.4999999999999999E-2</v>
      </c>
      <c r="K40" s="2">
        <v>1.4999999999999999E-2</v>
      </c>
      <c r="L40" s="2">
        <v>6.0000000000000001E-3</v>
      </c>
      <c r="M40" s="2">
        <v>7.5999999999999998E-2</v>
      </c>
      <c r="N40" s="2">
        <v>7.5999999999999998E-2</v>
      </c>
      <c r="O40" s="2">
        <v>7.5999999999999998E-2</v>
      </c>
      <c r="P40" s="2">
        <v>1.4999999999999999E-2</v>
      </c>
      <c r="Q40" s="2">
        <v>1.4999999999999999E-2</v>
      </c>
      <c r="R40" s="2">
        <v>7.5999999999999998E-2</v>
      </c>
      <c r="S40" s="2">
        <v>7.5999999999999998E-2</v>
      </c>
      <c r="T40" s="2">
        <v>7.5999999999999998E-2</v>
      </c>
      <c r="U40" s="2">
        <v>6.0000000000000001E-3</v>
      </c>
      <c r="V40" s="2">
        <v>6.0000000000000001E-3</v>
      </c>
    </row>
    <row r="41" spans="1:22" x14ac:dyDescent="0.2">
      <c r="A41" s="1">
        <v>2013</v>
      </c>
      <c r="B41" s="2">
        <v>1.4999999999999999E-2</v>
      </c>
      <c r="C41" s="2">
        <v>1.4999999999999999E-2</v>
      </c>
      <c r="D41" s="2">
        <v>1.4999999999999999E-2</v>
      </c>
      <c r="E41" s="2">
        <v>1.4999999999999999E-2</v>
      </c>
      <c r="F41" s="2">
        <v>1.4999999999999999E-2</v>
      </c>
      <c r="G41" s="2">
        <v>1.4999999999999999E-2</v>
      </c>
      <c r="H41" s="2">
        <v>1.4999999999999999E-2</v>
      </c>
      <c r="I41" s="2">
        <v>1.4999999999999999E-2</v>
      </c>
      <c r="J41" s="2">
        <v>1.4999999999999999E-2</v>
      </c>
      <c r="K41" s="2">
        <v>1.4999999999999999E-2</v>
      </c>
      <c r="L41" s="2">
        <v>6.0000000000000001E-3</v>
      </c>
      <c r="M41" s="2">
        <v>7.5999999999999998E-2</v>
      </c>
      <c r="N41" s="2">
        <v>7.5999999999999998E-2</v>
      </c>
      <c r="O41" s="2">
        <v>7.5999999999999998E-2</v>
      </c>
      <c r="P41" s="2">
        <v>1.4999999999999999E-2</v>
      </c>
      <c r="Q41" s="2">
        <v>1.4999999999999999E-2</v>
      </c>
      <c r="R41" s="2">
        <v>7.5999999999999998E-2</v>
      </c>
      <c r="S41" s="2">
        <v>7.5999999999999998E-2</v>
      </c>
      <c r="T41" s="2">
        <v>7.5999999999999998E-2</v>
      </c>
      <c r="U41" s="2">
        <v>6.0000000000000001E-3</v>
      </c>
      <c r="V41" s="2">
        <v>6.0000000000000001E-3</v>
      </c>
    </row>
    <row r="42" spans="1:22" x14ac:dyDescent="0.2">
      <c r="A42" s="1">
        <v>2014</v>
      </c>
      <c r="B42" s="2">
        <v>1.4999999999999999E-2</v>
      </c>
      <c r="C42" s="2">
        <v>1.4999999999999999E-2</v>
      </c>
      <c r="D42" s="2">
        <v>1.4999999999999999E-2</v>
      </c>
      <c r="E42" s="2">
        <v>1.4999999999999999E-2</v>
      </c>
      <c r="F42" s="2">
        <v>1.4999999999999999E-2</v>
      </c>
      <c r="G42" s="2">
        <v>1.4999999999999999E-2</v>
      </c>
      <c r="H42" s="2">
        <v>1.4999999999999999E-2</v>
      </c>
      <c r="I42" s="2">
        <v>1.4999999999999999E-2</v>
      </c>
      <c r="J42" s="2">
        <v>1.4999999999999999E-2</v>
      </c>
      <c r="K42" s="2">
        <v>1.4999999999999999E-2</v>
      </c>
      <c r="L42" s="2">
        <v>6.0000000000000001E-3</v>
      </c>
      <c r="M42" s="2">
        <v>7.5999999999999998E-2</v>
      </c>
      <c r="N42" s="2">
        <v>7.5999999999999998E-2</v>
      </c>
      <c r="O42" s="2">
        <v>7.5999999999999998E-2</v>
      </c>
      <c r="P42" s="2">
        <v>1.4999999999999999E-2</v>
      </c>
      <c r="Q42" s="2">
        <v>1.4999999999999999E-2</v>
      </c>
      <c r="R42" s="2">
        <v>7.5999999999999998E-2</v>
      </c>
      <c r="S42" s="2">
        <v>7.5999999999999998E-2</v>
      </c>
      <c r="T42" s="2">
        <v>7.5999999999999998E-2</v>
      </c>
      <c r="U42" s="2">
        <v>6.0000000000000001E-3</v>
      </c>
      <c r="V42" s="2">
        <v>6.0000000000000001E-3</v>
      </c>
    </row>
    <row r="43" spans="1:22" x14ac:dyDescent="0.2">
      <c r="A43" s="1">
        <v>2015</v>
      </c>
      <c r="B43" s="2">
        <v>1.4999999999999999E-2</v>
      </c>
      <c r="C43" s="2">
        <v>1.4999999999999999E-2</v>
      </c>
      <c r="D43" s="2">
        <v>1.4999999999999999E-2</v>
      </c>
      <c r="E43" s="2">
        <v>1.4999999999999999E-2</v>
      </c>
      <c r="F43" s="2">
        <v>1.4999999999999999E-2</v>
      </c>
      <c r="G43" s="2">
        <v>1.4999999999999999E-2</v>
      </c>
      <c r="H43" s="2">
        <v>1.4999999999999999E-2</v>
      </c>
      <c r="I43" s="2">
        <v>1.4999999999999999E-2</v>
      </c>
      <c r="J43" s="2">
        <v>1.4999999999999999E-2</v>
      </c>
      <c r="K43" s="2">
        <v>1.4999999999999999E-2</v>
      </c>
      <c r="L43" s="2">
        <v>6.0000000000000001E-3</v>
      </c>
      <c r="M43" s="2">
        <v>7.5999999999999998E-2</v>
      </c>
      <c r="N43" s="2">
        <v>7.5999999999999998E-2</v>
      </c>
      <c r="O43" s="2">
        <v>7.5999999999999998E-2</v>
      </c>
      <c r="P43" s="2">
        <v>1.4999999999999999E-2</v>
      </c>
      <c r="Q43" s="2">
        <v>1.4999999999999999E-2</v>
      </c>
      <c r="R43" s="2">
        <v>7.5999999999999998E-2</v>
      </c>
      <c r="S43" s="2">
        <v>7.5999999999999998E-2</v>
      </c>
      <c r="T43" s="2">
        <v>7.5999999999999998E-2</v>
      </c>
      <c r="U43" s="2">
        <v>6.0000000000000001E-3</v>
      </c>
      <c r="V43" s="2">
        <v>6.0000000000000001E-3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B3" sqref="B3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73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v>7.4999999999999997E-3</v>
      </c>
      <c r="C3" s="2">
        <v>7.4999999999999997E-3</v>
      </c>
      <c r="D3" s="2">
        <v>7.4999999999999997E-3</v>
      </c>
      <c r="E3" s="2">
        <v>7.4999999999999997E-3</v>
      </c>
      <c r="F3" s="2">
        <v>7.4999999999999997E-3</v>
      </c>
      <c r="G3" s="2">
        <v>7.4999999999999997E-3</v>
      </c>
      <c r="H3" s="2">
        <v>7.4999999999999997E-3</v>
      </c>
      <c r="I3" s="2">
        <v>7.4999999999999997E-3</v>
      </c>
      <c r="J3" s="2">
        <v>7.4999999999999997E-3</v>
      </c>
      <c r="K3" s="2">
        <v>7.4999999999999997E-3</v>
      </c>
      <c r="L3" s="2">
        <v>3.0000000000000001E-3</v>
      </c>
      <c r="M3" s="2">
        <v>3.7999999999999999E-2</v>
      </c>
      <c r="N3" s="2">
        <v>3.7999999999999999E-2</v>
      </c>
      <c r="O3" s="2">
        <v>3.7999999999999999E-2</v>
      </c>
      <c r="P3" s="2">
        <v>7.4999999999999997E-3</v>
      </c>
      <c r="Q3" s="2">
        <v>7.4999999999999997E-3</v>
      </c>
      <c r="R3" s="2">
        <v>3.7999999999999999E-2</v>
      </c>
      <c r="S3" s="2">
        <v>3.7999999999999999E-2</v>
      </c>
      <c r="T3" s="2">
        <v>3.7999999999999999E-2</v>
      </c>
      <c r="U3" s="2">
        <v>3.0000000000000001E-3</v>
      </c>
      <c r="V3" s="2">
        <v>3.0000000000000001E-3</v>
      </c>
    </row>
    <row r="4" spans="1:22" x14ac:dyDescent="0.2">
      <c r="A4" s="1">
        <v>1976</v>
      </c>
      <c r="B4" s="2">
        <v>7.4999999999999997E-3</v>
      </c>
      <c r="C4" s="2">
        <v>7.4999999999999997E-3</v>
      </c>
      <c r="D4" s="2">
        <v>7.4999999999999997E-3</v>
      </c>
      <c r="E4" s="2">
        <v>7.4999999999999997E-3</v>
      </c>
      <c r="F4" s="2">
        <v>7.4999999999999997E-3</v>
      </c>
      <c r="G4" s="2">
        <v>7.4999999999999997E-3</v>
      </c>
      <c r="H4" s="2">
        <v>7.4999999999999997E-3</v>
      </c>
      <c r="I4" s="2">
        <v>7.4999999999999997E-3</v>
      </c>
      <c r="J4" s="2">
        <v>7.4999999999999997E-3</v>
      </c>
      <c r="K4" s="2">
        <v>7.4999999999999997E-3</v>
      </c>
      <c r="L4" s="2">
        <v>3.0000000000000001E-3</v>
      </c>
      <c r="M4" s="2">
        <v>3.7999999999999999E-2</v>
      </c>
      <c r="N4" s="2">
        <v>3.7999999999999999E-2</v>
      </c>
      <c r="O4" s="2">
        <v>3.7999999999999999E-2</v>
      </c>
      <c r="P4" s="2">
        <v>7.4999999999999997E-3</v>
      </c>
      <c r="Q4" s="2">
        <v>7.4999999999999997E-3</v>
      </c>
      <c r="R4" s="2">
        <v>3.7999999999999999E-2</v>
      </c>
      <c r="S4" s="2">
        <v>3.7999999999999999E-2</v>
      </c>
      <c r="T4" s="2">
        <v>3.7999999999999999E-2</v>
      </c>
      <c r="U4" s="2">
        <v>3.0000000000000001E-3</v>
      </c>
      <c r="V4" s="2">
        <v>3.0000000000000001E-3</v>
      </c>
    </row>
    <row r="5" spans="1:22" x14ac:dyDescent="0.2">
      <c r="A5" s="1">
        <v>1977</v>
      </c>
      <c r="B5" s="2">
        <v>7.4999999999999997E-3</v>
      </c>
      <c r="C5" s="2">
        <v>7.4999999999999997E-3</v>
      </c>
      <c r="D5" s="2">
        <v>7.4999999999999997E-3</v>
      </c>
      <c r="E5" s="2">
        <v>7.4999999999999997E-3</v>
      </c>
      <c r="F5" s="2">
        <v>7.4999999999999997E-3</v>
      </c>
      <c r="G5" s="2">
        <v>7.4999999999999997E-3</v>
      </c>
      <c r="H5" s="2">
        <v>7.4999999999999997E-3</v>
      </c>
      <c r="I5" s="2">
        <v>7.4999999999999997E-3</v>
      </c>
      <c r="J5" s="2">
        <v>7.4999999999999997E-3</v>
      </c>
      <c r="K5" s="2">
        <v>7.4999999999999997E-3</v>
      </c>
      <c r="L5" s="2">
        <v>3.0000000000000001E-3</v>
      </c>
      <c r="M5" s="2">
        <v>3.7999999999999999E-2</v>
      </c>
      <c r="N5" s="2">
        <v>3.7999999999999999E-2</v>
      </c>
      <c r="O5" s="2">
        <v>3.7999999999999999E-2</v>
      </c>
      <c r="P5" s="2">
        <v>7.4999999999999997E-3</v>
      </c>
      <c r="Q5" s="2">
        <v>7.4999999999999997E-3</v>
      </c>
      <c r="R5" s="2">
        <v>3.7999999999999999E-2</v>
      </c>
      <c r="S5" s="2">
        <v>3.7999999999999999E-2</v>
      </c>
      <c r="T5" s="2">
        <v>3.7999999999999999E-2</v>
      </c>
      <c r="U5" s="2">
        <v>3.0000000000000001E-3</v>
      </c>
      <c r="V5" s="2">
        <v>3.0000000000000001E-3</v>
      </c>
    </row>
    <row r="6" spans="1:22" x14ac:dyDescent="0.2">
      <c r="A6" s="1">
        <v>1978</v>
      </c>
      <c r="B6" s="2">
        <v>7.4999999999999997E-3</v>
      </c>
      <c r="C6" s="2">
        <v>7.4999999999999997E-3</v>
      </c>
      <c r="D6" s="2">
        <v>7.4999999999999997E-3</v>
      </c>
      <c r="E6" s="2">
        <v>7.4999999999999997E-3</v>
      </c>
      <c r="F6" s="2">
        <v>7.4999999999999997E-3</v>
      </c>
      <c r="G6" s="2">
        <v>7.4999999999999997E-3</v>
      </c>
      <c r="H6" s="2">
        <v>7.4999999999999997E-3</v>
      </c>
      <c r="I6" s="2">
        <v>7.4999999999999997E-3</v>
      </c>
      <c r="J6" s="2">
        <v>7.4999999999999997E-3</v>
      </c>
      <c r="K6" s="2">
        <v>7.4999999999999997E-3</v>
      </c>
      <c r="L6" s="2">
        <v>3.0000000000000001E-3</v>
      </c>
      <c r="M6" s="2">
        <v>3.7999999999999999E-2</v>
      </c>
      <c r="N6" s="2">
        <v>3.7999999999999999E-2</v>
      </c>
      <c r="O6" s="2">
        <v>3.7999999999999999E-2</v>
      </c>
      <c r="P6" s="2">
        <v>7.4999999999999997E-3</v>
      </c>
      <c r="Q6" s="2">
        <v>7.4999999999999997E-3</v>
      </c>
      <c r="R6" s="2">
        <v>3.7999999999999999E-2</v>
      </c>
      <c r="S6" s="2">
        <v>3.7999999999999999E-2</v>
      </c>
      <c r="T6" s="2">
        <v>3.7999999999999999E-2</v>
      </c>
      <c r="U6" s="2">
        <v>3.0000000000000001E-3</v>
      </c>
      <c r="V6" s="2">
        <v>3.0000000000000001E-3</v>
      </c>
    </row>
    <row r="7" spans="1:22" x14ac:dyDescent="0.2">
      <c r="A7" s="1">
        <v>1979</v>
      </c>
      <c r="B7" s="2">
        <v>7.4999999999999997E-3</v>
      </c>
      <c r="C7" s="2">
        <v>7.4999999999999997E-3</v>
      </c>
      <c r="D7" s="2">
        <v>7.4999999999999997E-3</v>
      </c>
      <c r="E7" s="2">
        <v>7.4999999999999997E-3</v>
      </c>
      <c r="F7" s="2">
        <v>7.4999999999999997E-3</v>
      </c>
      <c r="G7" s="2">
        <v>7.4999999999999997E-3</v>
      </c>
      <c r="H7" s="2">
        <v>7.4999999999999997E-3</v>
      </c>
      <c r="I7" s="2">
        <v>7.4999999999999997E-3</v>
      </c>
      <c r="J7" s="2">
        <v>7.4999999999999997E-3</v>
      </c>
      <c r="K7" s="2">
        <v>7.4999999999999997E-3</v>
      </c>
      <c r="L7" s="2">
        <v>3.0000000000000001E-3</v>
      </c>
      <c r="M7" s="2">
        <v>3.7999999999999999E-2</v>
      </c>
      <c r="N7" s="2">
        <v>3.7999999999999999E-2</v>
      </c>
      <c r="O7" s="2">
        <v>3.7999999999999999E-2</v>
      </c>
      <c r="P7" s="2">
        <v>7.4999999999999997E-3</v>
      </c>
      <c r="Q7" s="2">
        <v>7.4999999999999997E-3</v>
      </c>
      <c r="R7" s="2">
        <v>3.7999999999999999E-2</v>
      </c>
      <c r="S7" s="2">
        <v>3.7999999999999999E-2</v>
      </c>
      <c r="T7" s="2">
        <v>3.7999999999999999E-2</v>
      </c>
      <c r="U7" s="2">
        <v>3.0000000000000001E-3</v>
      </c>
      <c r="V7" s="2">
        <v>3.0000000000000001E-3</v>
      </c>
    </row>
    <row r="8" spans="1:22" x14ac:dyDescent="0.2">
      <c r="A8" s="1">
        <v>1980</v>
      </c>
      <c r="B8" s="2">
        <v>7.4999999999999997E-3</v>
      </c>
      <c r="C8" s="2">
        <v>7.4999999999999997E-3</v>
      </c>
      <c r="D8" s="2">
        <v>7.4999999999999997E-3</v>
      </c>
      <c r="E8" s="2">
        <v>7.4999999999999997E-3</v>
      </c>
      <c r="F8" s="2">
        <v>7.4999999999999997E-3</v>
      </c>
      <c r="G8" s="2">
        <v>7.4999999999999997E-3</v>
      </c>
      <c r="H8" s="2">
        <v>7.4999999999999997E-3</v>
      </c>
      <c r="I8" s="2">
        <v>7.4999999999999997E-3</v>
      </c>
      <c r="J8" s="2">
        <v>7.4999999999999997E-3</v>
      </c>
      <c r="K8" s="2">
        <v>7.4999999999999997E-3</v>
      </c>
      <c r="L8" s="2">
        <v>3.0000000000000001E-3</v>
      </c>
      <c r="M8" s="2">
        <v>3.7999999999999999E-2</v>
      </c>
      <c r="N8" s="2">
        <v>3.7999999999999999E-2</v>
      </c>
      <c r="O8" s="2">
        <v>3.7999999999999999E-2</v>
      </c>
      <c r="P8" s="2">
        <v>7.4999999999999997E-3</v>
      </c>
      <c r="Q8" s="2">
        <v>7.4999999999999997E-3</v>
      </c>
      <c r="R8" s="2">
        <v>3.7999999999999999E-2</v>
      </c>
      <c r="S8" s="2">
        <v>3.7999999999999999E-2</v>
      </c>
      <c r="T8" s="2">
        <v>3.7999999999999999E-2</v>
      </c>
      <c r="U8" s="2">
        <v>3.0000000000000001E-3</v>
      </c>
      <c r="V8" s="2">
        <v>3.0000000000000001E-3</v>
      </c>
    </row>
    <row r="9" spans="1:22" x14ac:dyDescent="0.2">
      <c r="A9" s="1">
        <v>1981</v>
      </c>
      <c r="B9" s="2">
        <v>7.4999999999999997E-3</v>
      </c>
      <c r="C9" s="2">
        <v>7.4999999999999997E-3</v>
      </c>
      <c r="D9" s="2">
        <v>7.4999999999999997E-3</v>
      </c>
      <c r="E9" s="2">
        <v>7.4999999999999997E-3</v>
      </c>
      <c r="F9" s="2">
        <v>7.4999999999999997E-3</v>
      </c>
      <c r="G9" s="2">
        <v>7.4999999999999997E-3</v>
      </c>
      <c r="H9" s="2">
        <v>7.4999999999999997E-3</v>
      </c>
      <c r="I9" s="2">
        <v>7.4999999999999997E-3</v>
      </c>
      <c r="J9" s="2">
        <v>7.4999999999999997E-3</v>
      </c>
      <c r="K9" s="2">
        <v>7.4999999999999997E-3</v>
      </c>
      <c r="L9" s="2">
        <v>3.0000000000000001E-3</v>
      </c>
      <c r="M9" s="2">
        <v>3.7999999999999999E-2</v>
      </c>
      <c r="N9" s="2">
        <v>3.7999999999999999E-2</v>
      </c>
      <c r="O9" s="2">
        <v>3.7999999999999999E-2</v>
      </c>
      <c r="P9" s="2">
        <v>7.4999999999999997E-3</v>
      </c>
      <c r="Q9" s="2">
        <v>7.4999999999999997E-3</v>
      </c>
      <c r="R9" s="2">
        <v>3.7999999999999999E-2</v>
      </c>
      <c r="S9" s="2">
        <v>3.7999999999999999E-2</v>
      </c>
      <c r="T9" s="2">
        <v>3.7999999999999999E-2</v>
      </c>
      <c r="U9" s="2">
        <v>3.0000000000000001E-3</v>
      </c>
      <c r="V9" s="2">
        <v>3.0000000000000001E-3</v>
      </c>
    </row>
    <row r="10" spans="1:22" x14ac:dyDescent="0.2">
      <c r="A10" s="1">
        <v>1982</v>
      </c>
      <c r="B10" s="2">
        <v>7.4999999999999997E-3</v>
      </c>
      <c r="C10" s="2">
        <v>7.4999999999999997E-3</v>
      </c>
      <c r="D10" s="2">
        <v>7.4999999999999997E-3</v>
      </c>
      <c r="E10" s="2">
        <v>7.4999999999999997E-3</v>
      </c>
      <c r="F10" s="2">
        <v>7.4999999999999997E-3</v>
      </c>
      <c r="G10" s="2">
        <v>7.4999999999999997E-3</v>
      </c>
      <c r="H10" s="2">
        <v>7.4999999999999997E-3</v>
      </c>
      <c r="I10" s="2">
        <v>7.4999999999999997E-3</v>
      </c>
      <c r="J10" s="2">
        <v>7.4999999999999997E-3</v>
      </c>
      <c r="K10" s="2">
        <v>7.4999999999999997E-3</v>
      </c>
      <c r="L10" s="2">
        <v>3.0000000000000001E-3</v>
      </c>
      <c r="M10" s="2">
        <v>3.7999999999999999E-2</v>
      </c>
      <c r="N10" s="2">
        <v>3.7999999999999999E-2</v>
      </c>
      <c r="O10" s="2">
        <v>3.7999999999999999E-2</v>
      </c>
      <c r="P10" s="2">
        <v>7.4999999999999997E-3</v>
      </c>
      <c r="Q10" s="2">
        <v>7.4999999999999997E-3</v>
      </c>
      <c r="R10" s="2">
        <v>3.7999999999999999E-2</v>
      </c>
      <c r="S10" s="2">
        <v>3.7999999999999999E-2</v>
      </c>
      <c r="T10" s="2">
        <v>3.7999999999999999E-2</v>
      </c>
      <c r="U10" s="2">
        <v>3.0000000000000001E-3</v>
      </c>
      <c r="V10" s="2">
        <v>3.0000000000000001E-3</v>
      </c>
    </row>
    <row r="11" spans="1:22" x14ac:dyDescent="0.2">
      <c r="A11" s="1">
        <v>1983</v>
      </c>
      <c r="B11" s="2">
        <v>7.4999999999999997E-3</v>
      </c>
      <c r="C11" s="2">
        <v>7.4999999999999997E-3</v>
      </c>
      <c r="D11" s="2">
        <v>7.4999999999999997E-3</v>
      </c>
      <c r="E11" s="2">
        <v>7.4999999999999997E-3</v>
      </c>
      <c r="F11" s="2">
        <v>7.4999999999999997E-3</v>
      </c>
      <c r="G11" s="2">
        <v>7.4999999999999997E-3</v>
      </c>
      <c r="H11" s="2">
        <v>7.4999999999999997E-3</v>
      </c>
      <c r="I11" s="2">
        <v>7.4999999999999997E-3</v>
      </c>
      <c r="J11" s="2">
        <v>7.4999999999999997E-3</v>
      </c>
      <c r="K11" s="2">
        <v>7.4999999999999997E-3</v>
      </c>
      <c r="L11" s="2">
        <v>3.0000000000000001E-3</v>
      </c>
      <c r="M11" s="2">
        <v>3.7999999999999999E-2</v>
      </c>
      <c r="N11" s="2">
        <v>3.7999999999999999E-2</v>
      </c>
      <c r="O11" s="2">
        <v>3.7999999999999999E-2</v>
      </c>
      <c r="P11" s="2">
        <v>7.4999999999999997E-3</v>
      </c>
      <c r="Q11" s="2">
        <v>7.4999999999999997E-3</v>
      </c>
      <c r="R11" s="2">
        <v>3.7999999999999999E-2</v>
      </c>
      <c r="S11" s="2">
        <v>3.7999999999999999E-2</v>
      </c>
      <c r="T11" s="2">
        <v>3.7999999999999999E-2</v>
      </c>
      <c r="U11" s="2">
        <v>3.0000000000000001E-3</v>
      </c>
      <c r="V11" s="2">
        <v>3.0000000000000001E-3</v>
      </c>
    </row>
    <row r="12" spans="1:22" x14ac:dyDescent="0.2">
      <c r="A12" s="1">
        <v>1984</v>
      </c>
      <c r="B12" s="2">
        <v>7.4999999999999997E-3</v>
      </c>
      <c r="C12" s="2">
        <v>7.4999999999999997E-3</v>
      </c>
      <c r="D12" s="2">
        <v>7.4999999999999997E-3</v>
      </c>
      <c r="E12" s="2">
        <v>7.4999999999999997E-3</v>
      </c>
      <c r="F12" s="2">
        <v>7.4999999999999997E-3</v>
      </c>
      <c r="G12" s="2">
        <v>7.4999999999999997E-3</v>
      </c>
      <c r="H12" s="2">
        <v>7.4999999999999997E-3</v>
      </c>
      <c r="I12" s="2">
        <v>7.4999999999999997E-3</v>
      </c>
      <c r="J12" s="2">
        <v>7.4999999999999997E-3</v>
      </c>
      <c r="K12" s="2">
        <v>7.4999999999999997E-3</v>
      </c>
      <c r="L12" s="2">
        <v>3.0000000000000001E-3</v>
      </c>
      <c r="M12" s="2">
        <v>3.7999999999999999E-2</v>
      </c>
      <c r="N12" s="2">
        <v>3.7999999999999999E-2</v>
      </c>
      <c r="O12" s="2">
        <v>3.7999999999999999E-2</v>
      </c>
      <c r="P12" s="2">
        <v>7.4999999999999997E-3</v>
      </c>
      <c r="Q12" s="2">
        <v>7.4999999999999997E-3</v>
      </c>
      <c r="R12" s="2">
        <v>3.7999999999999999E-2</v>
      </c>
      <c r="S12" s="2">
        <v>3.7999999999999999E-2</v>
      </c>
      <c r="T12" s="2">
        <v>3.7999999999999999E-2</v>
      </c>
      <c r="U12" s="2">
        <v>3.0000000000000001E-3</v>
      </c>
      <c r="V12" s="2">
        <v>3.0000000000000001E-3</v>
      </c>
    </row>
    <row r="13" spans="1:22" x14ac:dyDescent="0.2">
      <c r="A13" s="1">
        <v>1985</v>
      </c>
      <c r="B13" s="2">
        <v>7.4999999999999997E-3</v>
      </c>
      <c r="C13" s="2">
        <v>7.4999999999999997E-3</v>
      </c>
      <c r="D13" s="2">
        <v>7.4999999999999997E-3</v>
      </c>
      <c r="E13" s="2">
        <v>7.4999999999999997E-3</v>
      </c>
      <c r="F13" s="2">
        <v>7.4999999999999997E-3</v>
      </c>
      <c r="G13" s="2">
        <v>7.4999999999999997E-3</v>
      </c>
      <c r="H13" s="2">
        <v>7.4999999999999997E-3</v>
      </c>
      <c r="I13" s="2">
        <v>7.4999999999999997E-3</v>
      </c>
      <c r="J13" s="2">
        <v>7.4999999999999997E-3</v>
      </c>
      <c r="K13" s="2">
        <v>7.4999999999999997E-3</v>
      </c>
      <c r="L13" s="2">
        <v>3.0000000000000001E-3</v>
      </c>
      <c r="M13" s="2">
        <v>3.7999999999999999E-2</v>
      </c>
      <c r="N13" s="2">
        <v>3.7999999999999999E-2</v>
      </c>
      <c r="O13" s="2">
        <v>3.7999999999999999E-2</v>
      </c>
      <c r="P13" s="2">
        <v>7.4999999999999997E-3</v>
      </c>
      <c r="Q13" s="2">
        <v>7.4999999999999997E-3</v>
      </c>
      <c r="R13" s="2">
        <v>3.7999999999999999E-2</v>
      </c>
      <c r="S13" s="2">
        <v>3.7999999999999999E-2</v>
      </c>
      <c r="T13" s="2">
        <v>3.7999999999999999E-2</v>
      </c>
      <c r="U13" s="2">
        <v>3.0000000000000001E-3</v>
      </c>
      <c r="V13" s="2">
        <v>3.0000000000000001E-3</v>
      </c>
    </row>
    <row r="14" spans="1:22" x14ac:dyDescent="0.2">
      <c r="A14" s="1">
        <v>1986</v>
      </c>
      <c r="B14" s="2">
        <v>7.4999999999999997E-3</v>
      </c>
      <c r="C14" s="2">
        <v>7.4999999999999997E-3</v>
      </c>
      <c r="D14" s="2">
        <v>7.4999999999999997E-3</v>
      </c>
      <c r="E14" s="2">
        <v>7.4999999999999997E-3</v>
      </c>
      <c r="F14" s="2">
        <v>7.4999999999999997E-3</v>
      </c>
      <c r="G14" s="2">
        <v>7.4999999999999997E-3</v>
      </c>
      <c r="H14" s="2">
        <v>7.4999999999999997E-3</v>
      </c>
      <c r="I14" s="2">
        <v>7.4999999999999997E-3</v>
      </c>
      <c r="J14" s="2">
        <v>7.4999999999999997E-3</v>
      </c>
      <c r="K14" s="2">
        <v>7.4999999999999997E-3</v>
      </c>
      <c r="L14" s="2">
        <v>3.0000000000000001E-3</v>
      </c>
      <c r="M14" s="2">
        <v>3.7999999999999999E-2</v>
      </c>
      <c r="N14" s="2">
        <v>3.7999999999999999E-2</v>
      </c>
      <c r="O14" s="2">
        <v>3.7999999999999999E-2</v>
      </c>
      <c r="P14" s="2">
        <v>7.4999999999999997E-3</v>
      </c>
      <c r="Q14" s="2">
        <v>7.4999999999999997E-3</v>
      </c>
      <c r="R14" s="2">
        <v>3.7999999999999999E-2</v>
      </c>
      <c r="S14" s="2">
        <v>3.7999999999999999E-2</v>
      </c>
      <c r="T14" s="2">
        <v>3.7999999999999999E-2</v>
      </c>
      <c r="U14" s="2">
        <v>3.0000000000000001E-3</v>
      </c>
      <c r="V14" s="2">
        <v>3.0000000000000001E-3</v>
      </c>
    </row>
    <row r="15" spans="1:22" x14ac:dyDescent="0.2">
      <c r="A15" s="1">
        <v>1987</v>
      </c>
      <c r="B15" s="2">
        <v>7.4999999999999997E-3</v>
      </c>
      <c r="C15" s="2">
        <v>7.4999999999999997E-3</v>
      </c>
      <c r="D15" s="2">
        <v>7.4999999999999997E-3</v>
      </c>
      <c r="E15" s="2">
        <v>7.4999999999999997E-3</v>
      </c>
      <c r="F15" s="2">
        <v>7.4999999999999997E-3</v>
      </c>
      <c r="G15" s="2">
        <v>7.4999999999999997E-3</v>
      </c>
      <c r="H15" s="2">
        <v>7.4999999999999997E-3</v>
      </c>
      <c r="I15" s="2">
        <v>7.4999999999999997E-3</v>
      </c>
      <c r="J15" s="2">
        <v>7.4999999999999997E-3</v>
      </c>
      <c r="K15" s="2">
        <v>7.4999999999999997E-3</v>
      </c>
      <c r="L15" s="2">
        <v>3.0000000000000001E-3</v>
      </c>
      <c r="M15" s="2">
        <v>3.7999999999999999E-2</v>
      </c>
      <c r="N15" s="2">
        <v>3.7999999999999999E-2</v>
      </c>
      <c r="O15" s="2">
        <v>3.7999999999999999E-2</v>
      </c>
      <c r="P15" s="2">
        <v>7.4999999999999997E-3</v>
      </c>
      <c r="Q15" s="2">
        <v>7.4999999999999997E-3</v>
      </c>
      <c r="R15" s="2">
        <v>3.7999999999999999E-2</v>
      </c>
      <c r="S15" s="2">
        <v>3.7999999999999999E-2</v>
      </c>
      <c r="T15" s="2">
        <v>3.7999999999999999E-2</v>
      </c>
      <c r="U15" s="2">
        <v>3.0000000000000001E-3</v>
      </c>
      <c r="V15" s="2">
        <v>3.0000000000000001E-3</v>
      </c>
    </row>
    <row r="16" spans="1:22" x14ac:dyDescent="0.2">
      <c r="A16" s="1">
        <v>1988</v>
      </c>
      <c r="B16" s="2">
        <v>7.4999999999999997E-3</v>
      </c>
      <c r="C16" s="2">
        <v>7.4999999999999997E-3</v>
      </c>
      <c r="D16" s="2">
        <v>7.4999999999999997E-3</v>
      </c>
      <c r="E16" s="2">
        <v>7.4999999999999997E-3</v>
      </c>
      <c r="F16" s="2">
        <v>7.4999999999999997E-3</v>
      </c>
      <c r="G16" s="2">
        <v>7.4999999999999997E-3</v>
      </c>
      <c r="H16" s="2">
        <v>7.4999999999999997E-3</v>
      </c>
      <c r="I16" s="2">
        <v>7.4999999999999997E-3</v>
      </c>
      <c r="J16" s="2">
        <v>7.4999999999999997E-3</v>
      </c>
      <c r="K16" s="2">
        <v>7.4999999999999997E-3</v>
      </c>
      <c r="L16" s="2">
        <v>3.0000000000000001E-3</v>
      </c>
      <c r="M16" s="2">
        <v>3.7999999999999999E-2</v>
      </c>
      <c r="N16" s="2">
        <v>3.7999999999999999E-2</v>
      </c>
      <c r="O16" s="2">
        <v>3.7999999999999999E-2</v>
      </c>
      <c r="P16" s="2">
        <v>7.4999999999999997E-3</v>
      </c>
      <c r="Q16" s="2">
        <v>7.4999999999999997E-3</v>
      </c>
      <c r="R16" s="2">
        <v>3.7999999999999999E-2</v>
      </c>
      <c r="S16" s="2">
        <v>3.7999999999999999E-2</v>
      </c>
      <c r="T16" s="2">
        <v>3.7999999999999999E-2</v>
      </c>
      <c r="U16" s="2">
        <v>3.0000000000000001E-3</v>
      </c>
      <c r="V16" s="2">
        <v>3.0000000000000001E-3</v>
      </c>
    </row>
    <row r="17" spans="1:22" x14ac:dyDescent="0.2">
      <c r="A17" s="1">
        <v>1989</v>
      </c>
      <c r="B17" s="2">
        <v>7.4999999999999997E-3</v>
      </c>
      <c r="C17" s="2">
        <v>7.4999999999999997E-3</v>
      </c>
      <c r="D17" s="2">
        <v>7.4999999999999997E-3</v>
      </c>
      <c r="E17" s="2">
        <v>7.4999999999999997E-3</v>
      </c>
      <c r="F17" s="2">
        <v>7.4999999999999997E-3</v>
      </c>
      <c r="G17" s="2">
        <v>7.4999999999999997E-3</v>
      </c>
      <c r="H17" s="2">
        <v>7.4999999999999997E-3</v>
      </c>
      <c r="I17" s="2">
        <v>7.4999999999999997E-3</v>
      </c>
      <c r="J17" s="2">
        <v>7.4999999999999997E-3</v>
      </c>
      <c r="K17" s="2">
        <v>7.4999999999999997E-3</v>
      </c>
      <c r="L17" s="2">
        <v>3.0000000000000001E-3</v>
      </c>
      <c r="M17" s="2">
        <v>3.7999999999999999E-2</v>
      </c>
      <c r="N17" s="2">
        <v>3.7999999999999999E-2</v>
      </c>
      <c r="O17" s="2">
        <v>3.7999999999999999E-2</v>
      </c>
      <c r="P17" s="2">
        <v>7.4999999999999997E-3</v>
      </c>
      <c r="Q17" s="2">
        <v>7.4999999999999997E-3</v>
      </c>
      <c r="R17" s="2">
        <v>3.7999999999999999E-2</v>
      </c>
      <c r="S17" s="2">
        <v>3.7999999999999999E-2</v>
      </c>
      <c r="T17" s="2">
        <v>3.7999999999999999E-2</v>
      </c>
      <c r="U17" s="2">
        <v>3.0000000000000001E-3</v>
      </c>
      <c r="V17" s="2">
        <v>3.0000000000000001E-3</v>
      </c>
    </row>
    <row r="18" spans="1:22" x14ac:dyDescent="0.2">
      <c r="A18" s="1">
        <v>1990</v>
      </c>
      <c r="B18" s="2">
        <v>7.4999999999999997E-3</v>
      </c>
      <c r="C18" s="2">
        <v>7.4999999999999997E-3</v>
      </c>
      <c r="D18" s="2">
        <v>7.4999999999999997E-3</v>
      </c>
      <c r="E18" s="2">
        <v>7.4999999999999997E-3</v>
      </c>
      <c r="F18" s="2">
        <v>7.4999999999999997E-3</v>
      </c>
      <c r="G18" s="2">
        <v>7.4999999999999997E-3</v>
      </c>
      <c r="H18" s="2">
        <v>7.4999999999999997E-3</v>
      </c>
      <c r="I18" s="2">
        <v>7.4999999999999997E-3</v>
      </c>
      <c r="J18" s="2">
        <v>7.4999999999999997E-3</v>
      </c>
      <c r="K18" s="2">
        <v>7.4999999999999997E-3</v>
      </c>
      <c r="L18" s="2">
        <v>3.0000000000000001E-3</v>
      </c>
      <c r="M18" s="2">
        <v>3.7999999999999999E-2</v>
      </c>
      <c r="N18" s="2">
        <v>3.7999999999999999E-2</v>
      </c>
      <c r="O18" s="2">
        <v>3.7999999999999999E-2</v>
      </c>
      <c r="P18" s="2">
        <v>7.4999999999999997E-3</v>
      </c>
      <c r="Q18" s="2">
        <v>7.4999999999999997E-3</v>
      </c>
      <c r="R18" s="2">
        <v>3.7999999999999999E-2</v>
      </c>
      <c r="S18" s="2">
        <v>3.7999999999999999E-2</v>
      </c>
      <c r="T18" s="2">
        <v>3.7999999999999999E-2</v>
      </c>
      <c r="U18" s="2">
        <v>3.0000000000000001E-3</v>
      </c>
      <c r="V18" s="2">
        <v>3.0000000000000001E-3</v>
      </c>
    </row>
    <row r="19" spans="1:22" x14ac:dyDescent="0.2">
      <c r="A19" s="1">
        <v>1991</v>
      </c>
      <c r="B19" s="2">
        <v>7.4999999999999997E-3</v>
      </c>
      <c r="C19" s="2">
        <v>7.4999999999999997E-3</v>
      </c>
      <c r="D19" s="2">
        <v>7.4999999999999997E-3</v>
      </c>
      <c r="E19" s="2">
        <v>7.4999999999999997E-3</v>
      </c>
      <c r="F19" s="2">
        <v>7.4999999999999997E-3</v>
      </c>
      <c r="G19" s="2">
        <v>7.4999999999999997E-3</v>
      </c>
      <c r="H19" s="2">
        <v>7.4999999999999997E-3</v>
      </c>
      <c r="I19" s="2">
        <v>7.4999999999999997E-3</v>
      </c>
      <c r="J19" s="2">
        <v>7.4999999999999997E-3</v>
      </c>
      <c r="K19" s="2">
        <v>7.4999999999999997E-3</v>
      </c>
      <c r="L19" s="2">
        <v>3.0000000000000001E-3</v>
      </c>
      <c r="M19" s="2">
        <v>3.7999999999999999E-2</v>
      </c>
      <c r="N19" s="2">
        <v>3.7999999999999999E-2</v>
      </c>
      <c r="O19" s="2">
        <v>3.7999999999999999E-2</v>
      </c>
      <c r="P19" s="2">
        <v>7.4999999999999997E-3</v>
      </c>
      <c r="Q19" s="2">
        <v>7.4999999999999997E-3</v>
      </c>
      <c r="R19" s="2">
        <v>3.7999999999999999E-2</v>
      </c>
      <c r="S19" s="2">
        <v>3.7999999999999999E-2</v>
      </c>
      <c r="T19" s="2">
        <v>3.7999999999999999E-2</v>
      </c>
      <c r="U19" s="2">
        <v>3.0000000000000001E-3</v>
      </c>
      <c r="V19" s="2">
        <v>3.0000000000000001E-3</v>
      </c>
    </row>
    <row r="20" spans="1:22" x14ac:dyDescent="0.2">
      <c r="A20" s="1">
        <v>1992</v>
      </c>
      <c r="B20" s="2">
        <v>7.4999999999999997E-3</v>
      </c>
      <c r="C20" s="2">
        <v>7.4999999999999997E-3</v>
      </c>
      <c r="D20" s="2">
        <v>7.4999999999999997E-3</v>
      </c>
      <c r="E20" s="2">
        <v>7.4999999999999997E-3</v>
      </c>
      <c r="F20" s="2">
        <v>7.4999999999999997E-3</v>
      </c>
      <c r="G20" s="2">
        <v>7.4999999999999997E-3</v>
      </c>
      <c r="H20" s="2">
        <v>7.4999999999999997E-3</v>
      </c>
      <c r="I20" s="2">
        <v>7.4999999999999997E-3</v>
      </c>
      <c r="J20" s="2">
        <v>7.4999999999999997E-3</v>
      </c>
      <c r="K20" s="2">
        <v>7.4999999999999997E-3</v>
      </c>
      <c r="L20" s="2">
        <v>3.0000000000000001E-3</v>
      </c>
      <c r="M20" s="2">
        <v>3.7999999999999999E-2</v>
      </c>
      <c r="N20" s="2">
        <v>3.7999999999999999E-2</v>
      </c>
      <c r="O20" s="2">
        <v>3.7999999999999999E-2</v>
      </c>
      <c r="P20" s="2">
        <v>7.4999999999999997E-3</v>
      </c>
      <c r="Q20" s="2">
        <v>7.4999999999999997E-3</v>
      </c>
      <c r="R20" s="2">
        <v>3.7999999999999999E-2</v>
      </c>
      <c r="S20" s="2">
        <v>3.7999999999999999E-2</v>
      </c>
      <c r="T20" s="2">
        <v>3.7999999999999999E-2</v>
      </c>
      <c r="U20" s="2">
        <v>3.0000000000000001E-3</v>
      </c>
      <c r="V20" s="2">
        <v>3.0000000000000001E-3</v>
      </c>
    </row>
    <row r="21" spans="1:22" x14ac:dyDescent="0.2">
      <c r="A21" s="1">
        <v>1993</v>
      </c>
      <c r="B21" s="2">
        <v>7.4999999999999997E-3</v>
      </c>
      <c r="C21" s="2">
        <v>7.4999999999999997E-3</v>
      </c>
      <c r="D21" s="2">
        <v>7.4999999999999997E-3</v>
      </c>
      <c r="E21" s="2">
        <v>7.4999999999999997E-3</v>
      </c>
      <c r="F21" s="2">
        <v>7.4999999999999997E-3</v>
      </c>
      <c r="G21" s="2">
        <v>7.4999999999999997E-3</v>
      </c>
      <c r="H21" s="2">
        <v>7.4999999999999997E-3</v>
      </c>
      <c r="I21" s="2">
        <v>7.4999999999999997E-3</v>
      </c>
      <c r="J21" s="2">
        <v>7.4999999999999997E-3</v>
      </c>
      <c r="K21" s="2">
        <v>7.4999999999999997E-3</v>
      </c>
      <c r="L21" s="2">
        <v>3.0000000000000001E-3</v>
      </c>
      <c r="M21" s="2">
        <v>3.7999999999999999E-2</v>
      </c>
      <c r="N21" s="2">
        <v>3.7999999999999999E-2</v>
      </c>
      <c r="O21" s="2">
        <v>3.7999999999999999E-2</v>
      </c>
      <c r="P21" s="2">
        <v>7.4999999999999997E-3</v>
      </c>
      <c r="Q21" s="2">
        <v>7.4999999999999997E-3</v>
      </c>
      <c r="R21" s="2">
        <v>3.7999999999999999E-2</v>
      </c>
      <c r="S21" s="2">
        <v>3.7999999999999999E-2</v>
      </c>
      <c r="T21" s="2">
        <v>3.7999999999999999E-2</v>
      </c>
      <c r="U21" s="2">
        <v>3.0000000000000001E-3</v>
      </c>
      <c r="V21" s="2">
        <v>3.0000000000000001E-3</v>
      </c>
    </row>
    <row r="22" spans="1:22" x14ac:dyDescent="0.2">
      <c r="A22" s="1">
        <v>1994</v>
      </c>
      <c r="B22" s="2">
        <v>7.4999999999999997E-3</v>
      </c>
      <c r="C22" s="2">
        <v>7.4999999999999997E-3</v>
      </c>
      <c r="D22" s="2">
        <v>7.4999999999999997E-3</v>
      </c>
      <c r="E22" s="2">
        <v>7.4999999999999997E-3</v>
      </c>
      <c r="F22" s="2">
        <v>7.4999999999999997E-3</v>
      </c>
      <c r="G22" s="2">
        <v>7.4999999999999997E-3</v>
      </c>
      <c r="H22" s="2">
        <v>7.4999999999999997E-3</v>
      </c>
      <c r="I22" s="2">
        <v>7.4999999999999997E-3</v>
      </c>
      <c r="J22" s="2">
        <v>7.4999999999999997E-3</v>
      </c>
      <c r="K22" s="2">
        <v>7.4999999999999997E-3</v>
      </c>
      <c r="L22" s="2">
        <v>3.0000000000000001E-3</v>
      </c>
      <c r="M22" s="2">
        <v>3.7999999999999999E-2</v>
      </c>
      <c r="N22" s="2">
        <v>3.7999999999999999E-2</v>
      </c>
      <c r="O22" s="2">
        <v>3.7999999999999999E-2</v>
      </c>
      <c r="P22" s="2">
        <v>7.4999999999999997E-3</v>
      </c>
      <c r="Q22" s="2">
        <v>7.4999999999999997E-3</v>
      </c>
      <c r="R22" s="2">
        <v>3.7999999999999999E-2</v>
      </c>
      <c r="S22" s="2">
        <v>3.7999999999999999E-2</v>
      </c>
      <c r="T22" s="2">
        <v>3.7999999999999999E-2</v>
      </c>
      <c r="U22" s="2">
        <v>3.0000000000000001E-3</v>
      </c>
      <c r="V22" s="2">
        <v>3.0000000000000001E-3</v>
      </c>
    </row>
    <row r="23" spans="1:22" x14ac:dyDescent="0.2">
      <c r="A23" s="1">
        <v>1995</v>
      </c>
      <c r="B23" s="2">
        <v>7.4999999999999997E-3</v>
      </c>
      <c r="C23" s="2">
        <v>7.4999999999999997E-3</v>
      </c>
      <c r="D23" s="2">
        <v>7.4999999999999997E-3</v>
      </c>
      <c r="E23" s="2">
        <v>7.4999999999999997E-3</v>
      </c>
      <c r="F23" s="2">
        <v>7.4999999999999997E-3</v>
      </c>
      <c r="G23" s="2">
        <v>7.4999999999999997E-3</v>
      </c>
      <c r="H23" s="2">
        <v>7.4999999999999997E-3</v>
      </c>
      <c r="I23" s="2">
        <v>7.4999999999999997E-3</v>
      </c>
      <c r="J23" s="2">
        <v>7.4999999999999997E-3</v>
      </c>
      <c r="K23" s="2">
        <v>7.4999999999999997E-3</v>
      </c>
      <c r="L23" s="2">
        <v>3.0000000000000001E-3</v>
      </c>
      <c r="M23" s="2">
        <v>3.7999999999999999E-2</v>
      </c>
      <c r="N23" s="2">
        <v>3.7999999999999999E-2</v>
      </c>
      <c r="O23" s="2">
        <v>3.7999999999999999E-2</v>
      </c>
      <c r="P23" s="2">
        <v>7.4999999999999997E-3</v>
      </c>
      <c r="Q23" s="2">
        <v>7.4999999999999997E-3</v>
      </c>
      <c r="R23" s="2">
        <v>3.7999999999999999E-2</v>
      </c>
      <c r="S23" s="2">
        <v>3.7999999999999999E-2</v>
      </c>
      <c r="T23" s="2">
        <v>3.7999999999999999E-2</v>
      </c>
      <c r="U23" s="2">
        <v>3.0000000000000001E-3</v>
      </c>
      <c r="V23" s="2">
        <v>3.0000000000000001E-3</v>
      </c>
    </row>
    <row r="24" spans="1:22" x14ac:dyDescent="0.2">
      <c r="A24" s="1">
        <v>1996</v>
      </c>
      <c r="B24" s="2">
        <v>7.4999999999999997E-3</v>
      </c>
      <c r="C24" s="2">
        <v>7.4999999999999997E-3</v>
      </c>
      <c r="D24" s="2">
        <v>7.4999999999999997E-3</v>
      </c>
      <c r="E24" s="2">
        <v>7.4999999999999997E-3</v>
      </c>
      <c r="F24" s="2">
        <v>7.4999999999999997E-3</v>
      </c>
      <c r="G24" s="2">
        <v>7.4999999999999997E-3</v>
      </c>
      <c r="H24" s="2">
        <v>7.4999999999999997E-3</v>
      </c>
      <c r="I24" s="2">
        <v>7.4999999999999997E-3</v>
      </c>
      <c r="J24" s="2">
        <v>7.4999999999999997E-3</v>
      </c>
      <c r="K24" s="2">
        <v>7.4999999999999997E-3</v>
      </c>
      <c r="L24" s="2">
        <v>3.0000000000000001E-3</v>
      </c>
      <c r="M24" s="2">
        <v>3.7999999999999999E-2</v>
      </c>
      <c r="N24" s="2">
        <v>3.7999999999999999E-2</v>
      </c>
      <c r="O24" s="2">
        <v>3.7999999999999999E-2</v>
      </c>
      <c r="P24" s="2">
        <v>7.4999999999999997E-3</v>
      </c>
      <c r="Q24" s="2">
        <v>7.4999999999999997E-3</v>
      </c>
      <c r="R24" s="2">
        <v>3.7999999999999999E-2</v>
      </c>
      <c r="S24" s="2">
        <v>3.7999999999999999E-2</v>
      </c>
      <c r="T24" s="2">
        <v>3.7999999999999999E-2</v>
      </c>
      <c r="U24" s="2">
        <v>3.0000000000000001E-3</v>
      </c>
      <c r="V24" s="2">
        <v>3.0000000000000001E-3</v>
      </c>
    </row>
    <row r="25" spans="1:22" x14ac:dyDescent="0.2">
      <c r="A25" s="1">
        <v>1997</v>
      </c>
      <c r="B25" s="2">
        <v>7.4999999999999997E-3</v>
      </c>
      <c r="C25" s="2">
        <v>7.4999999999999997E-3</v>
      </c>
      <c r="D25" s="2">
        <v>7.4999999999999997E-3</v>
      </c>
      <c r="E25" s="2">
        <v>7.4999999999999997E-3</v>
      </c>
      <c r="F25" s="2">
        <v>7.4999999999999997E-3</v>
      </c>
      <c r="G25" s="2">
        <v>7.4999999999999997E-3</v>
      </c>
      <c r="H25" s="2">
        <v>7.4999999999999997E-3</v>
      </c>
      <c r="I25" s="2">
        <v>7.4999999999999997E-3</v>
      </c>
      <c r="J25" s="2">
        <v>7.4999999999999997E-3</v>
      </c>
      <c r="K25" s="2">
        <v>7.4999999999999997E-3</v>
      </c>
      <c r="L25" s="2">
        <v>3.0000000000000001E-3</v>
      </c>
      <c r="M25" s="2">
        <v>3.7999999999999999E-2</v>
      </c>
      <c r="N25" s="2">
        <v>3.7999999999999999E-2</v>
      </c>
      <c r="O25" s="2">
        <v>3.7999999999999999E-2</v>
      </c>
      <c r="P25" s="2">
        <v>7.4999999999999997E-3</v>
      </c>
      <c r="Q25" s="2">
        <v>7.4999999999999997E-3</v>
      </c>
      <c r="R25" s="2">
        <v>3.7999999999999999E-2</v>
      </c>
      <c r="S25" s="2">
        <v>3.7999999999999999E-2</v>
      </c>
      <c r="T25" s="2">
        <v>3.7999999999999999E-2</v>
      </c>
      <c r="U25" s="2">
        <v>3.0000000000000001E-3</v>
      </c>
      <c r="V25" s="2">
        <v>3.0000000000000001E-3</v>
      </c>
    </row>
    <row r="26" spans="1:22" x14ac:dyDescent="0.2">
      <c r="A26" s="1">
        <v>1998</v>
      </c>
      <c r="B26" s="2">
        <v>7.4999999999999997E-3</v>
      </c>
      <c r="C26" s="2">
        <v>7.4999999999999997E-3</v>
      </c>
      <c r="D26" s="2">
        <v>7.4999999999999997E-3</v>
      </c>
      <c r="E26" s="2">
        <v>7.4999999999999997E-3</v>
      </c>
      <c r="F26" s="2">
        <v>7.4999999999999997E-3</v>
      </c>
      <c r="G26" s="2">
        <v>7.4999999999999997E-3</v>
      </c>
      <c r="H26" s="2">
        <v>7.4999999999999997E-3</v>
      </c>
      <c r="I26" s="2">
        <v>7.4999999999999997E-3</v>
      </c>
      <c r="J26" s="2">
        <v>7.4999999999999997E-3</v>
      </c>
      <c r="K26" s="2">
        <v>7.4999999999999997E-3</v>
      </c>
      <c r="L26" s="2">
        <v>3.0000000000000001E-3</v>
      </c>
      <c r="M26" s="2">
        <v>3.7999999999999999E-2</v>
      </c>
      <c r="N26" s="2">
        <v>3.7999999999999999E-2</v>
      </c>
      <c r="O26" s="2">
        <v>3.7999999999999999E-2</v>
      </c>
      <c r="P26" s="2">
        <v>7.4999999999999997E-3</v>
      </c>
      <c r="Q26" s="2">
        <v>7.4999999999999997E-3</v>
      </c>
      <c r="R26" s="2">
        <v>3.7999999999999999E-2</v>
      </c>
      <c r="S26" s="2">
        <v>3.7999999999999999E-2</v>
      </c>
      <c r="T26" s="2">
        <v>3.7999999999999999E-2</v>
      </c>
      <c r="U26" s="2">
        <v>3.0000000000000001E-3</v>
      </c>
      <c r="V26" s="2">
        <v>3.0000000000000001E-3</v>
      </c>
    </row>
    <row r="27" spans="1:22" x14ac:dyDescent="0.2">
      <c r="A27" s="1">
        <v>1999</v>
      </c>
      <c r="B27" s="2">
        <v>7.4999999999999997E-3</v>
      </c>
      <c r="C27" s="2">
        <v>7.4999999999999997E-3</v>
      </c>
      <c r="D27" s="2">
        <v>7.4999999999999997E-3</v>
      </c>
      <c r="E27" s="2">
        <v>7.4999999999999997E-3</v>
      </c>
      <c r="F27" s="2">
        <v>7.4999999999999997E-3</v>
      </c>
      <c r="G27" s="2">
        <v>7.4999999999999997E-3</v>
      </c>
      <c r="H27" s="2">
        <v>7.4999999999999997E-3</v>
      </c>
      <c r="I27" s="2">
        <v>7.4999999999999997E-3</v>
      </c>
      <c r="J27" s="2">
        <v>7.4999999999999997E-3</v>
      </c>
      <c r="K27" s="2">
        <v>7.4999999999999997E-3</v>
      </c>
      <c r="L27" s="2">
        <v>3.0000000000000001E-3</v>
      </c>
      <c r="M27" s="2">
        <v>3.7999999999999999E-2</v>
      </c>
      <c r="N27" s="2">
        <v>3.7999999999999999E-2</v>
      </c>
      <c r="O27" s="2">
        <v>3.7999999999999999E-2</v>
      </c>
      <c r="P27" s="2">
        <v>7.4999999999999997E-3</v>
      </c>
      <c r="Q27" s="2">
        <v>7.4999999999999997E-3</v>
      </c>
      <c r="R27" s="2">
        <v>3.7999999999999999E-2</v>
      </c>
      <c r="S27" s="2">
        <v>3.7999999999999999E-2</v>
      </c>
      <c r="T27" s="2">
        <v>3.7999999999999999E-2</v>
      </c>
      <c r="U27" s="2">
        <v>3.0000000000000001E-3</v>
      </c>
      <c r="V27" s="2">
        <v>3.0000000000000001E-3</v>
      </c>
    </row>
    <row r="28" spans="1:22" x14ac:dyDescent="0.2">
      <c r="A28" s="1">
        <v>2000</v>
      </c>
      <c r="B28" s="2">
        <v>7.4999999999999997E-3</v>
      </c>
      <c r="C28" s="2">
        <v>7.4999999999999997E-3</v>
      </c>
      <c r="D28" s="2">
        <v>7.4999999999999997E-3</v>
      </c>
      <c r="E28" s="2">
        <v>7.4999999999999997E-3</v>
      </c>
      <c r="F28" s="2">
        <v>7.4999999999999997E-3</v>
      </c>
      <c r="G28" s="2">
        <v>7.4999999999999997E-3</v>
      </c>
      <c r="H28" s="2">
        <v>7.4999999999999997E-3</v>
      </c>
      <c r="I28" s="2">
        <v>7.4999999999999997E-3</v>
      </c>
      <c r="J28" s="2">
        <v>7.4999999999999997E-3</v>
      </c>
      <c r="K28" s="2">
        <v>7.4999999999999997E-3</v>
      </c>
      <c r="L28" s="2">
        <v>3.0000000000000001E-3</v>
      </c>
      <c r="M28" s="2">
        <v>3.7999999999999999E-2</v>
      </c>
      <c r="N28" s="2">
        <v>3.7999999999999999E-2</v>
      </c>
      <c r="O28" s="2">
        <v>3.7999999999999999E-2</v>
      </c>
      <c r="P28" s="2">
        <v>7.4999999999999997E-3</v>
      </c>
      <c r="Q28" s="2">
        <v>7.4999999999999997E-3</v>
      </c>
      <c r="R28" s="2">
        <v>3.7999999999999999E-2</v>
      </c>
      <c r="S28" s="2">
        <v>3.7999999999999999E-2</v>
      </c>
      <c r="T28" s="2">
        <v>3.7999999999999999E-2</v>
      </c>
      <c r="U28" s="2">
        <v>3.0000000000000001E-3</v>
      </c>
      <c r="V28" s="2">
        <v>3.0000000000000001E-3</v>
      </c>
    </row>
    <row r="29" spans="1:22" x14ac:dyDescent="0.2">
      <c r="A29" s="1">
        <v>2001</v>
      </c>
      <c r="B29" s="2">
        <v>7.4999999999999997E-3</v>
      </c>
      <c r="C29" s="2">
        <v>7.4999999999999997E-3</v>
      </c>
      <c r="D29" s="2">
        <v>7.4999999999999997E-3</v>
      </c>
      <c r="E29" s="2">
        <v>7.4999999999999997E-3</v>
      </c>
      <c r="F29" s="2">
        <v>7.4999999999999997E-3</v>
      </c>
      <c r="G29" s="2">
        <v>7.4999999999999997E-3</v>
      </c>
      <c r="H29" s="2">
        <v>7.4999999999999997E-3</v>
      </c>
      <c r="I29" s="2">
        <v>7.4999999999999997E-3</v>
      </c>
      <c r="J29" s="2">
        <v>7.4999999999999997E-3</v>
      </c>
      <c r="K29" s="2">
        <v>7.4999999999999997E-3</v>
      </c>
      <c r="L29" s="2">
        <v>3.0000000000000001E-3</v>
      </c>
      <c r="M29" s="2">
        <v>3.7999999999999999E-2</v>
      </c>
      <c r="N29" s="2">
        <v>3.7999999999999999E-2</v>
      </c>
      <c r="O29" s="2">
        <v>3.7999999999999999E-2</v>
      </c>
      <c r="P29" s="2">
        <v>7.4999999999999997E-3</v>
      </c>
      <c r="Q29" s="2">
        <v>7.4999999999999997E-3</v>
      </c>
      <c r="R29" s="2">
        <v>3.7999999999999999E-2</v>
      </c>
      <c r="S29" s="2">
        <v>3.7999999999999999E-2</v>
      </c>
      <c r="T29" s="2">
        <v>3.7999999999999999E-2</v>
      </c>
      <c r="U29" s="2">
        <v>3.0000000000000001E-3</v>
      </c>
      <c r="V29" s="2">
        <v>3.0000000000000001E-3</v>
      </c>
    </row>
    <row r="30" spans="1:22" x14ac:dyDescent="0.2">
      <c r="A30" s="1">
        <v>2002</v>
      </c>
      <c r="B30" s="2">
        <v>7.4999999999999997E-3</v>
      </c>
      <c r="C30" s="2">
        <v>7.4999999999999997E-3</v>
      </c>
      <c r="D30" s="2">
        <v>7.4999999999999997E-3</v>
      </c>
      <c r="E30" s="2">
        <v>7.4999999999999997E-3</v>
      </c>
      <c r="F30" s="2">
        <v>7.4999999999999997E-3</v>
      </c>
      <c r="G30" s="2">
        <v>7.4999999999999997E-3</v>
      </c>
      <c r="H30" s="2">
        <v>7.4999999999999997E-3</v>
      </c>
      <c r="I30" s="2">
        <v>7.4999999999999997E-3</v>
      </c>
      <c r="J30" s="2">
        <v>7.4999999999999997E-3</v>
      </c>
      <c r="K30" s="2">
        <v>7.4999999999999997E-3</v>
      </c>
      <c r="L30" s="2">
        <v>3.0000000000000001E-3</v>
      </c>
      <c r="M30" s="2">
        <v>3.7999999999999999E-2</v>
      </c>
      <c r="N30" s="2">
        <v>3.7999999999999999E-2</v>
      </c>
      <c r="O30" s="2">
        <v>3.7999999999999999E-2</v>
      </c>
      <c r="P30" s="2">
        <v>7.4999999999999997E-3</v>
      </c>
      <c r="Q30" s="2">
        <v>7.4999999999999997E-3</v>
      </c>
      <c r="R30" s="2">
        <v>3.7999999999999999E-2</v>
      </c>
      <c r="S30" s="2">
        <v>3.7999999999999999E-2</v>
      </c>
      <c r="T30" s="2">
        <v>3.7999999999999999E-2</v>
      </c>
      <c r="U30" s="2">
        <v>3.0000000000000001E-3</v>
      </c>
      <c r="V30" s="2">
        <v>3.0000000000000001E-3</v>
      </c>
    </row>
    <row r="31" spans="1:22" x14ac:dyDescent="0.2">
      <c r="A31" s="1">
        <v>2003</v>
      </c>
      <c r="B31" s="2">
        <v>7.4999999999999997E-3</v>
      </c>
      <c r="C31" s="2">
        <v>7.4999999999999997E-3</v>
      </c>
      <c r="D31" s="2">
        <v>7.4999999999999997E-3</v>
      </c>
      <c r="E31" s="2">
        <v>7.4999999999999997E-3</v>
      </c>
      <c r="F31" s="2">
        <v>7.4999999999999997E-3</v>
      </c>
      <c r="G31" s="2">
        <v>7.4999999999999997E-3</v>
      </c>
      <c r="H31" s="2">
        <v>7.4999999999999997E-3</v>
      </c>
      <c r="I31" s="2">
        <v>7.4999999999999997E-3</v>
      </c>
      <c r="J31" s="2">
        <v>7.4999999999999997E-3</v>
      </c>
      <c r="K31" s="2">
        <v>7.4999999999999997E-3</v>
      </c>
      <c r="L31" s="2">
        <v>3.0000000000000001E-3</v>
      </c>
      <c r="M31" s="2">
        <v>3.7999999999999999E-2</v>
      </c>
      <c r="N31" s="2">
        <v>3.7999999999999999E-2</v>
      </c>
      <c r="O31" s="2">
        <v>3.7999999999999999E-2</v>
      </c>
      <c r="P31" s="2">
        <v>7.4999999999999997E-3</v>
      </c>
      <c r="Q31" s="2">
        <v>7.4999999999999997E-3</v>
      </c>
      <c r="R31" s="2">
        <v>3.7999999999999999E-2</v>
      </c>
      <c r="S31" s="2">
        <v>3.7999999999999999E-2</v>
      </c>
      <c r="T31" s="2">
        <v>3.7999999999999999E-2</v>
      </c>
      <c r="U31" s="2">
        <v>3.0000000000000001E-3</v>
      </c>
      <c r="V31" s="2">
        <v>3.0000000000000001E-3</v>
      </c>
    </row>
    <row r="32" spans="1:22" x14ac:dyDescent="0.2">
      <c r="A32" s="1">
        <v>2004</v>
      </c>
      <c r="B32" s="2">
        <v>7.4999999999999997E-3</v>
      </c>
      <c r="C32" s="2">
        <v>7.4999999999999997E-3</v>
      </c>
      <c r="D32" s="2">
        <v>7.4999999999999997E-3</v>
      </c>
      <c r="E32" s="2">
        <v>7.4999999999999997E-3</v>
      </c>
      <c r="F32" s="2">
        <v>7.4999999999999997E-3</v>
      </c>
      <c r="G32" s="2">
        <v>7.4999999999999997E-3</v>
      </c>
      <c r="H32" s="2">
        <v>7.4999999999999997E-3</v>
      </c>
      <c r="I32" s="2">
        <v>7.4999999999999997E-3</v>
      </c>
      <c r="J32" s="2">
        <v>7.4999999999999997E-3</v>
      </c>
      <c r="K32" s="2">
        <v>7.4999999999999997E-3</v>
      </c>
      <c r="L32" s="2">
        <v>3.0000000000000001E-3</v>
      </c>
      <c r="M32" s="2">
        <v>3.7999999999999999E-2</v>
      </c>
      <c r="N32" s="2">
        <v>3.7999999999999999E-2</v>
      </c>
      <c r="O32" s="2">
        <v>3.7999999999999999E-2</v>
      </c>
      <c r="P32" s="2">
        <v>7.4999999999999997E-3</v>
      </c>
      <c r="Q32" s="2">
        <v>7.4999999999999997E-3</v>
      </c>
      <c r="R32" s="2">
        <v>3.7999999999999999E-2</v>
      </c>
      <c r="S32" s="2">
        <v>3.7999999999999999E-2</v>
      </c>
      <c r="T32" s="2">
        <v>3.7999999999999999E-2</v>
      </c>
      <c r="U32" s="2">
        <v>3.0000000000000001E-3</v>
      </c>
      <c r="V32" s="2">
        <v>3.0000000000000001E-3</v>
      </c>
    </row>
    <row r="33" spans="1:22" x14ac:dyDescent="0.2">
      <c r="A33" s="1">
        <v>2005</v>
      </c>
      <c r="B33" s="2">
        <v>7.4999999999999997E-3</v>
      </c>
      <c r="C33" s="2">
        <v>7.4999999999999997E-3</v>
      </c>
      <c r="D33" s="2">
        <v>7.4999999999999997E-3</v>
      </c>
      <c r="E33" s="2">
        <v>7.4999999999999997E-3</v>
      </c>
      <c r="F33" s="2">
        <v>7.4999999999999997E-3</v>
      </c>
      <c r="G33" s="2">
        <v>7.4999999999999997E-3</v>
      </c>
      <c r="H33" s="2">
        <v>7.4999999999999997E-3</v>
      </c>
      <c r="I33" s="2">
        <v>7.4999999999999997E-3</v>
      </c>
      <c r="J33" s="2">
        <v>7.4999999999999997E-3</v>
      </c>
      <c r="K33" s="2">
        <v>7.4999999999999997E-3</v>
      </c>
      <c r="L33" s="2">
        <v>3.0000000000000001E-3</v>
      </c>
      <c r="M33" s="2">
        <v>3.7999999999999999E-2</v>
      </c>
      <c r="N33" s="2">
        <v>3.7999999999999999E-2</v>
      </c>
      <c r="O33" s="2">
        <v>3.7999999999999999E-2</v>
      </c>
      <c r="P33" s="2">
        <v>7.4999999999999997E-3</v>
      </c>
      <c r="Q33" s="2">
        <v>7.4999999999999997E-3</v>
      </c>
      <c r="R33" s="2">
        <v>3.7999999999999999E-2</v>
      </c>
      <c r="S33" s="2">
        <v>3.7999999999999999E-2</v>
      </c>
      <c r="T33" s="2">
        <v>3.7999999999999999E-2</v>
      </c>
      <c r="U33" s="2">
        <v>3.0000000000000001E-3</v>
      </c>
      <c r="V33" s="2">
        <v>3.0000000000000001E-3</v>
      </c>
    </row>
    <row r="34" spans="1:22" x14ac:dyDescent="0.2">
      <c r="A34" s="1">
        <v>2006</v>
      </c>
      <c r="B34" s="2">
        <v>7.4999999999999997E-3</v>
      </c>
      <c r="C34" s="2">
        <v>7.4999999999999997E-3</v>
      </c>
      <c r="D34" s="2">
        <v>7.4999999999999997E-3</v>
      </c>
      <c r="E34" s="2">
        <v>7.4999999999999997E-3</v>
      </c>
      <c r="F34" s="2">
        <v>7.4999999999999997E-3</v>
      </c>
      <c r="G34" s="2">
        <v>7.4999999999999997E-3</v>
      </c>
      <c r="H34" s="2">
        <v>7.4999999999999997E-3</v>
      </c>
      <c r="I34" s="2">
        <v>7.4999999999999997E-3</v>
      </c>
      <c r="J34" s="2">
        <v>7.4999999999999997E-3</v>
      </c>
      <c r="K34" s="2">
        <v>7.4999999999999997E-3</v>
      </c>
      <c r="L34" s="2">
        <v>3.0000000000000001E-3</v>
      </c>
      <c r="M34" s="2">
        <v>3.7999999999999999E-2</v>
      </c>
      <c r="N34" s="2">
        <v>3.7999999999999999E-2</v>
      </c>
      <c r="O34" s="2">
        <v>3.7999999999999999E-2</v>
      </c>
      <c r="P34" s="2">
        <v>7.4999999999999997E-3</v>
      </c>
      <c r="Q34" s="2">
        <v>7.4999999999999997E-3</v>
      </c>
      <c r="R34" s="2">
        <v>3.7999999999999999E-2</v>
      </c>
      <c r="S34" s="2">
        <v>3.7999999999999999E-2</v>
      </c>
      <c r="T34" s="2">
        <v>3.7999999999999999E-2</v>
      </c>
      <c r="U34" s="2">
        <v>3.0000000000000001E-3</v>
      </c>
      <c r="V34" s="2">
        <v>3.0000000000000001E-3</v>
      </c>
    </row>
    <row r="35" spans="1:22" x14ac:dyDescent="0.2">
      <c r="A35" s="1">
        <v>2007</v>
      </c>
      <c r="B35" s="2">
        <v>7.4999999999999997E-3</v>
      </c>
      <c r="C35" s="2">
        <v>7.4999999999999997E-3</v>
      </c>
      <c r="D35" s="2">
        <v>7.4999999999999997E-3</v>
      </c>
      <c r="E35" s="2">
        <v>7.4999999999999997E-3</v>
      </c>
      <c r="F35" s="2">
        <v>7.4999999999999997E-3</v>
      </c>
      <c r="G35" s="2">
        <v>7.4999999999999997E-3</v>
      </c>
      <c r="H35" s="2">
        <v>7.4999999999999997E-3</v>
      </c>
      <c r="I35" s="2">
        <v>7.4999999999999997E-3</v>
      </c>
      <c r="J35" s="2">
        <v>7.4999999999999997E-3</v>
      </c>
      <c r="K35" s="2">
        <v>7.4999999999999997E-3</v>
      </c>
      <c r="L35" s="2">
        <v>3.0000000000000001E-3</v>
      </c>
      <c r="M35" s="2">
        <v>3.7999999999999999E-2</v>
      </c>
      <c r="N35" s="2">
        <v>3.7999999999999999E-2</v>
      </c>
      <c r="O35" s="2">
        <v>3.7999999999999999E-2</v>
      </c>
      <c r="P35" s="2">
        <v>7.4999999999999997E-3</v>
      </c>
      <c r="Q35" s="2">
        <v>7.4999999999999997E-3</v>
      </c>
      <c r="R35" s="2">
        <v>3.7999999999999999E-2</v>
      </c>
      <c r="S35" s="2">
        <v>3.7999999999999999E-2</v>
      </c>
      <c r="T35" s="2">
        <v>3.7999999999999999E-2</v>
      </c>
      <c r="U35" s="2">
        <v>3.0000000000000001E-3</v>
      </c>
      <c r="V35" s="2">
        <v>3.0000000000000001E-3</v>
      </c>
    </row>
    <row r="36" spans="1:22" x14ac:dyDescent="0.2">
      <c r="A36" s="1">
        <v>2008</v>
      </c>
      <c r="B36" s="2">
        <v>7.4999999999999997E-3</v>
      </c>
      <c r="C36" s="2">
        <v>7.4999999999999997E-3</v>
      </c>
      <c r="D36" s="2">
        <v>7.4999999999999997E-3</v>
      </c>
      <c r="E36" s="2">
        <v>7.4999999999999997E-3</v>
      </c>
      <c r="F36" s="2">
        <v>7.4999999999999997E-3</v>
      </c>
      <c r="G36" s="2">
        <v>7.4999999999999997E-3</v>
      </c>
      <c r="H36" s="2">
        <v>7.4999999999999997E-3</v>
      </c>
      <c r="I36" s="2">
        <v>7.4999999999999997E-3</v>
      </c>
      <c r="J36" s="2">
        <v>7.4999999999999997E-3</v>
      </c>
      <c r="K36" s="2">
        <v>7.4999999999999997E-3</v>
      </c>
      <c r="L36" s="2">
        <v>3.0000000000000001E-3</v>
      </c>
      <c r="M36" s="2">
        <v>3.7999999999999999E-2</v>
      </c>
      <c r="N36" s="2">
        <v>3.7999999999999999E-2</v>
      </c>
      <c r="O36" s="2">
        <v>3.7999999999999999E-2</v>
      </c>
      <c r="P36" s="2">
        <v>7.4999999999999997E-3</v>
      </c>
      <c r="Q36" s="2">
        <v>7.4999999999999997E-3</v>
      </c>
      <c r="R36" s="2">
        <v>3.7999999999999999E-2</v>
      </c>
      <c r="S36" s="2">
        <v>3.7999999999999999E-2</v>
      </c>
      <c r="T36" s="2">
        <v>3.7999999999999999E-2</v>
      </c>
      <c r="U36" s="2">
        <v>3.0000000000000001E-3</v>
      </c>
      <c r="V36" s="2">
        <v>3.0000000000000001E-3</v>
      </c>
    </row>
    <row r="37" spans="1:22" x14ac:dyDescent="0.2">
      <c r="A37" s="1">
        <v>2009</v>
      </c>
      <c r="B37" s="2">
        <v>7.4999999999999997E-3</v>
      </c>
      <c r="C37" s="2">
        <v>7.4999999999999997E-3</v>
      </c>
      <c r="D37" s="2">
        <v>7.4999999999999997E-3</v>
      </c>
      <c r="E37" s="2">
        <v>7.4999999999999997E-3</v>
      </c>
      <c r="F37" s="2">
        <v>7.4999999999999997E-3</v>
      </c>
      <c r="G37" s="2">
        <v>7.4999999999999997E-3</v>
      </c>
      <c r="H37" s="2">
        <v>7.4999999999999997E-3</v>
      </c>
      <c r="I37" s="2">
        <v>7.4999999999999997E-3</v>
      </c>
      <c r="J37" s="2">
        <v>7.4999999999999997E-3</v>
      </c>
      <c r="K37" s="2">
        <v>7.4999999999999997E-3</v>
      </c>
      <c r="L37" s="2">
        <v>3.0000000000000001E-3</v>
      </c>
      <c r="M37" s="2">
        <v>3.7999999999999999E-2</v>
      </c>
      <c r="N37" s="2">
        <v>3.7999999999999999E-2</v>
      </c>
      <c r="O37" s="2">
        <v>3.7999999999999999E-2</v>
      </c>
      <c r="P37" s="2">
        <v>7.4999999999999997E-3</v>
      </c>
      <c r="Q37" s="2">
        <v>7.4999999999999997E-3</v>
      </c>
      <c r="R37" s="2">
        <v>3.7999999999999999E-2</v>
      </c>
      <c r="S37" s="2">
        <v>3.7999999999999999E-2</v>
      </c>
      <c r="T37" s="2">
        <v>3.7999999999999999E-2</v>
      </c>
      <c r="U37" s="2">
        <v>3.0000000000000001E-3</v>
      </c>
      <c r="V37" s="2">
        <v>3.0000000000000001E-3</v>
      </c>
    </row>
    <row r="38" spans="1:22" x14ac:dyDescent="0.2">
      <c r="A38" s="1">
        <v>2010</v>
      </c>
      <c r="B38" s="2">
        <v>7.4999999999999997E-3</v>
      </c>
      <c r="C38" s="2">
        <v>7.4999999999999997E-3</v>
      </c>
      <c r="D38" s="2">
        <v>7.4999999999999997E-3</v>
      </c>
      <c r="E38" s="2">
        <v>7.4999999999999997E-3</v>
      </c>
      <c r="F38" s="2">
        <v>7.4999999999999997E-3</v>
      </c>
      <c r="G38" s="2">
        <v>7.4999999999999997E-3</v>
      </c>
      <c r="H38" s="2">
        <v>7.4999999999999997E-3</v>
      </c>
      <c r="I38" s="2">
        <v>7.4999999999999997E-3</v>
      </c>
      <c r="J38" s="2">
        <v>7.4999999999999997E-3</v>
      </c>
      <c r="K38" s="2">
        <v>7.4999999999999997E-3</v>
      </c>
      <c r="L38" s="2">
        <v>3.0000000000000001E-3</v>
      </c>
      <c r="M38" s="2">
        <v>3.7999999999999999E-2</v>
      </c>
      <c r="N38" s="2">
        <v>3.7999999999999999E-2</v>
      </c>
      <c r="O38" s="2">
        <v>3.7999999999999999E-2</v>
      </c>
      <c r="P38" s="2">
        <v>7.4999999999999997E-3</v>
      </c>
      <c r="Q38" s="2">
        <v>7.4999999999999997E-3</v>
      </c>
      <c r="R38" s="2">
        <v>3.7999999999999999E-2</v>
      </c>
      <c r="S38" s="2">
        <v>3.7999999999999999E-2</v>
      </c>
      <c r="T38" s="2">
        <v>3.7999999999999999E-2</v>
      </c>
      <c r="U38" s="2">
        <v>3.0000000000000001E-3</v>
      </c>
      <c r="V38" s="2">
        <v>3.0000000000000001E-3</v>
      </c>
    </row>
    <row r="39" spans="1:22" x14ac:dyDescent="0.2">
      <c r="A39" s="1">
        <v>2011</v>
      </c>
      <c r="B39" s="2">
        <v>7.4999999999999997E-3</v>
      </c>
      <c r="C39" s="2">
        <v>7.4999999999999997E-3</v>
      </c>
      <c r="D39" s="2">
        <v>7.4999999999999997E-3</v>
      </c>
      <c r="E39" s="2">
        <v>7.4999999999999997E-3</v>
      </c>
      <c r="F39" s="2">
        <v>7.4999999999999997E-3</v>
      </c>
      <c r="G39" s="2">
        <v>7.4999999999999997E-3</v>
      </c>
      <c r="H39" s="2">
        <v>7.4999999999999997E-3</v>
      </c>
      <c r="I39" s="2">
        <v>7.4999999999999997E-3</v>
      </c>
      <c r="J39" s="2">
        <v>7.4999999999999997E-3</v>
      </c>
      <c r="K39" s="2">
        <v>7.4999999999999997E-3</v>
      </c>
      <c r="L39" s="2">
        <v>3.0000000000000001E-3</v>
      </c>
      <c r="M39" s="2">
        <v>3.7999999999999999E-2</v>
      </c>
      <c r="N39" s="2">
        <v>3.7999999999999999E-2</v>
      </c>
      <c r="O39" s="2">
        <v>3.7999999999999999E-2</v>
      </c>
      <c r="P39" s="2">
        <v>7.4999999999999997E-3</v>
      </c>
      <c r="Q39" s="2">
        <v>7.4999999999999997E-3</v>
      </c>
      <c r="R39" s="2">
        <v>3.7999999999999999E-2</v>
      </c>
      <c r="S39" s="2">
        <v>3.7999999999999999E-2</v>
      </c>
      <c r="T39" s="2">
        <v>3.7999999999999999E-2</v>
      </c>
      <c r="U39" s="2">
        <v>3.0000000000000001E-3</v>
      </c>
      <c r="V39" s="2">
        <v>3.0000000000000001E-3</v>
      </c>
    </row>
    <row r="40" spans="1:22" x14ac:dyDescent="0.2">
      <c r="A40" s="1">
        <v>2012</v>
      </c>
      <c r="B40" s="2">
        <v>7.4999999999999997E-3</v>
      </c>
      <c r="C40" s="2">
        <v>7.4999999999999997E-3</v>
      </c>
      <c r="D40" s="2">
        <v>7.4999999999999997E-3</v>
      </c>
      <c r="E40" s="2">
        <v>7.4999999999999997E-3</v>
      </c>
      <c r="F40" s="2">
        <v>7.4999999999999997E-3</v>
      </c>
      <c r="G40" s="2">
        <v>7.4999999999999997E-3</v>
      </c>
      <c r="H40" s="2">
        <v>7.4999999999999997E-3</v>
      </c>
      <c r="I40" s="2">
        <v>7.4999999999999997E-3</v>
      </c>
      <c r="J40" s="2">
        <v>7.4999999999999997E-3</v>
      </c>
      <c r="K40" s="2">
        <v>7.4999999999999997E-3</v>
      </c>
      <c r="L40" s="2">
        <v>3.0000000000000001E-3</v>
      </c>
      <c r="M40" s="2">
        <v>3.7999999999999999E-2</v>
      </c>
      <c r="N40" s="2">
        <v>3.7999999999999999E-2</v>
      </c>
      <c r="O40" s="2">
        <v>3.7999999999999999E-2</v>
      </c>
      <c r="P40" s="2">
        <v>7.4999999999999997E-3</v>
      </c>
      <c r="Q40" s="2">
        <v>7.4999999999999997E-3</v>
      </c>
      <c r="R40" s="2">
        <v>3.7999999999999999E-2</v>
      </c>
      <c r="S40" s="2">
        <v>3.7999999999999999E-2</v>
      </c>
      <c r="T40" s="2">
        <v>3.7999999999999999E-2</v>
      </c>
      <c r="U40" s="2">
        <v>3.0000000000000001E-3</v>
      </c>
      <c r="V40" s="2">
        <v>3.0000000000000001E-3</v>
      </c>
    </row>
    <row r="41" spans="1:22" x14ac:dyDescent="0.2">
      <c r="A41" s="1">
        <v>2013</v>
      </c>
      <c r="B41" s="2">
        <v>7.4999999999999997E-3</v>
      </c>
      <c r="C41" s="2">
        <v>7.4999999999999997E-3</v>
      </c>
      <c r="D41" s="2">
        <v>7.4999999999999997E-3</v>
      </c>
      <c r="E41" s="2">
        <v>7.4999999999999997E-3</v>
      </c>
      <c r="F41" s="2">
        <v>7.4999999999999997E-3</v>
      </c>
      <c r="G41" s="2">
        <v>7.4999999999999997E-3</v>
      </c>
      <c r="H41" s="2">
        <v>7.4999999999999997E-3</v>
      </c>
      <c r="I41" s="2">
        <v>7.4999999999999997E-3</v>
      </c>
      <c r="J41" s="2">
        <v>7.4999999999999997E-3</v>
      </c>
      <c r="K41" s="2">
        <v>7.4999999999999997E-3</v>
      </c>
      <c r="L41" s="2">
        <v>3.0000000000000001E-3</v>
      </c>
      <c r="M41" s="2">
        <v>3.7999999999999999E-2</v>
      </c>
      <c r="N41" s="2">
        <v>3.7999999999999999E-2</v>
      </c>
      <c r="O41" s="2">
        <v>3.7999999999999999E-2</v>
      </c>
      <c r="P41" s="2">
        <v>7.4999999999999997E-3</v>
      </c>
      <c r="Q41" s="2">
        <v>7.4999999999999997E-3</v>
      </c>
      <c r="R41" s="2">
        <v>3.7999999999999999E-2</v>
      </c>
      <c r="S41" s="2">
        <v>3.7999999999999999E-2</v>
      </c>
      <c r="T41" s="2">
        <v>3.7999999999999999E-2</v>
      </c>
      <c r="U41" s="2">
        <v>3.0000000000000001E-3</v>
      </c>
      <c r="V41" s="2">
        <v>3.0000000000000001E-3</v>
      </c>
    </row>
    <row r="42" spans="1:22" x14ac:dyDescent="0.2">
      <c r="A42" s="1">
        <v>2014</v>
      </c>
      <c r="B42" s="2">
        <v>7.4999999999999997E-3</v>
      </c>
      <c r="C42" s="2">
        <v>7.4999999999999997E-3</v>
      </c>
      <c r="D42" s="2">
        <v>7.4999999999999997E-3</v>
      </c>
      <c r="E42" s="2">
        <v>7.4999999999999997E-3</v>
      </c>
      <c r="F42" s="2">
        <v>7.4999999999999997E-3</v>
      </c>
      <c r="G42" s="2">
        <v>7.4999999999999997E-3</v>
      </c>
      <c r="H42" s="2">
        <v>7.4999999999999997E-3</v>
      </c>
      <c r="I42" s="2">
        <v>7.4999999999999997E-3</v>
      </c>
      <c r="J42" s="2">
        <v>7.4999999999999997E-3</v>
      </c>
      <c r="K42" s="2">
        <v>7.4999999999999997E-3</v>
      </c>
      <c r="L42" s="2">
        <v>3.0000000000000001E-3</v>
      </c>
      <c r="M42" s="2">
        <v>3.7999999999999999E-2</v>
      </c>
      <c r="N42" s="2">
        <v>3.7999999999999999E-2</v>
      </c>
      <c r="O42" s="2">
        <v>3.7999999999999999E-2</v>
      </c>
      <c r="P42" s="2">
        <v>7.4999999999999997E-3</v>
      </c>
      <c r="Q42" s="2">
        <v>7.4999999999999997E-3</v>
      </c>
      <c r="R42" s="2">
        <v>3.7999999999999999E-2</v>
      </c>
      <c r="S42" s="2">
        <v>3.7999999999999999E-2</v>
      </c>
      <c r="T42" s="2">
        <v>3.7999999999999999E-2</v>
      </c>
      <c r="U42" s="2">
        <v>3.0000000000000001E-3</v>
      </c>
      <c r="V42" s="2">
        <v>3.0000000000000001E-3</v>
      </c>
    </row>
    <row r="43" spans="1:22" x14ac:dyDescent="0.2">
      <c r="A43" s="1">
        <v>2015</v>
      </c>
      <c r="B43" s="2">
        <v>7.4999999999999997E-3</v>
      </c>
      <c r="C43" s="2">
        <v>7.4999999999999997E-3</v>
      </c>
      <c r="D43" s="2">
        <v>7.4999999999999997E-3</v>
      </c>
      <c r="E43" s="2">
        <v>7.4999999999999997E-3</v>
      </c>
      <c r="F43" s="2">
        <v>7.4999999999999997E-3</v>
      </c>
      <c r="G43" s="2">
        <v>7.4999999999999997E-3</v>
      </c>
      <c r="H43" s="2">
        <v>7.4999999999999997E-3</v>
      </c>
      <c r="I43" s="2">
        <v>7.4999999999999997E-3</v>
      </c>
      <c r="J43" s="2">
        <v>7.4999999999999997E-3</v>
      </c>
      <c r="K43" s="2">
        <v>7.4999999999999997E-3</v>
      </c>
      <c r="L43" s="2">
        <v>3.0000000000000001E-3</v>
      </c>
      <c r="M43" s="2">
        <v>3.7999999999999999E-2</v>
      </c>
      <c r="N43" s="2">
        <v>3.7999999999999999E-2</v>
      </c>
      <c r="O43" s="2">
        <v>3.7999999999999999E-2</v>
      </c>
      <c r="P43" s="2">
        <v>7.4999999999999997E-3</v>
      </c>
      <c r="Q43" s="2">
        <v>7.4999999999999997E-3</v>
      </c>
      <c r="R43" s="2">
        <v>3.7999999999999999E-2</v>
      </c>
      <c r="S43" s="2">
        <v>3.7999999999999999E-2</v>
      </c>
      <c r="T43" s="2">
        <v>3.7999999999999999E-2</v>
      </c>
      <c r="U43" s="2">
        <v>3.0000000000000001E-3</v>
      </c>
      <c r="V43" s="2">
        <v>3.0000000000000001E-3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L44" sqref="L44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v>4.1000000000000003E-3</v>
      </c>
      <c r="C3" s="2">
        <v>4.1000000000000003E-3</v>
      </c>
      <c r="D3" s="2">
        <v>4.1000000000000003E-3</v>
      </c>
      <c r="E3" s="2">
        <v>4.1000000000000003E-3</v>
      </c>
      <c r="F3" s="2">
        <v>4.1000000000000003E-3</v>
      </c>
      <c r="G3" s="2">
        <v>4.1000000000000003E-3</v>
      </c>
      <c r="H3" s="2">
        <v>4.1000000000000003E-3</v>
      </c>
      <c r="I3" s="2">
        <v>4.1000000000000003E-3</v>
      </c>
      <c r="J3" s="2">
        <v>4.1000000000000003E-3</v>
      </c>
      <c r="K3" s="2">
        <v>4.1000000000000003E-3</v>
      </c>
      <c r="L3" s="2">
        <v>1.6000000000000001E-3</v>
      </c>
      <c r="M3" s="2">
        <v>2.0500000000000001E-2</v>
      </c>
      <c r="N3" s="2">
        <v>2.0500000000000001E-2</v>
      </c>
      <c r="O3" s="2">
        <v>2.0500000000000001E-2</v>
      </c>
      <c r="P3" s="2">
        <v>4.1000000000000003E-3</v>
      </c>
      <c r="Q3" s="2">
        <v>4.1000000000000003E-3</v>
      </c>
      <c r="R3" s="2">
        <v>2.0500000000000001E-2</v>
      </c>
      <c r="S3" s="2">
        <v>2.0500000000000001E-2</v>
      </c>
      <c r="T3" s="2">
        <v>2.0500000000000001E-2</v>
      </c>
      <c r="U3" s="2">
        <v>1.6000000000000001E-3</v>
      </c>
      <c r="V3" s="2">
        <v>1.6000000000000001E-3</v>
      </c>
    </row>
    <row r="4" spans="1:22" x14ac:dyDescent="0.2">
      <c r="A4" s="1">
        <v>1976</v>
      </c>
      <c r="B4" s="2">
        <v>4.1000000000000003E-3</v>
      </c>
      <c r="C4" s="2">
        <v>4.1000000000000003E-3</v>
      </c>
      <c r="D4" s="2">
        <v>4.1000000000000003E-3</v>
      </c>
      <c r="E4" s="2">
        <v>4.1000000000000003E-3</v>
      </c>
      <c r="F4" s="2">
        <v>4.1000000000000003E-3</v>
      </c>
      <c r="G4" s="2">
        <v>4.1000000000000003E-3</v>
      </c>
      <c r="H4" s="2">
        <v>4.1000000000000003E-3</v>
      </c>
      <c r="I4" s="2">
        <v>4.1000000000000003E-3</v>
      </c>
      <c r="J4" s="2">
        <v>4.1000000000000003E-3</v>
      </c>
      <c r="K4" s="2">
        <v>4.1000000000000003E-3</v>
      </c>
      <c r="L4" s="2">
        <v>1.6000000000000001E-3</v>
      </c>
      <c r="M4" s="2">
        <v>2.0500000000000001E-2</v>
      </c>
      <c r="N4" s="2">
        <v>2.0500000000000001E-2</v>
      </c>
      <c r="O4" s="2">
        <v>2.0500000000000001E-2</v>
      </c>
      <c r="P4" s="2">
        <v>4.1000000000000003E-3</v>
      </c>
      <c r="Q4" s="2">
        <v>4.1000000000000003E-3</v>
      </c>
      <c r="R4" s="2">
        <v>2.0500000000000001E-2</v>
      </c>
      <c r="S4" s="2">
        <v>2.0500000000000001E-2</v>
      </c>
      <c r="T4" s="2">
        <v>2.0500000000000001E-2</v>
      </c>
      <c r="U4" s="2">
        <v>1.6000000000000001E-3</v>
      </c>
      <c r="V4" s="2">
        <v>1.6000000000000001E-3</v>
      </c>
    </row>
    <row r="5" spans="1:22" x14ac:dyDescent="0.2">
      <c r="A5" s="1">
        <v>1977</v>
      </c>
      <c r="B5" s="2">
        <v>4.1000000000000003E-3</v>
      </c>
      <c r="C5" s="2">
        <v>4.1000000000000003E-3</v>
      </c>
      <c r="D5" s="2">
        <v>4.1000000000000003E-3</v>
      </c>
      <c r="E5" s="2">
        <v>4.1000000000000003E-3</v>
      </c>
      <c r="F5" s="2">
        <v>4.1000000000000003E-3</v>
      </c>
      <c r="G5" s="2">
        <v>4.1000000000000003E-3</v>
      </c>
      <c r="H5" s="2">
        <v>4.1000000000000003E-3</v>
      </c>
      <c r="I5" s="2">
        <v>4.1000000000000003E-3</v>
      </c>
      <c r="J5" s="2">
        <v>4.1000000000000003E-3</v>
      </c>
      <c r="K5" s="2">
        <v>4.1000000000000003E-3</v>
      </c>
      <c r="L5" s="2">
        <v>1.6000000000000001E-3</v>
      </c>
      <c r="M5" s="2">
        <v>2.0500000000000001E-2</v>
      </c>
      <c r="N5" s="2">
        <v>2.0500000000000001E-2</v>
      </c>
      <c r="O5" s="2">
        <v>2.0500000000000001E-2</v>
      </c>
      <c r="P5" s="2">
        <v>4.1000000000000003E-3</v>
      </c>
      <c r="Q5" s="2">
        <v>4.1000000000000003E-3</v>
      </c>
      <c r="R5" s="2">
        <v>2.0500000000000001E-2</v>
      </c>
      <c r="S5" s="2">
        <v>2.0500000000000001E-2</v>
      </c>
      <c r="T5" s="2">
        <v>2.0500000000000001E-2</v>
      </c>
      <c r="U5" s="2">
        <v>1.6000000000000001E-3</v>
      </c>
      <c r="V5" s="2">
        <v>1.6000000000000001E-3</v>
      </c>
    </row>
    <row r="6" spans="1:22" x14ac:dyDescent="0.2">
      <c r="A6" s="1">
        <v>1978</v>
      </c>
      <c r="B6" s="2">
        <v>4.1000000000000003E-3</v>
      </c>
      <c r="C6" s="2">
        <v>4.1000000000000003E-3</v>
      </c>
      <c r="D6" s="2">
        <v>4.1000000000000003E-3</v>
      </c>
      <c r="E6" s="2">
        <v>4.1000000000000003E-3</v>
      </c>
      <c r="F6" s="2">
        <v>4.1000000000000003E-3</v>
      </c>
      <c r="G6" s="2">
        <v>4.1000000000000003E-3</v>
      </c>
      <c r="H6" s="2">
        <v>4.1000000000000003E-3</v>
      </c>
      <c r="I6" s="2">
        <v>4.1000000000000003E-3</v>
      </c>
      <c r="J6" s="2">
        <v>4.1000000000000003E-3</v>
      </c>
      <c r="K6" s="2">
        <v>4.1000000000000003E-3</v>
      </c>
      <c r="L6" s="2">
        <v>1.6000000000000001E-3</v>
      </c>
      <c r="M6" s="2">
        <v>2.0500000000000001E-2</v>
      </c>
      <c r="N6" s="2">
        <v>2.0500000000000001E-2</v>
      </c>
      <c r="O6" s="2">
        <v>2.0500000000000001E-2</v>
      </c>
      <c r="P6" s="2">
        <v>4.1000000000000003E-3</v>
      </c>
      <c r="Q6" s="2">
        <v>4.1000000000000003E-3</v>
      </c>
      <c r="R6" s="2">
        <v>2.0500000000000001E-2</v>
      </c>
      <c r="S6" s="2">
        <v>2.0500000000000001E-2</v>
      </c>
      <c r="T6" s="2">
        <v>2.0500000000000001E-2</v>
      </c>
      <c r="U6" s="2">
        <v>1.6000000000000001E-3</v>
      </c>
      <c r="V6" s="2">
        <v>1.6000000000000001E-3</v>
      </c>
    </row>
    <row r="7" spans="1:22" x14ac:dyDescent="0.2">
      <c r="A7" s="1">
        <v>1979</v>
      </c>
      <c r="B7" s="2">
        <v>4.1000000000000003E-3</v>
      </c>
      <c r="C7" s="2">
        <v>4.1000000000000003E-3</v>
      </c>
      <c r="D7" s="2">
        <v>4.1000000000000003E-3</v>
      </c>
      <c r="E7" s="2">
        <v>4.1000000000000003E-3</v>
      </c>
      <c r="F7" s="2">
        <v>4.1000000000000003E-3</v>
      </c>
      <c r="G7" s="2">
        <v>4.1000000000000003E-3</v>
      </c>
      <c r="H7" s="2">
        <v>4.1000000000000003E-3</v>
      </c>
      <c r="I7" s="2">
        <v>4.1000000000000003E-3</v>
      </c>
      <c r="J7" s="2">
        <v>4.1000000000000003E-3</v>
      </c>
      <c r="K7" s="2">
        <v>4.1000000000000003E-3</v>
      </c>
      <c r="L7" s="2">
        <v>1.6000000000000001E-3</v>
      </c>
      <c r="M7" s="2">
        <v>2.0500000000000001E-2</v>
      </c>
      <c r="N7" s="2">
        <v>2.0500000000000001E-2</v>
      </c>
      <c r="O7" s="2">
        <v>2.0500000000000001E-2</v>
      </c>
      <c r="P7" s="2">
        <v>4.1000000000000003E-3</v>
      </c>
      <c r="Q7" s="2">
        <v>4.1000000000000003E-3</v>
      </c>
      <c r="R7" s="2">
        <v>2.0500000000000001E-2</v>
      </c>
      <c r="S7" s="2">
        <v>2.0500000000000001E-2</v>
      </c>
      <c r="T7" s="2">
        <v>2.0500000000000001E-2</v>
      </c>
      <c r="U7" s="2">
        <v>1.6000000000000001E-3</v>
      </c>
      <c r="V7" s="2">
        <v>1.6000000000000001E-3</v>
      </c>
    </row>
    <row r="8" spans="1:22" x14ac:dyDescent="0.2">
      <c r="A8" s="1">
        <v>1980</v>
      </c>
      <c r="B8" s="2">
        <v>4.1000000000000003E-3</v>
      </c>
      <c r="C8" s="2">
        <v>4.1000000000000003E-3</v>
      </c>
      <c r="D8" s="2">
        <v>4.1000000000000003E-3</v>
      </c>
      <c r="E8" s="2">
        <v>4.1000000000000003E-3</v>
      </c>
      <c r="F8" s="2">
        <v>4.1000000000000003E-3</v>
      </c>
      <c r="G8" s="2">
        <v>4.1000000000000003E-3</v>
      </c>
      <c r="H8" s="2">
        <v>4.1000000000000003E-3</v>
      </c>
      <c r="I8" s="2">
        <v>4.1000000000000003E-3</v>
      </c>
      <c r="J8" s="2">
        <v>4.1000000000000003E-3</v>
      </c>
      <c r="K8" s="2">
        <v>4.1000000000000003E-3</v>
      </c>
      <c r="L8" s="2">
        <v>1.6000000000000001E-3</v>
      </c>
      <c r="M8" s="2">
        <v>2.0500000000000001E-2</v>
      </c>
      <c r="N8" s="2">
        <v>2.0500000000000001E-2</v>
      </c>
      <c r="O8" s="2">
        <v>2.0500000000000001E-2</v>
      </c>
      <c r="P8" s="2">
        <v>4.1000000000000003E-3</v>
      </c>
      <c r="Q8" s="2">
        <v>4.1000000000000003E-3</v>
      </c>
      <c r="R8" s="2">
        <v>2.0500000000000001E-2</v>
      </c>
      <c r="S8" s="2">
        <v>2.0500000000000001E-2</v>
      </c>
      <c r="T8" s="2">
        <v>2.0500000000000001E-2</v>
      </c>
      <c r="U8" s="2">
        <v>1.6000000000000001E-3</v>
      </c>
      <c r="V8" s="2">
        <v>1.6000000000000001E-3</v>
      </c>
    </row>
    <row r="9" spans="1:22" x14ac:dyDescent="0.2">
      <c r="A9" s="1">
        <v>1981</v>
      </c>
      <c r="B9" s="2">
        <v>4.1000000000000003E-3</v>
      </c>
      <c r="C9" s="2">
        <v>4.1000000000000003E-3</v>
      </c>
      <c r="D9" s="2">
        <v>4.1000000000000003E-3</v>
      </c>
      <c r="E9" s="2">
        <v>4.1000000000000003E-3</v>
      </c>
      <c r="F9" s="2">
        <v>4.1000000000000003E-3</v>
      </c>
      <c r="G9" s="2">
        <v>4.1000000000000003E-3</v>
      </c>
      <c r="H9" s="2">
        <v>4.1000000000000003E-3</v>
      </c>
      <c r="I9" s="2">
        <v>4.1000000000000003E-3</v>
      </c>
      <c r="J9" s="2">
        <v>4.1000000000000003E-3</v>
      </c>
      <c r="K9" s="2">
        <v>4.1000000000000003E-3</v>
      </c>
      <c r="L9" s="2">
        <v>1.6000000000000001E-3</v>
      </c>
      <c r="M9" s="2">
        <v>2.0500000000000001E-2</v>
      </c>
      <c r="N9" s="2">
        <v>2.0500000000000001E-2</v>
      </c>
      <c r="O9" s="2">
        <v>2.0500000000000001E-2</v>
      </c>
      <c r="P9" s="2">
        <v>4.1000000000000003E-3</v>
      </c>
      <c r="Q9" s="2">
        <v>4.1000000000000003E-3</v>
      </c>
      <c r="R9" s="2">
        <v>2.0500000000000001E-2</v>
      </c>
      <c r="S9" s="2">
        <v>2.0500000000000001E-2</v>
      </c>
      <c r="T9" s="2">
        <v>2.0500000000000001E-2</v>
      </c>
      <c r="U9" s="2">
        <v>1.6000000000000001E-3</v>
      </c>
      <c r="V9" s="2">
        <v>1.6000000000000001E-3</v>
      </c>
    </row>
    <row r="10" spans="1:22" x14ac:dyDescent="0.2">
      <c r="A10" s="1">
        <v>1982</v>
      </c>
      <c r="B10" s="2">
        <v>4.1000000000000003E-3</v>
      </c>
      <c r="C10" s="2">
        <v>4.1000000000000003E-3</v>
      </c>
      <c r="D10" s="2">
        <v>4.1000000000000003E-3</v>
      </c>
      <c r="E10" s="2">
        <v>4.1000000000000003E-3</v>
      </c>
      <c r="F10" s="2">
        <v>4.1000000000000003E-3</v>
      </c>
      <c r="G10" s="2">
        <v>4.1000000000000003E-3</v>
      </c>
      <c r="H10" s="2">
        <v>4.1000000000000003E-3</v>
      </c>
      <c r="I10" s="2">
        <v>4.1000000000000003E-3</v>
      </c>
      <c r="J10" s="2">
        <v>4.1000000000000003E-3</v>
      </c>
      <c r="K10" s="2">
        <v>4.1000000000000003E-3</v>
      </c>
      <c r="L10" s="2">
        <v>1.6000000000000001E-3</v>
      </c>
      <c r="M10" s="2">
        <v>2.0500000000000001E-2</v>
      </c>
      <c r="N10" s="2">
        <v>2.0500000000000001E-2</v>
      </c>
      <c r="O10" s="2">
        <v>2.0500000000000001E-2</v>
      </c>
      <c r="P10" s="2">
        <v>4.1000000000000003E-3</v>
      </c>
      <c r="Q10" s="2">
        <v>4.1000000000000003E-3</v>
      </c>
      <c r="R10" s="2">
        <v>2.0500000000000001E-2</v>
      </c>
      <c r="S10" s="2">
        <v>2.0500000000000001E-2</v>
      </c>
      <c r="T10" s="2">
        <v>2.0500000000000001E-2</v>
      </c>
      <c r="U10" s="2">
        <v>1.6000000000000001E-3</v>
      </c>
      <c r="V10" s="2">
        <v>1.6000000000000001E-3</v>
      </c>
    </row>
    <row r="11" spans="1:22" x14ac:dyDescent="0.2">
      <c r="A11" s="1">
        <v>1983</v>
      </c>
      <c r="B11" s="2">
        <v>4.1000000000000003E-3</v>
      </c>
      <c r="C11" s="2">
        <v>4.1000000000000003E-3</v>
      </c>
      <c r="D11" s="2">
        <v>4.1000000000000003E-3</v>
      </c>
      <c r="E11" s="2">
        <v>4.1000000000000003E-3</v>
      </c>
      <c r="F11" s="2">
        <v>4.1000000000000003E-3</v>
      </c>
      <c r="G11" s="2">
        <v>4.1000000000000003E-3</v>
      </c>
      <c r="H11" s="2">
        <v>4.1000000000000003E-3</v>
      </c>
      <c r="I11" s="2">
        <v>4.1000000000000003E-3</v>
      </c>
      <c r="J11" s="2">
        <v>4.1000000000000003E-3</v>
      </c>
      <c r="K11" s="2">
        <v>4.1000000000000003E-3</v>
      </c>
      <c r="L11" s="2">
        <v>1.6000000000000001E-3</v>
      </c>
      <c r="M11" s="2">
        <v>2.0500000000000001E-2</v>
      </c>
      <c r="N11" s="2">
        <v>2.0500000000000001E-2</v>
      </c>
      <c r="O11" s="2">
        <v>2.0500000000000001E-2</v>
      </c>
      <c r="P11" s="2">
        <v>4.1000000000000003E-3</v>
      </c>
      <c r="Q11" s="2">
        <v>4.1000000000000003E-3</v>
      </c>
      <c r="R11" s="2">
        <v>2.0500000000000001E-2</v>
      </c>
      <c r="S11" s="2">
        <v>2.0500000000000001E-2</v>
      </c>
      <c r="T11" s="2">
        <v>2.0500000000000001E-2</v>
      </c>
      <c r="U11" s="2">
        <v>1.6000000000000001E-3</v>
      </c>
      <c r="V11" s="2">
        <v>1.6000000000000001E-3</v>
      </c>
    </row>
    <row r="12" spans="1:22" x14ac:dyDescent="0.2">
      <c r="A12" s="1">
        <v>1984</v>
      </c>
      <c r="B12" s="2">
        <v>4.1000000000000003E-3</v>
      </c>
      <c r="C12" s="2">
        <v>4.1000000000000003E-3</v>
      </c>
      <c r="D12" s="2">
        <v>4.1000000000000003E-3</v>
      </c>
      <c r="E12" s="2">
        <v>4.1000000000000003E-3</v>
      </c>
      <c r="F12" s="2">
        <v>4.1000000000000003E-3</v>
      </c>
      <c r="G12" s="2">
        <v>4.1000000000000003E-3</v>
      </c>
      <c r="H12" s="2">
        <v>4.1000000000000003E-3</v>
      </c>
      <c r="I12" s="2">
        <v>4.1000000000000003E-3</v>
      </c>
      <c r="J12" s="2">
        <v>4.1000000000000003E-3</v>
      </c>
      <c r="K12" s="2">
        <v>4.1000000000000003E-3</v>
      </c>
      <c r="L12" s="2">
        <v>1.6000000000000001E-3</v>
      </c>
      <c r="M12" s="2">
        <v>2.0500000000000001E-2</v>
      </c>
      <c r="N12" s="2">
        <v>2.0500000000000001E-2</v>
      </c>
      <c r="O12" s="2">
        <v>2.0500000000000001E-2</v>
      </c>
      <c r="P12" s="2">
        <v>4.1000000000000003E-3</v>
      </c>
      <c r="Q12" s="2">
        <v>4.1000000000000003E-3</v>
      </c>
      <c r="R12" s="2">
        <v>2.0500000000000001E-2</v>
      </c>
      <c r="S12" s="2">
        <v>2.0500000000000001E-2</v>
      </c>
      <c r="T12" s="2">
        <v>2.0500000000000001E-2</v>
      </c>
      <c r="U12" s="2">
        <v>1.6000000000000001E-3</v>
      </c>
      <c r="V12" s="2">
        <v>1.6000000000000001E-3</v>
      </c>
    </row>
    <row r="13" spans="1:22" x14ac:dyDescent="0.2">
      <c r="A13" s="1">
        <v>1985</v>
      </c>
      <c r="B13" s="2">
        <v>4.1000000000000003E-3</v>
      </c>
      <c r="C13" s="2">
        <v>4.1000000000000003E-3</v>
      </c>
      <c r="D13" s="2">
        <v>4.1000000000000003E-3</v>
      </c>
      <c r="E13" s="2">
        <v>4.1000000000000003E-3</v>
      </c>
      <c r="F13" s="2">
        <v>4.1000000000000003E-3</v>
      </c>
      <c r="G13" s="2">
        <v>4.1000000000000003E-3</v>
      </c>
      <c r="H13" s="2">
        <v>4.1000000000000003E-3</v>
      </c>
      <c r="I13" s="2">
        <v>4.1000000000000003E-3</v>
      </c>
      <c r="J13" s="2">
        <v>4.1000000000000003E-3</v>
      </c>
      <c r="K13" s="2">
        <v>4.1000000000000003E-3</v>
      </c>
      <c r="L13" s="2">
        <v>1.6000000000000001E-3</v>
      </c>
      <c r="M13" s="2">
        <v>2.0500000000000001E-2</v>
      </c>
      <c r="N13" s="2">
        <v>2.0500000000000001E-2</v>
      </c>
      <c r="O13" s="2">
        <v>2.0500000000000001E-2</v>
      </c>
      <c r="P13" s="2">
        <v>4.1000000000000003E-3</v>
      </c>
      <c r="Q13" s="2">
        <v>4.1000000000000003E-3</v>
      </c>
      <c r="R13" s="2">
        <v>2.0500000000000001E-2</v>
      </c>
      <c r="S13" s="2">
        <v>2.0500000000000001E-2</v>
      </c>
      <c r="T13" s="2">
        <v>2.0500000000000001E-2</v>
      </c>
      <c r="U13" s="2">
        <v>1.6000000000000001E-3</v>
      </c>
      <c r="V13" s="2">
        <v>1.6000000000000001E-3</v>
      </c>
    </row>
    <row r="14" spans="1:22" x14ac:dyDescent="0.2">
      <c r="A14" s="1">
        <v>1986</v>
      </c>
      <c r="B14" s="2">
        <v>4.1000000000000003E-3</v>
      </c>
      <c r="C14" s="2">
        <v>4.1000000000000003E-3</v>
      </c>
      <c r="D14" s="2">
        <v>4.1000000000000003E-3</v>
      </c>
      <c r="E14" s="2">
        <v>4.1000000000000003E-3</v>
      </c>
      <c r="F14" s="2">
        <v>4.1000000000000003E-3</v>
      </c>
      <c r="G14" s="2">
        <v>4.1000000000000003E-3</v>
      </c>
      <c r="H14" s="2">
        <v>4.1000000000000003E-3</v>
      </c>
      <c r="I14" s="2">
        <v>4.1000000000000003E-3</v>
      </c>
      <c r="J14" s="2">
        <v>4.1000000000000003E-3</v>
      </c>
      <c r="K14" s="2">
        <v>4.1000000000000003E-3</v>
      </c>
      <c r="L14" s="2">
        <v>1.6000000000000001E-3</v>
      </c>
      <c r="M14" s="2">
        <v>2.0500000000000001E-2</v>
      </c>
      <c r="N14" s="2">
        <v>2.0500000000000001E-2</v>
      </c>
      <c r="O14" s="2">
        <v>2.0500000000000001E-2</v>
      </c>
      <c r="P14" s="2">
        <v>4.1000000000000003E-3</v>
      </c>
      <c r="Q14" s="2">
        <v>4.1000000000000003E-3</v>
      </c>
      <c r="R14" s="2">
        <v>2.0500000000000001E-2</v>
      </c>
      <c r="S14" s="2">
        <v>2.0500000000000001E-2</v>
      </c>
      <c r="T14" s="2">
        <v>2.0500000000000001E-2</v>
      </c>
      <c r="U14" s="2">
        <v>1.6000000000000001E-3</v>
      </c>
      <c r="V14" s="2">
        <v>1.6000000000000001E-3</v>
      </c>
    </row>
    <row r="15" spans="1:22" x14ac:dyDescent="0.2">
      <c r="A15" s="1">
        <v>1987</v>
      </c>
      <c r="B15" s="2">
        <v>4.1000000000000003E-3</v>
      </c>
      <c r="C15" s="2">
        <v>4.1000000000000003E-3</v>
      </c>
      <c r="D15" s="2">
        <v>4.1000000000000003E-3</v>
      </c>
      <c r="E15" s="2">
        <v>4.1000000000000003E-3</v>
      </c>
      <c r="F15" s="2">
        <v>4.1000000000000003E-3</v>
      </c>
      <c r="G15" s="2">
        <v>4.1000000000000003E-3</v>
      </c>
      <c r="H15" s="2">
        <v>4.1000000000000003E-3</v>
      </c>
      <c r="I15" s="2">
        <v>4.1000000000000003E-3</v>
      </c>
      <c r="J15" s="2">
        <v>4.1000000000000003E-3</v>
      </c>
      <c r="K15" s="2">
        <v>4.1000000000000003E-3</v>
      </c>
      <c r="L15" s="2">
        <v>1.6000000000000001E-3</v>
      </c>
      <c r="M15" s="2">
        <v>2.0500000000000001E-2</v>
      </c>
      <c r="N15" s="2">
        <v>2.0500000000000001E-2</v>
      </c>
      <c r="O15" s="2">
        <v>2.0500000000000001E-2</v>
      </c>
      <c r="P15" s="2">
        <v>4.1000000000000003E-3</v>
      </c>
      <c r="Q15" s="2">
        <v>4.1000000000000003E-3</v>
      </c>
      <c r="R15" s="2">
        <v>2.0500000000000001E-2</v>
      </c>
      <c r="S15" s="2">
        <v>2.0500000000000001E-2</v>
      </c>
      <c r="T15" s="2">
        <v>2.0500000000000001E-2</v>
      </c>
      <c r="U15" s="2">
        <v>1.6000000000000001E-3</v>
      </c>
      <c r="V15" s="2">
        <v>1.6000000000000001E-3</v>
      </c>
    </row>
    <row r="16" spans="1:22" x14ac:dyDescent="0.2">
      <c r="A16" s="1">
        <v>1988</v>
      </c>
      <c r="B16" s="2">
        <v>4.1000000000000003E-3</v>
      </c>
      <c r="C16" s="2">
        <v>4.1000000000000003E-3</v>
      </c>
      <c r="D16" s="2">
        <v>4.1000000000000003E-3</v>
      </c>
      <c r="E16" s="2">
        <v>4.1000000000000003E-3</v>
      </c>
      <c r="F16" s="2">
        <v>4.1000000000000003E-3</v>
      </c>
      <c r="G16" s="2">
        <v>4.1000000000000003E-3</v>
      </c>
      <c r="H16" s="2">
        <v>4.1000000000000003E-3</v>
      </c>
      <c r="I16" s="2">
        <v>4.1000000000000003E-3</v>
      </c>
      <c r="J16" s="2">
        <v>4.1000000000000003E-3</v>
      </c>
      <c r="K16" s="2">
        <v>4.1000000000000003E-3</v>
      </c>
      <c r="L16" s="2">
        <v>1.6000000000000001E-3</v>
      </c>
      <c r="M16" s="2">
        <v>2.0500000000000001E-2</v>
      </c>
      <c r="N16" s="2">
        <v>2.0500000000000001E-2</v>
      </c>
      <c r="O16" s="2">
        <v>2.0500000000000001E-2</v>
      </c>
      <c r="P16" s="2">
        <v>4.1000000000000003E-3</v>
      </c>
      <c r="Q16" s="2">
        <v>4.1000000000000003E-3</v>
      </c>
      <c r="R16" s="2">
        <v>2.0500000000000001E-2</v>
      </c>
      <c r="S16" s="2">
        <v>2.0500000000000001E-2</v>
      </c>
      <c r="T16" s="2">
        <v>2.0500000000000001E-2</v>
      </c>
      <c r="U16" s="2">
        <v>1.6000000000000001E-3</v>
      </c>
      <c r="V16" s="2">
        <v>1.6000000000000001E-3</v>
      </c>
    </row>
    <row r="17" spans="1:22" x14ac:dyDescent="0.2">
      <c r="A17" s="1">
        <v>1989</v>
      </c>
      <c r="B17" s="2">
        <v>4.1000000000000003E-3</v>
      </c>
      <c r="C17" s="2">
        <v>4.1000000000000003E-3</v>
      </c>
      <c r="D17" s="2">
        <v>4.1000000000000003E-3</v>
      </c>
      <c r="E17" s="2">
        <v>4.1000000000000003E-3</v>
      </c>
      <c r="F17" s="2">
        <v>4.1000000000000003E-3</v>
      </c>
      <c r="G17" s="2">
        <v>4.1000000000000003E-3</v>
      </c>
      <c r="H17" s="2">
        <v>4.1000000000000003E-3</v>
      </c>
      <c r="I17" s="2">
        <v>4.1000000000000003E-3</v>
      </c>
      <c r="J17" s="2">
        <v>4.1000000000000003E-3</v>
      </c>
      <c r="K17" s="2">
        <v>4.1000000000000003E-3</v>
      </c>
      <c r="L17" s="2">
        <v>1.6000000000000001E-3</v>
      </c>
      <c r="M17" s="2">
        <v>2.0500000000000001E-2</v>
      </c>
      <c r="N17" s="2">
        <v>2.0500000000000001E-2</v>
      </c>
      <c r="O17" s="2">
        <v>2.0500000000000001E-2</v>
      </c>
      <c r="P17" s="2">
        <v>4.1000000000000003E-3</v>
      </c>
      <c r="Q17" s="2">
        <v>4.1000000000000003E-3</v>
      </c>
      <c r="R17" s="2">
        <v>2.0500000000000001E-2</v>
      </c>
      <c r="S17" s="2">
        <v>2.0500000000000001E-2</v>
      </c>
      <c r="T17" s="2">
        <v>2.0500000000000001E-2</v>
      </c>
      <c r="U17" s="2">
        <v>1.6000000000000001E-3</v>
      </c>
      <c r="V17" s="2">
        <v>1.6000000000000001E-3</v>
      </c>
    </row>
    <row r="18" spans="1:22" x14ac:dyDescent="0.2">
      <c r="A18" s="1">
        <v>1990</v>
      </c>
      <c r="B18" s="2">
        <v>4.1000000000000003E-3</v>
      </c>
      <c r="C18" s="2">
        <v>4.1000000000000003E-3</v>
      </c>
      <c r="D18" s="2">
        <v>4.1000000000000003E-3</v>
      </c>
      <c r="E18" s="2">
        <v>4.1000000000000003E-3</v>
      </c>
      <c r="F18" s="2">
        <v>4.1000000000000003E-3</v>
      </c>
      <c r="G18" s="2">
        <v>4.1000000000000003E-3</v>
      </c>
      <c r="H18" s="2">
        <v>4.1000000000000003E-3</v>
      </c>
      <c r="I18" s="2">
        <v>4.1000000000000003E-3</v>
      </c>
      <c r="J18" s="2">
        <v>4.1000000000000003E-3</v>
      </c>
      <c r="K18" s="2">
        <v>4.1000000000000003E-3</v>
      </c>
      <c r="L18" s="2">
        <v>1.6000000000000001E-3</v>
      </c>
      <c r="M18" s="2">
        <v>2.0500000000000001E-2</v>
      </c>
      <c r="N18" s="2">
        <v>2.0500000000000001E-2</v>
      </c>
      <c r="O18" s="2">
        <v>2.0500000000000001E-2</v>
      </c>
      <c r="P18" s="2">
        <v>4.1000000000000003E-3</v>
      </c>
      <c r="Q18" s="2">
        <v>4.1000000000000003E-3</v>
      </c>
      <c r="R18" s="2">
        <v>2.0500000000000001E-2</v>
      </c>
      <c r="S18" s="2">
        <v>2.0500000000000001E-2</v>
      </c>
      <c r="T18" s="2">
        <v>2.0500000000000001E-2</v>
      </c>
      <c r="U18" s="2">
        <v>1.6000000000000001E-3</v>
      </c>
      <c r="V18" s="2">
        <v>1.6000000000000001E-3</v>
      </c>
    </row>
    <row r="19" spans="1:22" x14ac:dyDescent="0.2">
      <c r="A19" s="1">
        <v>1991</v>
      </c>
      <c r="B19" s="2">
        <v>4.1000000000000003E-3</v>
      </c>
      <c r="C19" s="2">
        <v>4.1000000000000003E-3</v>
      </c>
      <c r="D19" s="2">
        <v>4.1000000000000003E-3</v>
      </c>
      <c r="E19" s="2">
        <v>4.1000000000000003E-3</v>
      </c>
      <c r="F19" s="2">
        <v>4.1000000000000003E-3</v>
      </c>
      <c r="G19" s="2">
        <v>4.1000000000000003E-3</v>
      </c>
      <c r="H19" s="2">
        <v>4.1000000000000003E-3</v>
      </c>
      <c r="I19" s="2">
        <v>4.1000000000000003E-3</v>
      </c>
      <c r="J19" s="2">
        <v>4.1000000000000003E-3</v>
      </c>
      <c r="K19" s="2">
        <v>4.1000000000000003E-3</v>
      </c>
      <c r="L19" s="2">
        <v>1.6000000000000001E-3</v>
      </c>
      <c r="M19" s="2">
        <v>2.0500000000000001E-2</v>
      </c>
      <c r="N19" s="2">
        <v>2.0500000000000001E-2</v>
      </c>
      <c r="O19" s="2">
        <v>2.0500000000000001E-2</v>
      </c>
      <c r="P19" s="2">
        <v>4.1000000000000003E-3</v>
      </c>
      <c r="Q19" s="2">
        <v>4.1000000000000003E-3</v>
      </c>
      <c r="R19" s="2">
        <v>2.0500000000000001E-2</v>
      </c>
      <c r="S19" s="2">
        <v>2.0500000000000001E-2</v>
      </c>
      <c r="T19" s="2">
        <v>2.0500000000000001E-2</v>
      </c>
      <c r="U19" s="2">
        <v>1.6000000000000001E-3</v>
      </c>
      <c r="V19" s="2">
        <v>1.6000000000000001E-3</v>
      </c>
    </row>
    <row r="20" spans="1:22" x14ac:dyDescent="0.2">
      <c r="A20" s="1">
        <v>1992</v>
      </c>
      <c r="B20" s="2">
        <v>4.1000000000000003E-3</v>
      </c>
      <c r="C20" s="2">
        <v>4.1000000000000003E-3</v>
      </c>
      <c r="D20" s="2">
        <v>4.1000000000000003E-3</v>
      </c>
      <c r="E20" s="2">
        <v>4.1000000000000003E-3</v>
      </c>
      <c r="F20" s="2">
        <v>4.1000000000000003E-3</v>
      </c>
      <c r="G20" s="2">
        <v>4.1000000000000003E-3</v>
      </c>
      <c r="H20" s="2">
        <v>4.1000000000000003E-3</v>
      </c>
      <c r="I20" s="2">
        <v>4.1000000000000003E-3</v>
      </c>
      <c r="J20" s="2">
        <v>4.1000000000000003E-3</v>
      </c>
      <c r="K20" s="2">
        <v>4.1000000000000003E-3</v>
      </c>
      <c r="L20" s="2">
        <v>1.6000000000000001E-3</v>
      </c>
      <c r="M20" s="2">
        <v>2.0500000000000001E-2</v>
      </c>
      <c r="N20" s="2">
        <v>2.0500000000000001E-2</v>
      </c>
      <c r="O20" s="2">
        <v>2.0500000000000001E-2</v>
      </c>
      <c r="P20" s="2">
        <v>4.1000000000000003E-3</v>
      </c>
      <c r="Q20" s="2">
        <v>4.1000000000000003E-3</v>
      </c>
      <c r="R20" s="2">
        <v>2.0500000000000001E-2</v>
      </c>
      <c r="S20" s="2">
        <v>2.0500000000000001E-2</v>
      </c>
      <c r="T20" s="2">
        <v>2.0500000000000001E-2</v>
      </c>
      <c r="U20" s="2">
        <v>1.6000000000000001E-3</v>
      </c>
      <c r="V20" s="2">
        <v>1.6000000000000001E-3</v>
      </c>
    </row>
    <row r="21" spans="1:22" x14ac:dyDescent="0.2">
      <c r="A21" s="1">
        <v>1993</v>
      </c>
      <c r="B21" s="2">
        <v>4.1000000000000003E-3</v>
      </c>
      <c r="C21" s="2">
        <v>4.1000000000000003E-3</v>
      </c>
      <c r="D21" s="2">
        <v>4.1000000000000003E-3</v>
      </c>
      <c r="E21" s="2">
        <v>4.1000000000000003E-3</v>
      </c>
      <c r="F21" s="2">
        <v>4.1000000000000003E-3</v>
      </c>
      <c r="G21" s="2">
        <v>4.1000000000000003E-3</v>
      </c>
      <c r="H21" s="2">
        <v>4.1000000000000003E-3</v>
      </c>
      <c r="I21" s="2">
        <v>4.1000000000000003E-3</v>
      </c>
      <c r="J21" s="2">
        <v>4.1000000000000003E-3</v>
      </c>
      <c r="K21" s="2">
        <v>4.1000000000000003E-3</v>
      </c>
      <c r="L21" s="2">
        <v>1.6000000000000001E-3</v>
      </c>
      <c r="M21" s="2">
        <v>2.0500000000000001E-2</v>
      </c>
      <c r="N21" s="2">
        <v>2.0500000000000001E-2</v>
      </c>
      <c r="O21" s="2">
        <v>2.0500000000000001E-2</v>
      </c>
      <c r="P21" s="2">
        <v>4.1000000000000003E-3</v>
      </c>
      <c r="Q21" s="2">
        <v>4.1000000000000003E-3</v>
      </c>
      <c r="R21" s="2">
        <v>2.0500000000000001E-2</v>
      </c>
      <c r="S21" s="2">
        <v>2.0500000000000001E-2</v>
      </c>
      <c r="T21" s="2">
        <v>2.0500000000000001E-2</v>
      </c>
      <c r="U21" s="2">
        <v>1.6000000000000001E-3</v>
      </c>
      <c r="V21" s="2">
        <v>1.6000000000000001E-3</v>
      </c>
    </row>
    <row r="22" spans="1:22" x14ac:dyDescent="0.2">
      <c r="A22" s="1">
        <v>1994</v>
      </c>
      <c r="B22" s="2">
        <v>4.1000000000000003E-3</v>
      </c>
      <c r="C22" s="2">
        <v>4.1000000000000003E-3</v>
      </c>
      <c r="D22" s="2">
        <v>4.1000000000000003E-3</v>
      </c>
      <c r="E22" s="2">
        <v>4.1000000000000003E-3</v>
      </c>
      <c r="F22" s="2">
        <v>4.1000000000000003E-3</v>
      </c>
      <c r="G22" s="2">
        <v>4.1000000000000003E-3</v>
      </c>
      <c r="H22" s="2">
        <v>4.1000000000000003E-3</v>
      </c>
      <c r="I22" s="2">
        <v>4.1000000000000003E-3</v>
      </c>
      <c r="J22" s="2">
        <v>4.1000000000000003E-3</v>
      </c>
      <c r="K22" s="2">
        <v>4.1000000000000003E-3</v>
      </c>
      <c r="L22" s="2">
        <v>1.6000000000000001E-3</v>
      </c>
      <c r="M22" s="2">
        <v>2.0500000000000001E-2</v>
      </c>
      <c r="N22" s="2">
        <v>2.0500000000000001E-2</v>
      </c>
      <c r="O22" s="2">
        <v>2.0500000000000001E-2</v>
      </c>
      <c r="P22" s="2">
        <v>4.1000000000000003E-3</v>
      </c>
      <c r="Q22" s="2">
        <v>4.1000000000000003E-3</v>
      </c>
      <c r="R22" s="2">
        <v>2.0500000000000001E-2</v>
      </c>
      <c r="S22" s="2">
        <v>2.0500000000000001E-2</v>
      </c>
      <c r="T22" s="2">
        <v>2.0500000000000001E-2</v>
      </c>
      <c r="U22" s="2">
        <v>1.6000000000000001E-3</v>
      </c>
      <c r="V22" s="2">
        <v>1.6000000000000001E-3</v>
      </c>
    </row>
    <row r="23" spans="1:22" x14ac:dyDescent="0.2">
      <c r="A23" s="1">
        <v>1995</v>
      </c>
      <c r="B23" s="2">
        <v>4.1000000000000003E-3</v>
      </c>
      <c r="C23" s="2">
        <v>4.1000000000000003E-3</v>
      </c>
      <c r="D23" s="2">
        <v>4.1000000000000003E-3</v>
      </c>
      <c r="E23" s="2">
        <v>4.1000000000000003E-3</v>
      </c>
      <c r="F23" s="2">
        <v>4.1000000000000003E-3</v>
      </c>
      <c r="G23" s="2">
        <v>4.1000000000000003E-3</v>
      </c>
      <c r="H23" s="2">
        <v>4.1000000000000003E-3</v>
      </c>
      <c r="I23" s="2">
        <v>4.1000000000000003E-3</v>
      </c>
      <c r="J23" s="2">
        <v>4.1000000000000003E-3</v>
      </c>
      <c r="K23" s="2">
        <v>4.1000000000000003E-3</v>
      </c>
      <c r="L23" s="2">
        <v>1.6000000000000001E-3</v>
      </c>
      <c r="M23" s="2">
        <v>2.0500000000000001E-2</v>
      </c>
      <c r="N23" s="2">
        <v>2.0500000000000001E-2</v>
      </c>
      <c r="O23" s="2">
        <v>2.0500000000000001E-2</v>
      </c>
      <c r="P23" s="2">
        <v>4.1000000000000003E-3</v>
      </c>
      <c r="Q23" s="2">
        <v>4.1000000000000003E-3</v>
      </c>
      <c r="R23" s="2">
        <v>2.0500000000000001E-2</v>
      </c>
      <c r="S23" s="2">
        <v>2.0500000000000001E-2</v>
      </c>
      <c r="T23" s="2">
        <v>2.0500000000000001E-2</v>
      </c>
      <c r="U23" s="2">
        <v>1.6000000000000001E-3</v>
      </c>
      <c r="V23" s="2">
        <v>1.6000000000000001E-3</v>
      </c>
    </row>
    <row r="24" spans="1:22" x14ac:dyDescent="0.2">
      <c r="A24" s="1">
        <v>1996</v>
      </c>
      <c r="B24" s="2">
        <v>4.1000000000000003E-3</v>
      </c>
      <c r="C24" s="2">
        <v>4.1000000000000003E-3</v>
      </c>
      <c r="D24" s="2">
        <v>4.1000000000000003E-3</v>
      </c>
      <c r="E24" s="2">
        <v>4.1000000000000003E-3</v>
      </c>
      <c r="F24" s="2">
        <v>4.1000000000000003E-3</v>
      </c>
      <c r="G24" s="2">
        <v>4.1000000000000003E-3</v>
      </c>
      <c r="H24" s="2">
        <v>4.1000000000000003E-3</v>
      </c>
      <c r="I24" s="2">
        <v>4.1000000000000003E-3</v>
      </c>
      <c r="J24" s="2">
        <v>4.1000000000000003E-3</v>
      </c>
      <c r="K24" s="2">
        <v>4.1000000000000003E-3</v>
      </c>
      <c r="L24" s="2">
        <v>1.6000000000000001E-3</v>
      </c>
      <c r="M24" s="2">
        <v>2.0500000000000001E-2</v>
      </c>
      <c r="N24" s="2">
        <v>2.0500000000000001E-2</v>
      </c>
      <c r="O24" s="2">
        <v>2.0500000000000001E-2</v>
      </c>
      <c r="P24" s="2">
        <v>4.1000000000000003E-3</v>
      </c>
      <c r="Q24" s="2">
        <v>4.1000000000000003E-3</v>
      </c>
      <c r="R24" s="2">
        <v>2.0500000000000001E-2</v>
      </c>
      <c r="S24" s="2">
        <v>2.0500000000000001E-2</v>
      </c>
      <c r="T24" s="2">
        <v>2.0500000000000001E-2</v>
      </c>
      <c r="U24" s="2">
        <v>1.6000000000000001E-3</v>
      </c>
      <c r="V24" s="2">
        <v>1.6000000000000001E-3</v>
      </c>
    </row>
    <row r="25" spans="1:22" x14ac:dyDescent="0.2">
      <c r="A25" s="1">
        <v>1997</v>
      </c>
      <c r="B25" s="2">
        <v>4.1000000000000003E-3</v>
      </c>
      <c r="C25" s="2">
        <v>4.1000000000000003E-3</v>
      </c>
      <c r="D25" s="2">
        <v>4.1000000000000003E-3</v>
      </c>
      <c r="E25" s="2">
        <v>4.1000000000000003E-3</v>
      </c>
      <c r="F25" s="2">
        <v>4.1000000000000003E-3</v>
      </c>
      <c r="G25" s="2">
        <v>4.1000000000000003E-3</v>
      </c>
      <c r="H25" s="2">
        <v>4.1000000000000003E-3</v>
      </c>
      <c r="I25" s="2">
        <v>4.1000000000000003E-3</v>
      </c>
      <c r="J25" s="2">
        <v>4.1000000000000003E-3</v>
      </c>
      <c r="K25" s="2">
        <v>4.1000000000000003E-3</v>
      </c>
      <c r="L25" s="2">
        <v>1.6000000000000001E-3</v>
      </c>
      <c r="M25" s="2">
        <v>2.0500000000000001E-2</v>
      </c>
      <c r="N25" s="2">
        <v>2.0500000000000001E-2</v>
      </c>
      <c r="O25" s="2">
        <v>2.0500000000000001E-2</v>
      </c>
      <c r="P25" s="2">
        <v>4.1000000000000003E-3</v>
      </c>
      <c r="Q25" s="2">
        <v>4.1000000000000003E-3</v>
      </c>
      <c r="R25" s="2">
        <v>2.0500000000000001E-2</v>
      </c>
      <c r="S25" s="2">
        <v>2.0500000000000001E-2</v>
      </c>
      <c r="T25" s="2">
        <v>2.0500000000000001E-2</v>
      </c>
      <c r="U25" s="2">
        <v>1.6000000000000001E-3</v>
      </c>
      <c r="V25" s="2">
        <v>1.6000000000000001E-3</v>
      </c>
    </row>
    <row r="26" spans="1:22" x14ac:dyDescent="0.2">
      <c r="A26" s="1">
        <v>1998</v>
      </c>
      <c r="B26" s="2">
        <v>4.1000000000000003E-3</v>
      </c>
      <c r="C26" s="2">
        <v>4.1000000000000003E-3</v>
      </c>
      <c r="D26" s="2">
        <v>4.1000000000000003E-3</v>
      </c>
      <c r="E26" s="2">
        <v>4.1000000000000003E-3</v>
      </c>
      <c r="F26" s="2">
        <v>4.1000000000000003E-3</v>
      </c>
      <c r="G26" s="2">
        <v>4.1000000000000003E-3</v>
      </c>
      <c r="H26" s="2">
        <v>4.1000000000000003E-3</v>
      </c>
      <c r="I26" s="2">
        <v>4.1000000000000003E-3</v>
      </c>
      <c r="J26" s="2">
        <v>4.1000000000000003E-3</v>
      </c>
      <c r="K26" s="2">
        <v>4.1000000000000003E-3</v>
      </c>
      <c r="L26" s="2">
        <v>1.6000000000000001E-3</v>
      </c>
      <c r="M26" s="2">
        <v>2.0500000000000001E-2</v>
      </c>
      <c r="N26" s="2">
        <v>2.0500000000000001E-2</v>
      </c>
      <c r="O26" s="2">
        <v>2.0500000000000001E-2</v>
      </c>
      <c r="P26" s="2">
        <v>4.1000000000000003E-3</v>
      </c>
      <c r="Q26" s="2">
        <v>4.1000000000000003E-3</v>
      </c>
      <c r="R26" s="2">
        <v>2.0500000000000001E-2</v>
      </c>
      <c r="S26" s="2">
        <v>2.0500000000000001E-2</v>
      </c>
      <c r="T26" s="2">
        <v>2.0500000000000001E-2</v>
      </c>
      <c r="U26" s="2">
        <v>1.6000000000000001E-3</v>
      </c>
      <c r="V26" s="2">
        <v>1.6000000000000001E-3</v>
      </c>
    </row>
    <row r="27" spans="1:22" x14ac:dyDescent="0.2">
      <c r="A27" s="1">
        <v>1999</v>
      </c>
      <c r="B27" s="2">
        <v>4.1000000000000003E-3</v>
      </c>
      <c r="C27" s="2">
        <v>4.1000000000000003E-3</v>
      </c>
      <c r="D27" s="2">
        <v>4.1000000000000003E-3</v>
      </c>
      <c r="E27" s="2">
        <v>4.1000000000000003E-3</v>
      </c>
      <c r="F27" s="2">
        <v>4.1000000000000003E-3</v>
      </c>
      <c r="G27" s="2">
        <v>4.1000000000000003E-3</v>
      </c>
      <c r="H27" s="2">
        <v>4.1000000000000003E-3</v>
      </c>
      <c r="I27" s="2">
        <v>4.1000000000000003E-3</v>
      </c>
      <c r="J27" s="2">
        <v>4.1000000000000003E-3</v>
      </c>
      <c r="K27" s="2">
        <v>4.1000000000000003E-3</v>
      </c>
      <c r="L27" s="2">
        <v>1.6000000000000001E-3</v>
      </c>
      <c r="M27" s="2">
        <v>2.0500000000000001E-2</v>
      </c>
      <c r="N27" s="2">
        <v>2.0500000000000001E-2</v>
      </c>
      <c r="O27" s="2">
        <v>2.0500000000000001E-2</v>
      </c>
      <c r="P27" s="2">
        <v>4.1000000000000003E-3</v>
      </c>
      <c r="Q27" s="2">
        <v>4.1000000000000003E-3</v>
      </c>
      <c r="R27" s="2">
        <v>2.0500000000000001E-2</v>
      </c>
      <c r="S27" s="2">
        <v>2.0500000000000001E-2</v>
      </c>
      <c r="T27" s="2">
        <v>2.0500000000000001E-2</v>
      </c>
      <c r="U27" s="2">
        <v>1.6000000000000001E-3</v>
      </c>
      <c r="V27" s="2">
        <v>1.6000000000000001E-3</v>
      </c>
    </row>
    <row r="28" spans="1:22" x14ac:dyDescent="0.2">
      <c r="A28" s="1">
        <v>2000</v>
      </c>
      <c r="B28" s="2">
        <v>4.1000000000000003E-3</v>
      </c>
      <c r="C28" s="2">
        <v>4.1000000000000003E-3</v>
      </c>
      <c r="D28" s="2">
        <v>4.1000000000000003E-3</v>
      </c>
      <c r="E28" s="2">
        <v>4.1000000000000003E-3</v>
      </c>
      <c r="F28" s="2">
        <v>4.1000000000000003E-3</v>
      </c>
      <c r="G28" s="2">
        <v>4.1000000000000003E-3</v>
      </c>
      <c r="H28" s="2">
        <v>4.1000000000000003E-3</v>
      </c>
      <c r="I28" s="2">
        <v>4.1000000000000003E-3</v>
      </c>
      <c r="J28" s="2">
        <v>4.1000000000000003E-3</v>
      </c>
      <c r="K28" s="2">
        <v>4.1000000000000003E-3</v>
      </c>
      <c r="L28" s="2">
        <v>1.6000000000000001E-3</v>
      </c>
      <c r="M28" s="2">
        <v>2.0500000000000001E-2</v>
      </c>
      <c r="N28" s="2">
        <v>2.0500000000000001E-2</v>
      </c>
      <c r="O28" s="2">
        <v>2.0500000000000001E-2</v>
      </c>
      <c r="P28" s="2">
        <v>4.1000000000000003E-3</v>
      </c>
      <c r="Q28" s="2">
        <v>4.1000000000000003E-3</v>
      </c>
      <c r="R28" s="2">
        <v>2.0500000000000001E-2</v>
      </c>
      <c r="S28" s="2">
        <v>2.0500000000000001E-2</v>
      </c>
      <c r="T28" s="2">
        <v>2.0500000000000001E-2</v>
      </c>
      <c r="U28" s="2">
        <v>1.6000000000000001E-3</v>
      </c>
      <c r="V28" s="2">
        <v>1.6000000000000001E-3</v>
      </c>
    </row>
    <row r="29" spans="1:22" x14ac:dyDescent="0.2">
      <c r="A29" s="1">
        <v>2001</v>
      </c>
      <c r="B29" s="2">
        <v>4.1000000000000003E-3</v>
      </c>
      <c r="C29" s="2">
        <v>4.1000000000000003E-3</v>
      </c>
      <c r="D29" s="2">
        <v>4.1000000000000003E-3</v>
      </c>
      <c r="E29" s="2">
        <v>4.1000000000000003E-3</v>
      </c>
      <c r="F29" s="2">
        <v>4.1000000000000003E-3</v>
      </c>
      <c r="G29" s="2">
        <v>4.1000000000000003E-3</v>
      </c>
      <c r="H29" s="2">
        <v>4.1000000000000003E-3</v>
      </c>
      <c r="I29" s="2">
        <v>4.1000000000000003E-3</v>
      </c>
      <c r="J29" s="2">
        <v>4.1000000000000003E-3</v>
      </c>
      <c r="K29" s="2">
        <v>4.1000000000000003E-3</v>
      </c>
      <c r="L29" s="2">
        <v>1.6000000000000001E-3</v>
      </c>
      <c r="M29" s="2">
        <v>2.0500000000000001E-2</v>
      </c>
      <c r="N29" s="2">
        <v>2.0500000000000001E-2</v>
      </c>
      <c r="O29" s="2">
        <v>2.0500000000000001E-2</v>
      </c>
      <c r="P29" s="2">
        <v>4.1000000000000003E-3</v>
      </c>
      <c r="Q29" s="2">
        <v>4.1000000000000003E-3</v>
      </c>
      <c r="R29" s="2">
        <v>2.0500000000000001E-2</v>
      </c>
      <c r="S29" s="2">
        <v>2.0500000000000001E-2</v>
      </c>
      <c r="T29" s="2">
        <v>2.0500000000000001E-2</v>
      </c>
      <c r="U29" s="2">
        <v>1.6000000000000001E-3</v>
      </c>
      <c r="V29" s="2">
        <v>1.6000000000000001E-3</v>
      </c>
    </row>
    <row r="30" spans="1:22" x14ac:dyDescent="0.2">
      <c r="A30" s="1">
        <v>2002</v>
      </c>
      <c r="B30" s="2">
        <v>4.1000000000000003E-3</v>
      </c>
      <c r="C30" s="2">
        <v>4.1000000000000003E-3</v>
      </c>
      <c r="D30" s="2">
        <v>4.1000000000000003E-3</v>
      </c>
      <c r="E30" s="2">
        <v>4.1000000000000003E-3</v>
      </c>
      <c r="F30" s="2">
        <v>4.1000000000000003E-3</v>
      </c>
      <c r="G30" s="2">
        <v>4.1000000000000003E-3</v>
      </c>
      <c r="H30" s="2">
        <v>4.1000000000000003E-3</v>
      </c>
      <c r="I30" s="2">
        <v>4.1000000000000003E-3</v>
      </c>
      <c r="J30" s="2">
        <v>4.1000000000000003E-3</v>
      </c>
      <c r="K30" s="2">
        <v>4.1000000000000003E-3</v>
      </c>
      <c r="L30" s="2">
        <v>1.6000000000000001E-3</v>
      </c>
      <c r="M30" s="2">
        <v>2.0500000000000001E-2</v>
      </c>
      <c r="N30" s="2">
        <v>2.0500000000000001E-2</v>
      </c>
      <c r="O30" s="2">
        <v>2.0500000000000001E-2</v>
      </c>
      <c r="P30" s="2">
        <v>4.1000000000000003E-3</v>
      </c>
      <c r="Q30" s="2">
        <v>4.1000000000000003E-3</v>
      </c>
      <c r="R30" s="2">
        <v>2.0500000000000001E-2</v>
      </c>
      <c r="S30" s="2">
        <v>2.0500000000000001E-2</v>
      </c>
      <c r="T30" s="2">
        <v>2.0500000000000001E-2</v>
      </c>
      <c r="U30" s="2">
        <v>1.6000000000000001E-3</v>
      </c>
      <c r="V30" s="2">
        <v>1.6000000000000001E-3</v>
      </c>
    </row>
    <row r="31" spans="1:22" x14ac:dyDescent="0.2">
      <c r="A31" s="1">
        <v>2003</v>
      </c>
      <c r="B31" s="2">
        <v>4.1000000000000003E-3</v>
      </c>
      <c r="C31" s="2">
        <v>4.1000000000000003E-3</v>
      </c>
      <c r="D31" s="2">
        <v>4.1000000000000003E-3</v>
      </c>
      <c r="E31" s="2">
        <v>4.1000000000000003E-3</v>
      </c>
      <c r="F31" s="2">
        <v>4.1000000000000003E-3</v>
      </c>
      <c r="G31" s="2">
        <v>4.1000000000000003E-3</v>
      </c>
      <c r="H31" s="2">
        <v>4.1000000000000003E-3</v>
      </c>
      <c r="I31" s="2">
        <v>4.1000000000000003E-3</v>
      </c>
      <c r="J31" s="2">
        <v>4.1000000000000003E-3</v>
      </c>
      <c r="K31" s="2">
        <v>4.1000000000000003E-3</v>
      </c>
      <c r="L31" s="2">
        <v>1.6000000000000001E-3</v>
      </c>
      <c r="M31" s="2">
        <v>2.0500000000000001E-2</v>
      </c>
      <c r="N31" s="2">
        <v>2.0500000000000001E-2</v>
      </c>
      <c r="O31" s="2">
        <v>2.0500000000000001E-2</v>
      </c>
      <c r="P31" s="2">
        <v>4.1000000000000003E-3</v>
      </c>
      <c r="Q31" s="2">
        <v>4.1000000000000003E-3</v>
      </c>
      <c r="R31" s="2">
        <v>2.0500000000000001E-2</v>
      </c>
      <c r="S31" s="2">
        <v>2.0500000000000001E-2</v>
      </c>
      <c r="T31" s="2">
        <v>2.0500000000000001E-2</v>
      </c>
      <c r="U31" s="2">
        <v>1.6000000000000001E-3</v>
      </c>
      <c r="V31" s="2">
        <v>1.6000000000000001E-3</v>
      </c>
    </row>
    <row r="32" spans="1:22" x14ac:dyDescent="0.2">
      <c r="A32" s="1">
        <v>2004</v>
      </c>
      <c r="B32" s="2">
        <v>4.1000000000000003E-3</v>
      </c>
      <c r="C32" s="2">
        <v>4.1000000000000003E-3</v>
      </c>
      <c r="D32" s="2">
        <v>4.1000000000000003E-3</v>
      </c>
      <c r="E32" s="2">
        <v>4.1000000000000003E-3</v>
      </c>
      <c r="F32" s="2">
        <v>4.1000000000000003E-3</v>
      </c>
      <c r="G32" s="2">
        <v>4.1000000000000003E-3</v>
      </c>
      <c r="H32" s="2">
        <v>4.1000000000000003E-3</v>
      </c>
      <c r="I32" s="2">
        <v>4.1000000000000003E-3</v>
      </c>
      <c r="J32" s="2">
        <v>4.1000000000000003E-3</v>
      </c>
      <c r="K32" s="2">
        <v>4.1000000000000003E-3</v>
      </c>
      <c r="L32" s="2">
        <v>1.6000000000000001E-3</v>
      </c>
      <c r="M32" s="2">
        <v>2.0500000000000001E-2</v>
      </c>
      <c r="N32" s="2">
        <v>2.0500000000000001E-2</v>
      </c>
      <c r="O32" s="2">
        <v>2.0500000000000001E-2</v>
      </c>
      <c r="P32" s="2">
        <v>4.1000000000000003E-3</v>
      </c>
      <c r="Q32" s="2">
        <v>4.1000000000000003E-3</v>
      </c>
      <c r="R32" s="2">
        <v>2.0500000000000001E-2</v>
      </c>
      <c r="S32" s="2">
        <v>2.0500000000000001E-2</v>
      </c>
      <c r="T32" s="2">
        <v>2.0500000000000001E-2</v>
      </c>
      <c r="U32" s="2">
        <v>1.6000000000000001E-3</v>
      </c>
      <c r="V32" s="2">
        <v>1.6000000000000001E-3</v>
      </c>
    </row>
    <row r="33" spans="1:22" x14ac:dyDescent="0.2">
      <c r="A33" s="1">
        <v>2005</v>
      </c>
      <c r="B33" s="2">
        <v>4.1000000000000003E-3</v>
      </c>
      <c r="C33" s="2">
        <v>4.1000000000000003E-3</v>
      </c>
      <c r="D33" s="2">
        <v>4.1000000000000003E-3</v>
      </c>
      <c r="E33" s="2">
        <v>4.1000000000000003E-3</v>
      </c>
      <c r="F33" s="2">
        <v>4.1000000000000003E-3</v>
      </c>
      <c r="G33" s="2">
        <v>4.1000000000000003E-3</v>
      </c>
      <c r="H33" s="2">
        <v>4.1000000000000003E-3</v>
      </c>
      <c r="I33" s="2">
        <v>4.1000000000000003E-3</v>
      </c>
      <c r="J33" s="2">
        <v>4.1000000000000003E-3</v>
      </c>
      <c r="K33" s="2">
        <v>4.1000000000000003E-3</v>
      </c>
      <c r="L33" s="2">
        <v>1.6000000000000001E-3</v>
      </c>
      <c r="M33" s="2">
        <v>2.0500000000000001E-2</v>
      </c>
      <c r="N33" s="2">
        <v>2.0500000000000001E-2</v>
      </c>
      <c r="O33" s="2">
        <v>2.0500000000000001E-2</v>
      </c>
      <c r="P33" s="2">
        <v>4.1000000000000003E-3</v>
      </c>
      <c r="Q33" s="2">
        <v>4.1000000000000003E-3</v>
      </c>
      <c r="R33" s="2">
        <v>2.0500000000000001E-2</v>
      </c>
      <c r="S33" s="2">
        <v>2.0500000000000001E-2</v>
      </c>
      <c r="T33" s="2">
        <v>2.0500000000000001E-2</v>
      </c>
      <c r="U33" s="2">
        <v>1.6000000000000001E-3</v>
      </c>
      <c r="V33" s="2">
        <v>1.6000000000000001E-3</v>
      </c>
    </row>
    <row r="34" spans="1:22" x14ac:dyDescent="0.2">
      <c r="A34" s="1">
        <v>2006</v>
      </c>
      <c r="B34" s="2">
        <v>4.1000000000000003E-3</v>
      </c>
      <c r="C34" s="2">
        <v>4.1000000000000003E-3</v>
      </c>
      <c r="D34" s="2">
        <v>4.1000000000000003E-3</v>
      </c>
      <c r="E34" s="2">
        <v>4.1000000000000003E-3</v>
      </c>
      <c r="F34" s="2">
        <v>4.1000000000000003E-3</v>
      </c>
      <c r="G34" s="2">
        <v>4.1000000000000003E-3</v>
      </c>
      <c r="H34" s="2">
        <v>4.1000000000000003E-3</v>
      </c>
      <c r="I34" s="2">
        <v>4.1000000000000003E-3</v>
      </c>
      <c r="J34" s="2">
        <v>4.1000000000000003E-3</v>
      </c>
      <c r="K34" s="2">
        <v>4.1000000000000003E-3</v>
      </c>
      <c r="L34" s="2">
        <v>1.6000000000000001E-3</v>
      </c>
      <c r="M34" s="2">
        <v>2.0500000000000001E-2</v>
      </c>
      <c r="N34" s="2">
        <v>2.0500000000000001E-2</v>
      </c>
      <c r="O34" s="2">
        <v>2.0500000000000001E-2</v>
      </c>
      <c r="P34" s="2">
        <v>4.1000000000000003E-3</v>
      </c>
      <c r="Q34" s="2">
        <v>4.1000000000000003E-3</v>
      </c>
      <c r="R34" s="2">
        <v>2.0500000000000001E-2</v>
      </c>
      <c r="S34" s="2">
        <v>2.0500000000000001E-2</v>
      </c>
      <c r="T34" s="2">
        <v>2.0500000000000001E-2</v>
      </c>
      <c r="U34" s="2">
        <v>1.6000000000000001E-3</v>
      </c>
      <c r="V34" s="2">
        <v>1.6000000000000001E-3</v>
      </c>
    </row>
    <row r="35" spans="1:22" x14ac:dyDescent="0.2">
      <c r="A35" s="1">
        <v>2007</v>
      </c>
      <c r="B35" s="2">
        <v>4.1000000000000003E-3</v>
      </c>
      <c r="C35" s="2">
        <v>4.1000000000000003E-3</v>
      </c>
      <c r="D35" s="2">
        <v>4.1000000000000003E-3</v>
      </c>
      <c r="E35" s="2">
        <v>4.1000000000000003E-3</v>
      </c>
      <c r="F35" s="2">
        <v>4.1000000000000003E-3</v>
      </c>
      <c r="G35" s="2">
        <v>4.1000000000000003E-3</v>
      </c>
      <c r="H35" s="2">
        <v>4.1000000000000003E-3</v>
      </c>
      <c r="I35" s="2">
        <v>4.1000000000000003E-3</v>
      </c>
      <c r="J35" s="2">
        <v>4.1000000000000003E-3</v>
      </c>
      <c r="K35" s="2">
        <v>4.1000000000000003E-3</v>
      </c>
      <c r="L35" s="2">
        <v>1.6000000000000001E-3</v>
      </c>
      <c r="M35" s="2">
        <v>2.0500000000000001E-2</v>
      </c>
      <c r="N35" s="2">
        <v>2.0500000000000001E-2</v>
      </c>
      <c r="O35" s="2">
        <v>2.0500000000000001E-2</v>
      </c>
      <c r="P35" s="2">
        <v>4.1000000000000003E-3</v>
      </c>
      <c r="Q35" s="2">
        <v>4.1000000000000003E-3</v>
      </c>
      <c r="R35" s="2">
        <v>2.0500000000000001E-2</v>
      </c>
      <c r="S35" s="2">
        <v>2.0500000000000001E-2</v>
      </c>
      <c r="T35" s="2">
        <v>2.0500000000000001E-2</v>
      </c>
      <c r="U35" s="2">
        <v>1.6000000000000001E-3</v>
      </c>
      <c r="V35" s="2">
        <v>1.6000000000000001E-3</v>
      </c>
    </row>
    <row r="36" spans="1:22" x14ac:dyDescent="0.2">
      <c r="A36" s="1">
        <v>2008</v>
      </c>
      <c r="B36" s="2">
        <v>4.1000000000000003E-3</v>
      </c>
      <c r="C36" s="2">
        <v>4.1000000000000003E-3</v>
      </c>
      <c r="D36" s="2">
        <v>4.1000000000000003E-3</v>
      </c>
      <c r="E36" s="2">
        <v>4.1000000000000003E-3</v>
      </c>
      <c r="F36" s="2">
        <v>4.1000000000000003E-3</v>
      </c>
      <c r="G36" s="2">
        <v>4.1000000000000003E-3</v>
      </c>
      <c r="H36" s="2">
        <v>4.1000000000000003E-3</v>
      </c>
      <c r="I36" s="2">
        <v>4.1000000000000003E-3</v>
      </c>
      <c r="J36" s="2">
        <v>4.1000000000000003E-3</v>
      </c>
      <c r="K36" s="2">
        <v>4.1000000000000003E-3</v>
      </c>
      <c r="L36" s="2">
        <v>1.6000000000000001E-3</v>
      </c>
      <c r="M36" s="2">
        <v>2.0500000000000001E-2</v>
      </c>
      <c r="N36" s="2">
        <v>2.0500000000000001E-2</v>
      </c>
      <c r="O36" s="2">
        <v>2.0500000000000001E-2</v>
      </c>
      <c r="P36" s="2">
        <v>4.1000000000000003E-3</v>
      </c>
      <c r="Q36" s="2">
        <v>4.1000000000000003E-3</v>
      </c>
      <c r="R36" s="2">
        <v>2.0500000000000001E-2</v>
      </c>
      <c r="S36" s="2">
        <v>2.0500000000000001E-2</v>
      </c>
      <c r="T36" s="2">
        <v>2.0500000000000001E-2</v>
      </c>
      <c r="U36" s="2">
        <v>1.6000000000000001E-3</v>
      </c>
      <c r="V36" s="2">
        <v>1.6000000000000001E-3</v>
      </c>
    </row>
    <row r="37" spans="1:22" x14ac:dyDescent="0.2">
      <c r="A37" s="1">
        <v>2009</v>
      </c>
      <c r="B37" s="2">
        <v>4.1000000000000003E-3</v>
      </c>
      <c r="C37" s="2">
        <v>4.1000000000000003E-3</v>
      </c>
      <c r="D37" s="2">
        <v>4.1000000000000003E-3</v>
      </c>
      <c r="E37" s="2">
        <v>4.1000000000000003E-3</v>
      </c>
      <c r="F37" s="2">
        <v>4.1000000000000003E-3</v>
      </c>
      <c r="G37" s="2">
        <v>4.1000000000000003E-3</v>
      </c>
      <c r="H37" s="2">
        <v>4.1000000000000003E-3</v>
      </c>
      <c r="I37" s="2">
        <v>4.1000000000000003E-3</v>
      </c>
      <c r="J37" s="2">
        <v>4.1000000000000003E-3</v>
      </c>
      <c r="K37" s="2">
        <v>4.1000000000000003E-3</v>
      </c>
      <c r="L37" s="2">
        <v>1.6000000000000001E-3</v>
      </c>
      <c r="M37" s="2">
        <v>2.0500000000000001E-2</v>
      </c>
      <c r="N37" s="2">
        <v>2.0500000000000001E-2</v>
      </c>
      <c r="O37" s="2">
        <v>2.0500000000000001E-2</v>
      </c>
      <c r="P37" s="2">
        <v>4.1000000000000003E-3</v>
      </c>
      <c r="Q37" s="2">
        <v>4.1000000000000003E-3</v>
      </c>
      <c r="R37" s="2">
        <v>2.0500000000000001E-2</v>
      </c>
      <c r="S37" s="2">
        <v>2.0500000000000001E-2</v>
      </c>
      <c r="T37" s="2">
        <v>2.0500000000000001E-2</v>
      </c>
      <c r="U37" s="2">
        <v>1.6000000000000001E-3</v>
      </c>
      <c r="V37" s="2">
        <v>1.6000000000000001E-3</v>
      </c>
    </row>
    <row r="38" spans="1:22" x14ac:dyDescent="0.2">
      <c r="A38" s="1">
        <v>2010</v>
      </c>
      <c r="B38" s="2">
        <v>4.1000000000000003E-3</v>
      </c>
      <c r="C38" s="2">
        <v>4.1000000000000003E-3</v>
      </c>
      <c r="D38" s="2">
        <v>4.1000000000000003E-3</v>
      </c>
      <c r="E38" s="2">
        <v>4.1000000000000003E-3</v>
      </c>
      <c r="F38" s="2">
        <v>4.1000000000000003E-3</v>
      </c>
      <c r="G38" s="2">
        <v>4.1000000000000003E-3</v>
      </c>
      <c r="H38" s="2">
        <v>4.1000000000000003E-3</v>
      </c>
      <c r="I38" s="2">
        <v>4.1000000000000003E-3</v>
      </c>
      <c r="J38" s="2">
        <v>4.1000000000000003E-3</v>
      </c>
      <c r="K38" s="2">
        <v>4.1000000000000003E-3</v>
      </c>
      <c r="L38" s="2">
        <v>1.6000000000000001E-3</v>
      </c>
      <c r="M38" s="2">
        <v>2.0500000000000001E-2</v>
      </c>
      <c r="N38" s="2">
        <v>2.0500000000000001E-2</v>
      </c>
      <c r="O38" s="2">
        <v>2.0500000000000001E-2</v>
      </c>
      <c r="P38" s="2">
        <v>4.1000000000000003E-3</v>
      </c>
      <c r="Q38" s="2">
        <v>4.1000000000000003E-3</v>
      </c>
      <c r="R38" s="2">
        <v>2.0500000000000001E-2</v>
      </c>
      <c r="S38" s="2">
        <v>2.0500000000000001E-2</v>
      </c>
      <c r="T38" s="2">
        <v>2.0500000000000001E-2</v>
      </c>
      <c r="U38" s="2">
        <v>1.6000000000000001E-3</v>
      </c>
      <c r="V38" s="2">
        <v>1.6000000000000001E-3</v>
      </c>
    </row>
    <row r="39" spans="1:22" x14ac:dyDescent="0.2">
      <c r="A39" s="1">
        <v>2011</v>
      </c>
      <c r="B39" s="2">
        <v>4.1000000000000003E-3</v>
      </c>
      <c r="C39" s="2">
        <v>4.1000000000000003E-3</v>
      </c>
      <c r="D39" s="2">
        <v>4.1000000000000003E-3</v>
      </c>
      <c r="E39" s="2">
        <v>4.1000000000000003E-3</v>
      </c>
      <c r="F39" s="2">
        <v>4.1000000000000003E-3</v>
      </c>
      <c r="G39" s="2">
        <v>4.1000000000000003E-3</v>
      </c>
      <c r="H39" s="2">
        <v>4.1000000000000003E-3</v>
      </c>
      <c r="I39" s="2">
        <v>4.1000000000000003E-3</v>
      </c>
      <c r="J39" s="2">
        <v>4.1000000000000003E-3</v>
      </c>
      <c r="K39" s="2">
        <v>4.1000000000000003E-3</v>
      </c>
      <c r="L39" s="2">
        <v>1.6000000000000001E-3</v>
      </c>
      <c r="M39" s="2">
        <v>2.0500000000000001E-2</v>
      </c>
      <c r="N39" s="2">
        <v>2.0500000000000001E-2</v>
      </c>
      <c r="O39" s="2">
        <v>2.0500000000000001E-2</v>
      </c>
      <c r="P39" s="2">
        <v>4.1000000000000003E-3</v>
      </c>
      <c r="Q39" s="2">
        <v>4.1000000000000003E-3</v>
      </c>
      <c r="R39" s="2">
        <v>2.0500000000000001E-2</v>
      </c>
      <c r="S39" s="2">
        <v>2.0500000000000001E-2</v>
      </c>
      <c r="T39" s="2">
        <v>2.0500000000000001E-2</v>
      </c>
      <c r="U39" s="2">
        <v>1.6000000000000001E-3</v>
      </c>
      <c r="V39" s="2">
        <v>1.6000000000000001E-3</v>
      </c>
    </row>
    <row r="40" spans="1:22" x14ac:dyDescent="0.2">
      <c r="A40" s="1">
        <v>2012</v>
      </c>
      <c r="B40" s="2">
        <v>4.1000000000000003E-3</v>
      </c>
      <c r="C40" s="2">
        <v>4.1000000000000003E-3</v>
      </c>
      <c r="D40" s="2">
        <v>4.1000000000000003E-3</v>
      </c>
      <c r="E40" s="2">
        <v>4.1000000000000003E-3</v>
      </c>
      <c r="F40" s="2">
        <v>4.1000000000000003E-3</v>
      </c>
      <c r="G40" s="2">
        <v>4.1000000000000003E-3</v>
      </c>
      <c r="H40" s="2">
        <v>4.1000000000000003E-3</v>
      </c>
      <c r="I40" s="2">
        <v>4.1000000000000003E-3</v>
      </c>
      <c r="J40" s="2">
        <v>4.1000000000000003E-3</v>
      </c>
      <c r="K40" s="2">
        <v>4.1000000000000003E-3</v>
      </c>
      <c r="L40" s="2">
        <v>1.6000000000000001E-3</v>
      </c>
      <c r="M40" s="2">
        <v>2.0500000000000001E-2</v>
      </c>
      <c r="N40" s="2">
        <v>2.0500000000000001E-2</v>
      </c>
      <c r="O40" s="2">
        <v>2.0500000000000001E-2</v>
      </c>
      <c r="P40" s="2">
        <v>4.1000000000000003E-3</v>
      </c>
      <c r="Q40" s="2">
        <v>4.1000000000000003E-3</v>
      </c>
      <c r="R40" s="2">
        <v>2.0500000000000001E-2</v>
      </c>
      <c r="S40" s="2">
        <v>2.0500000000000001E-2</v>
      </c>
      <c r="T40" s="2">
        <v>2.0500000000000001E-2</v>
      </c>
      <c r="U40" s="2">
        <v>1.6000000000000001E-3</v>
      </c>
      <c r="V40" s="2">
        <v>1.6000000000000001E-3</v>
      </c>
    </row>
    <row r="41" spans="1:22" x14ac:dyDescent="0.2">
      <c r="A41" s="1">
        <v>2013</v>
      </c>
      <c r="B41" s="2">
        <v>4.1000000000000003E-3</v>
      </c>
      <c r="C41" s="2">
        <v>4.1000000000000003E-3</v>
      </c>
      <c r="D41" s="2">
        <v>4.1000000000000003E-3</v>
      </c>
      <c r="E41" s="2">
        <v>4.1000000000000003E-3</v>
      </c>
      <c r="F41" s="2">
        <v>4.1000000000000003E-3</v>
      </c>
      <c r="G41" s="2">
        <v>4.1000000000000003E-3</v>
      </c>
      <c r="H41" s="2">
        <v>4.1000000000000003E-3</v>
      </c>
      <c r="I41" s="2">
        <v>4.1000000000000003E-3</v>
      </c>
      <c r="J41" s="2">
        <v>4.1000000000000003E-3</v>
      </c>
      <c r="K41" s="2">
        <v>4.1000000000000003E-3</v>
      </c>
      <c r="L41" s="2">
        <v>1.6000000000000001E-3</v>
      </c>
      <c r="M41" s="2">
        <v>2.0500000000000001E-2</v>
      </c>
      <c r="N41" s="2">
        <v>2.0500000000000001E-2</v>
      </c>
      <c r="O41" s="2">
        <v>2.0500000000000001E-2</v>
      </c>
      <c r="P41" s="2">
        <v>4.1000000000000003E-3</v>
      </c>
      <c r="Q41" s="2">
        <v>4.1000000000000003E-3</v>
      </c>
      <c r="R41" s="2">
        <v>2.0500000000000001E-2</v>
      </c>
      <c r="S41" s="2">
        <v>2.0500000000000001E-2</v>
      </c>
      <c r="T41" s="2">
        <v>2.0500000000000001E-2</v>
      </c>
      <c r="U41" s="2">
        <v>1.6000000000000001E-3</v>
      </c>
      <c r="V41" s="2">
        <v>1.6000000000000001E-3</v>
      </c>
    </row>
    <row r="42" spans="1:22" x14ac:dyDescent="0.2">
      <c r="A42" s="1">
        <v>2014</v>
      </c>
      <c r="B42" s="2">
        <v>4.1000000000000003E-3</v>
      </c>
      <c r="C42" s="2">
        <v>4.1000000000000003E-3</v>
      </c>
      <c r="D42" s="2">
        <v>4.1000000000000003E-3</v>
      </c>
      <c r="E42" s="2">
        <v>4.1000000000000003E-3</v>
      </c>
      <c r="F42" s="2">
        <v>4.1000000000000003E-3</v>
      </c>
      <c r="G42" s="2">
        <v>4.1000000000000003E-3</v>
      </c>
      <c r="H42" s="2">
        <v>4.1000000000000003E-3</v>
      </c>
      <c r="I42" s="2">
        <v>4.1000000000000003E-3</v>
      </c>
      <c r="J42" s="2">
        <v>4.1000000000000003E-3</v>
      </c>
      <c r="K42" s="2">
        <v>4.1000000000000003E-3</v>
      </c>
      <c r="L42" s="2">
        <v>1.6000000000000001E-3</v>
      </c>
      <c r="M42" s="2">
        <v>2.0500000000000001E-2</v>
      </c>
      <c r="N42" s="2">
        <v>2.0500000000000001E-2</v>
      </c>
      <c r="O42" s="2">
        <v>2.0500000000000001E-2</v>
      </c>
      <c r="P42" s="2">
        <v>4.1000000000000003E-3</v>
      </c>
      <c r="Q42" s="2">
        <v>4.1000000000000003E-3</v>
      </c>
      <c r="R42" s="2">
        <v>2.0500000000000001E-2</v>
      </c>
      <c r="S42" s="2">
        <v>2.0500000000000001E-2</v>
      </c>
      <c r="T42" s="2">
        <v>2.0500000000000001E-2</v>
      </c>
      <c r="U42" s="2">
        <v>1.6000000000000001E-3</v>
      </c>
      <c r="V42" s="2">
        <v>1.6000000000000001E-3</v>
      </c>
    </row>
    <row r="43" spans="1:22" x14ac:dyDescent="0.2">
      <c r="A43" s="1">
        <v>2015</v>
      </c>
      <c r="B43" s="2">
        <v>4.1000000000000003E-3</v>
      </c>
      <c r="C43" s="2">
        <v>4.1000000000000003E-3</v>
      </c>
      <c r="D43" s="2">
        <v>4.1000000000000003E-3</v>
      </c>
      <c r="E43" s="2">
        <v>4.1000000000000003E-3</v>
      </c>
      <c r="F43" s="2">
        <v>4.1000000000000003E-3</v>
      </c>
      <c r="G43" s="2">
        <v>4.1000000000000003E-3</v>
      </c>
      <c r="H43" s="2">
        <v>4.1000000000000003E-3</v>
      </c>
      <c r="I43" s="2">
        <v>4.1000000000000003E-3</v>
      </c>
      <c r="J43" s="2">
        <v>4.1000000000000003E-3</v>
      </c>
      <c r="K43" s="2">
        <v>4.1000000000000003E-3</v>
      </c>
      <c r="L43" s="2">
        <v>1.6000000000000001E-3</v>
      </c>
      <c r="M43" s="2">
        <v>2.0500000000000001E-2</v>
      </c>
      <c r="N43" s="2">
        <v>2.0500000000000001E-2</v>
      </c>
      <c r="O43" s="2">
        <v>2.0500000000000001E-2</v>
      </c>
      <c r="P43" s="2">
        <v>4.1000000000000003E-3</v>
      </c>
      <c r="Q43" s="2">
        <v>4.1000000000000003E-3</v>
      </c>
      <c r="R43" s="2">
        <v>2.0500000000000001E-2</v>
      </c>
      <c r="S43" s="2">
        <v>2.0500000000000001E-2</v>
      </c>
      <c r="T43" s="2">
        <v>2.0500000000000001E-2</v>
      </c>
      <c r="U43" s="2">
        <v>1.6000000000000001E-3</v>
      </c>
      <c r="V43" s="2">
        <v>1.6000000000000001E-3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G31" sqref="G31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8" si="0">B$10</f>
        <v>2.3999999999999998E-3</v>
      </c>
      <c r="C3" s="3" t="str">
        <f t="shared" si="0"/>
        <v>nd</v>
      </c>
      <c r="F3" s="20"/>
      <c r="G3" s="2">
        <f t="shared" ref="G3:H8" si="1">G$11</f>
        <v>2.3999999999999998E-3</v>
      </c>
      <c r="H3" s="3" t="str">
        <f t="shared" si="1"/>
        <v>nd</v>
      </c>
      <c r="K3" s="8">
        <f t="shared" ref="K3:K32" si="2">K$34</f>
        <v>7.8E-2</v>
      </c>
      <c r="M3" s="2">
        <f t="shared" ref="M3:M25" si="3">M$27</f>
        <v>1.0713043478260871</v>
      </c>
      <c r="N3" s="8">
        <f t="shared" ref="N3:N32" si="4">N$34</f>
        <v>0.10990451015043734</v>
      </c>
      <c r="O3" s="2">
        <f t="shared" ref="O3:T25" si="5">O$27</f>
        <v>0.81311999999999995</v>
      </c>
      <c r="P3" s="2">
        <f t="shared" si="5"/>
        <v>0.27106710671067108</v>
      </c>
      <c r="Q3" s="2">
        <f t="shared" si="5"/>
        <v>0.44316546762589931</v>
      </c>
      <c r="R3" s="2">
        <f t="shared" si="5"/>
        <v>0.44352000000000003</v>
      </c>
      <c r="S3" s="2">
        <f t="shared" si="5"/>
        <v>0.71456000000000008</v>
      </c>
      <c r="T3" s="2">
        <f t="shared" si="5"/>
        <v>0.71456000000000008</v>
      </c>
    </row>
    <row r="4" spans="1:22" x14ac:dyDescent="0.2">
      <c r="A4" s="1">
        <v>1976</v>
      </c>
      <c r="B4" s="2">
        <f t="shared" si="0"/>
        <v>2.3999999999999998E-3</v>
      </c>
      <c r="C4" s="3" t="str">
        <f t="shared" si="0"/>
        <v>nd</v>
      </c>
      <c r="F4" s="20"/>
      <c r="G4" s="2">
        <f t="shared" si="1"/>
        <v>2.3999999999999998E-3</v>
      </c>
      <c r="H4" s="3" t="str">
        <f t="shared" si="1"/>
        <v>nd</v>
      </c>
      <c r="K4" s="8">
        <f t="shared" si="2"/>
        <v>7.8E-2</v>
      </c>
      <c r="M4" s="2">
        <f t="shared" si="3"/>
        <v>1.0713043478260871</v>
      </c>
      <c r="N4" s="8">
        <f t="shared" si="4"/>
        <v>0.10990451015043734</v>
      </c>
      <c r="O4" s="2">
        <f t="shared" si="5"/>
        <v>0.81311999999999995</v>
      </c>
      <c r="P4" s="2">
        <f t="shared" si="5"/>
        <v>0.27106710671067108</v>
      </c>
      <c r="Q4" s="2">
        <f t="shared" si="5"/>
        <v>0.44316546762589931</v>
      </c>
      <c r="R4" s="2">
        <f t="shared" si="5"/>
        <v>0.44352000000000003</v>
      </c>
      <c r="S4" s="2">
        <f t="shared" si="5"/>
        <v>0.71456000000000008</v>
      </c>
      <c r="T4" s="2">
        <f t="shared" si="5"/>
        <v>0.71456000000000008</v>
      </c>
    </row>
    <row r="5" spans="1:22" x14ac:dyDescent="0.2">
      <c r="A5" s="1">
        <v>1977</v>
      </c>
      <c r="B5" s="2">
        <f t="shared" si="0"/>
        <v>2.3999999999999998E-3</v>
      </c>
      <c r="C5" s="3" t="str">
        <f t="shared" si="0"/>
        <v>nd</v>
      </c>
      <c r="F5" s="20"/>
      <c r="G5" s="2">
        <f t="shared" si="1"/>
        <v>2.3999999999999998E-3</v>
      </c>
      <c r="H5" s="3" t="str">
        <f t="shared" si="1"/>
        <v>nd</v>
      </c>
      <c r="K5" s="8">
        <f t="shared" si="2"/>
        <v>7.8E-2</v>
      </c>
      <c r="M5" s="2">
        <f t="shared" si="3"/>
        <v>1.0713043478260871</v>
      </c>
      <c r="N5" s="8">
        <f t="shared" si="4"/>
        <v>0.10990451015043734</v>
      </c>
      <c r="O5" s="2">
        <f t="shared" si="5"/>
        <v>0.81311999999999995</v>
      </c>
      <c r="P5" s="2">
        <f t="shared" si="5"/>
        <v>0.27106710671067108</v>
      </c>
      <c r="Q5" s="2">
        <f t="shared" si="5"/>
        <v>0.44316546762589931</v>
      </c>
      <c r="R5" s="2">
        <f t="shared" si="5"/>
        <v>0.44352000000000003</v>
      </c>
      <c r="S5" s="2">
        <f t="shared" si="5"/>
        <v>0.71456000000000008</v>
      </c>
      <c r="T5" s="2">
        <f t="shared" si="5"/>
        <v>0.71456000000000008</v>
      </c>
    </row>
    <row r="6" spans="1:22" x14ac:dyDescent="0.2">
      <c r="A6" s="1">
        <v>1978</v>
      </c>
      <c r="B6" s="2">
        <f t="shared" si="0"/>
        <v>2.3999999999999998E-3</v>
      </c>
      <c r="C6" s="3" t="str">
        <f t="shared" si="0"/>
        <v>nd</v>
      </c>
      <c r="F6" s="20"/>
      <c r="G6" s="2">
        <f t="shared" si="1"/>
        <v>2.3999999999999998E-3</v>
      </c>
      <c r="H6" s="3" t="str">
        <f t="shared" si="1"/>
        <v>nd</v>
      </c>
      <c r="K6" s="8">
        <f t="shared" si="2"/>
        <v>7.8E-2</v>
      </c>
      <c r="M6" s="2">
        <f t="shared" si="3"/>
        <v>1.0713043478260871</v>
      </c>
      <c r="N6" s="8">
        <f t="shared" si="4"/>
        <v>0.10990451015043734</v>
      </c>
      <c r="O6" s="2">
        <f t="shared" si="5"/>
        <v>0.81311999999999995</v>
      </c>
      <c r="P6" s="2">
        <f t="shared" si="5"/>
        <v>0.27106710671067108</v>
      </c>
      <c r="Q6" s="2">
        <f t="shared" si="5"/>
        <v>0.44316546762589931</v>
      </c>
      <c r="R6" s="2">
        <f t="shared" si="5"/>
        <v>0.44352000000000003</v>
      </c>
      <c r="S6" s="2">
        <f t="shared" si="5"/>
        <v>0.71456000000000008</v>
      </c>
      <c r="T6" s="2">
        <f t="shared" si="5"/>
        <v>0.71456000000000008</v>
      </c>
    </row>
    <row r="7" spans="1:22" x14ac:dyDescent="0.2">
      <c r="A7" s="1">
        <v>1979</v>
      </c>
      <c r="B7" s="2">
        <f t="shared" si="0"/>
        <v>2.3999999999999998E-3</v>
      </c>
      <c r="C7" s="3" t="str">
        <f t="shared" si="0"/>
        <v>nd</v>
      </c>
      <c r="F7" s="20"/>
      <c r="G7" s="2">
        <f t="shared" si="1"/>
        <v>2.3999999999999998E-3</v>
      </c>
      <c r="H7" s="3" t="str">
        <f t="shared" si="1"/>
        <v>nd</v>
      </c>
      <c r="K7" s="8">
        <f t="shared" si="2"/>
        <v>7.8E-2</v>
      </c>
      <c r="M7" s="2">
        <f t="shared" si="3"/>
        <v>1.0713043478260871</v>
      </c>
      <c r="N7" s="8">
        <f t="shared" si="4"/>
        <v>0.10990451015043734</v>
      </c>
      <c r="O7" s="2">
        <f t="shared" si="5"/>
        <v>0.81311999999999995</v>
      </c>
      <c r="P7" s="2">
        <f t="shared" si="5"/>
        <v>0.27106710671067108</v>
      </c>
      <c r="Q7" s="2">
        <f t="shared" si="5"/>
        <v>0.44316546762589931</v>
      </c>
      <c r="R7" s="2">
        <f t="shared" si="5"/>
        <v>0.44352000000000003</v>
      </c>
      <c r="S7" s="2">
        <f t="shared" si="5"/>
        <v>0.71456000000000008</v>
      </c>
      <c r="T7" s="2">
        <f t="shared" si="5"/>
        <v>0.71456000000000008</v>
      </c>
    </row>
    <row r="8" spans="1:22" x14ac:dyDescent="0.2">
      <c r="A8" s="1">
        <v>1980</v>
      </c>
      <c r="B8" s="2">
        <f t="shared" si="0"/>
        <v>2.3999999999999998E-3</v>
      </c>
      <c r="C8" s="3" t="str">
        <f t="shared" si="0"/>
        <v>nd</v>
      </c>
      <c r="F8" s="20"/>
      <c r="G8" s="2">
        <f t="shared" si="1"/>
        <v>2.3999999999999998E-3</v>
      </c>
      <c r="H8" s="3" t="str">
        <f t="shared" si="1"/>
        <v>nd</v>
      </c>
      <c r="K8" s="8">
        <f t="shared" si="2"/>
        <v>7.8E-2</v>
      </c>
      <c r="M8" s="2">
        <f t="shared" si="3"/>
        <v>1.0713043478260871</v>
      </c>
      <c r="N8" s="8">
        <f t="shared" si="4"/>
        <v>0.10990451015043734</v>
      </c>
      <c r="O8" s="2">
        <f t="shared" si="5"/>
        <v>0.81311999999999995</v>
      </c>
      <c r="P8" s="2">
        <f t="shared" si="5"/>
        <v>0.27106710671067108</v>
      </c>
      <c r="Q8" s="2">
        <f t="shared" si="5"/>
        <v>0.44316546762589931</v>
      </c>
      <c r="R8" s="2">
        <f t="shared" si="5"/>
        <v>0.44352000000000003</v>
      </c>
      <c r="S8" s="2">
        <f t="shared" si="5"/>
        <v>0.71456000000000008</v>
      </c>
      <c r="T8" s="2">
        <f t="shared" si="5"/>
        <v>0.71456000000000008</v>
      </c>
    </row>
    <row r="9" spans="1:22" x14ac:dyDescent="0.2">
      <c r="A9" s="1">
        <v>1981</v>
      </c>
      <c r="B9" s="2">
        <f>B$10</f>
        <v>2.3999999999999998E-3</v>
      </c>
      <c r="C9" s="3" t="str">
        <f t="shared" ref="C9" si="6">C$10</f>
        <v>nd</v>
      </c>
      <c r="F9" s="20"/>
      <c r="G9" s="2">
        <f>G$11</f>
        <v>2.3999999999999998E-3</v>
      </c>
      <c r="H9" s="3" t="str">
        <f>H$11</f>
        <v>nd</v>
      </c>
      <c r="K9" s="8">
        <f t="shared" si="2"/>
        <v>7.8E-2</v>
      </c>
      <c r="M9" s="2">
        <f t="shared" si="3"/>
        <v>1.0713043478260871</v>
      </c>
      <c r="N9" s="8">
        <f t="shared" si="4"/>
        <v>0.10990451015043734</v>
      </c>
      <c r="O9" s="2">
        <f t="shared" si="5"/>
        <v>0.81311999999999995</v>
      </c>
      <c r="P9" s="2">
        <f t="shared" si="5"/>
        <v>0.27106710671067108</v>
      </c>
      <c r="Q9" s="2">
        <f t="shared" si="5"/>
        <v>0.44316546762589931</v>
      </c>
      <c r="R9" s="2">
        <f t="shared" si="5"/>
        <v>0.44352000000000003</v>
      </c>
      <c r="S9" s="2">
        <f t="shared" si="5"/>
        <v>0.71456000000000008</v>
      </c>
      <c r="T9" s="2">
        <f t="shared" si="5"/>
        <v>0.71456000000000008</v>
      </c>
    </row>
    <row r="10" spans="1:22" x14ac:dyDescent="0.2">
      <c r="A10" s="1">
        <v>1982</v>
      </c>
      <c r="B10" s="7">
        <v>2.3999999999999998E-3</v>
      </c>
      <c r="C10" s="19" t="s">
        <v>0</v>
      </c>
      <c r="F10" s="20"/>
      <c r="G10" s="2">
        <f>G$11</f>
        <v>2.3999999999999998E-3</v>
      </c>
      <c r="H10" s="3" t="str">
        <f>H$11</f>
        <v>nd</v>
      </c>
      <c r="K10" s="8">
        <f t="shared" si="2"/>
        <v>7.8E-2</v>
      </c>
      <c r="M10" s="2">
        <f t="shared" si="3"/>
        <v>1.0713043478260871</v>
      </c>
      <c r="N10" s="8">
        <f t="shared" si="4"/>
        <v>0.10990451015043734</v>
      </c>
      <c r="O10" s="2">
        <f t="shared" si="5"/>
        <v>0.81311999999999995</v>
      </c>
      <c r="P10" s="2">
        <f t="shared" si="5"/>
        <v>0.27106710671067108</v>
      </c>
      <c r="Q10" s="2">
        <f t="shared" si="5"/>
        <v>0.44316546762589931</v>
      </c>
      <c r="R10" s="2">
        <f t="shared" si="5"/>
        <v>0.44352000000000003</v>
      </c>
      <c r="S10" s="2">
        <f t="shared" si="5"/>
        <v>0.71456000000000008</v>
      </c>
      <c r="T10" s="2">
        <f t="shared" si="5"/>
        <v>0.71456000000000008</v>
      </c>
    </row>
    <row r="11" spans="1:22" x14ac:dyDescent="0.2">
      <c r="A11" s="1">
        <v>1983</v>
      </c>
      <c r="B11" s="2">
        <v>2.3999999999999998E-3</v>
      </c>
      <c r="C11" s="3" t="s">
        <v>0</v>
      </c>
      <c r="F11" s="20"/>
      <c r="G11" s="7">
        <v>2.3999999999999998E-3</v>
      </c>
      <c r="H11" s="19" t="s">
        <v>0</v>
      </c>
      <c r="K11" s="8">
        <f t="shared" si="2"/>
        <v>7.8E-2</v>
      </c>
      <c r="M11" s="2">
        <f t="shared" si="3"/>
        <v>1.0713043478260871</v>
      </c>
      <c r="N11" s="8">
        <f t="shared" si="4"/>
        <v>0.10990451015043734</v>
      </c>
      <c r="O11" s="2">
        <f t="shared" si="5"/>
        <v>0.81311999999999995</v>
      </c>
      <c r="P11" s="2">
        <f t="shared" si="5"/>
        <v>0.27106710671067108</v>
      </c>
      <c r="Q11" s="2">
        <f t="shared" si="5"/>
        <v>0.44316546762589931</v>
      </c>
      <c r="R11" s="2">
        <f t="shared" si="5"/>
        <v>0.44352000000000003</v>
      </c>
      <c r="S11" s="2">
        <f t="shared" si="5"/>
        <v>0.71456000000000008</v>
      </c>
      <c r="T11" s="2">
        <f t="shared" si="5"/>
        <v>0.71456000000000008</v>
      </c>
    </row>
    <row r="12" spans="1:22" x14ac:dyDescent="0.2">
      <c r="A12" s="1">
        <v>1984</v>
      </c>
      <c r="B12" s="2">
        <v>2.3999999999999998E-3</v>
      </c>
      <c r="C12" s="3" t="s">
        <v>0</v>
      </c>
      <c r="F12" s="20"/>
      <c r="G12" s="2">
        <v>2.3999999999999998E-3</v>
      </c>
      <c r="H12" s="3" t="s">
        <v>0</v>
      </c>
      <c r="K12" s="8">
        <f t="shared" si="2"/>
        <v>7.8E-2</v>
      </c>
      <c r="M12" s="2">
        <f t="shared" si="3"/>
        <v>1.0713043478260871</v>
      </c>
      <c r="N12" s="8">
        <f t="shared" si="4"/>
        <v>0.10990451015043734</v>
      </c>
      <c r="O12" s="2">
        <f t="shared" si="5"/>
        <v>0.81311999999999995</v>
      </c>
      <c r="P12" s="2">
        <f t="shared" si="5"/>
        <v>0.27106710671067108</v>
      </c>
      <c r="Q12" s="2">
        <f t="shared" si="5"/>
        <v>0.44316546762589931</v>
      </c>
      <c r="R12" s="2">
        <f t="shared" si="5"/>
        <v>0.44352000000000003</v>
      </c>
      <c r="S12" s="2">
        <f t="shared" si="5"/>
        <v>0.71456000000000008</v>
      </c>
      <c r="T12" s="2">
        <f t="shared" si="5"/>
        <v>0.71456000000000008</v>
      </c>
    </row>
    <row r="13" spans="1:22" x14ac:dyDescent="0.2">
      <c r="A13" s="1">
        <v>1985</v>
      </c>
      <c r="B13" s="2">
        <v>2.3999999999999998E-3</v>
      </c>
      <c r="C13" s="3" t="s">
        <v>0</v>
      </c>
      <c r="F13" s="20"/>
      <c r="G13" s="2">
        <v>2.3999999999999998E-3</v>
      </c>
      <c r="H13" s="3" t="s">
        <v>0</v>
      </c>
      <c r="K13" s="8">
        <f t="shared" si="2"/>
        <v>7.8E-2</v>
      </c>
      <c r="M13" s="2">
        <f t="shared" si="3"/>
        <v>1.0713043478260871</v>
      </c>
      <c r="N13" s="8">
        <f t="shared" si="4"/>
        <v>0.10990451015043734</v>
      </c>
      <c r="O13" s="2">
        <f t="shared" si="5"/>
        <v>0.81311999999999995</v>
      </c>
      <c r="P13" s="2">
        <f t="shared" si="5"/>
        <v>0.27106710671067108</v>
      </c>
      <c r="Q13" s="2">
        <f t="shared" si="5"/>
        <v>0.44316546762589931</v>
      </c>
      <c r="R13" s="2">
        <f t="shared" si="5"/>
        <v>0.44352000000000003</v>
      </c>
      <c r="S13" s="2">
        <f t="shared" si="5"/>
        <v>0.71456000000000008</v>
      </c>
      <c r="T13" s="2">
        <f t="shared" si="5"/>
        <v>0.71456000000000008</v>
      </c>
    </row>
    <row r="14" spans="1:22" x14ac:dyDescent="0.2">
      <c r="A14" s="1">
        <v>1986</v>
      </c>
      <c r="B14" s="2">
        <v>2.3999999999999998E-3</v>
      </c>
      <c r="C14" s="3" t="s">
        <v>0</v>
      </c>
      <c r="F14" s="20"/>
      <c r="G14" s="2">
        <v>2.3999999999999998E-3</v>
      </c>
      <c r="H14" s="3"/>
      <c r="K14" s="8">
        <f t="shared" si="2"/>
        <v>7.8E-2</v>
      </c>
      <c r="M14" s="2">
        <f t="shared" si="3"/>
        <v>1.0713043478260871</v>
      </c>
      <c r="N14" s="8">
        <f t="shared" si="4"/>
        <v>0.10990451015043734</v>
      </c>
      <c r="O14" s="2">
        <f t="shared" si="5"/>
        <v>0.81311999999999995</v>
      </c>
      <c r="P14" s="2">
        <f t="shared" si="5"/>
        <v>0.27106710671067108</v>
      </c>
      <c r="Q14" s="2">
        <f t="shared" si="5"/>
        <v>0.44316546762589931</v>
      </c>
      <c r="R14" s="2">
        <f t="shared" si="5"/>
        <v>0.44352000000000003</v>
      </c>
      <c r="S14" s="2">
        <f t="shared" si="5"/>
        <v>0.71456000000000008</v>
      </c>
      <c r="T14" s="2">
        <f t="shared" si="5"/>
        <v>0.71456000000000008</v>
      </c>
    </row>
    <row r="15" spans="1:22" x14ac:dyDescent="0.2">
      <c r="A15" s="1">
        <v>1987</v>
      </c>
      <c r="B15" s="2">
        <v>2.3999999999999998E-3</v>
      </c>
      <c r="C15" s="3" t="s">
        <v>0</v>
      </c>
      <c r="F15" s="20"/>
      <c r="G15" s="2">
        <v>2.3999999999999998E-3</v>
      </c>
      <c r="H15" s="3" t="s">
        <v>0</v>
      </c>
      <c r="K15" s="8">
        <f t="shared" si="2"/>
        <v>7.8E-2</v>
      </c>
      <c r="M15" s="2">
        <f t="shared" si="3"/>
        <v>1.0713043478260871</v>
      </c>
      <c r="N15" s="8">
        <f t="shared" si="4"/>
        <v>0.10990451015043734</v>
      </c>
      <c r="O15" s="2">
        <f t="shared" si="5"/>
        <v>0.81311999999999995</v>
      </c>
      <c r="P15" s="2">
        <f t="shared" si="5"/>
        <v>0.27106710671067108</v>
      </c>
      <c r="Q15" s="2">
        <f t="shared" si="5"/>
        <v>0.44316546762589931</v>
      </c>
      <c r="R15" s="2">
        <f t="shared" si="5"/>
        <v>0.44352000000000003</v>
      </c>
      <c r="S15" s="2">
        <f t="shared" si="5"/>
        <v>0.71456000000000008</v>
      </c>
      <c r="T15" s="2">
        <f t="shared" si="5"/>
        <v>0.71456000000000008</v>
      </c>
    </row>
    <row r="16" spans="1:22" x14ac:dyDescent="0.2">
      <c r="A16" s="1">
        <v>1988</v>
      </c>
      <c r="B16" s="2">
        <v>2.3999999999999998E-3</v>
      </c>
      <c r="C16" s="3" t="s">
        <v>0</v>
      </c>
      <c r="F16" s="20"/>
      <c r="G16" s="2">
        <v>2.3999999999999998E-3</v>
      </c>
      <c r="H16" s="3" t="s">
        <v>0</v>
      </c>
      <c r="K16" s="8">
        <f t="shared" si="2"/>
        <v>7.8E-2</v>
      </c>
      <c r="M16" s="2">
        <f t="shared" si="3"/>
        <v>1.0713043478260871</v>
      </c>
      <c r="N16" s="8">
        <f t="shared" si="4"/>
        <v>0.10990451015043734</v>
      </c>
      <c r="O16" s="2">
        <f t="shared" si="5"/>
        <v>0.81311999999999995</v>
      </c>
      <c r="P16" s="2">
        <f t="shared" si="5"/>
        <v>0.27106710671067108</v>
      </c>
      <c r="Q16" s="2">
        <f t="shared" si="5"/>
        <v>0.44316546762589931</v>
      </c>
      <c r="R16" s="2">
        <f t="shared" si="5"/>
        <v>0.44352000000000003</v>
      </c>
      <c r="S16" s="2">
        <f t="shared" si="5"/>
        <v>0.71456000000000008</v>
      </c>
      <c r="T16" s="2">
        <f t="shared" si="5"/>
        <v>0.71456000000000008</v>
      </c>
    </row>
    <row r="17" spans="1:20" x14ac:dyDescent="0.2">
      <c r="A17" s="1">
        <v>1989</v>
      </c>
      <c r="B17" s="2">
        <v>2.3999999999999998E-3</v>
      </c>
      <c r="C17" s="3" t="s">
        <v>0</v>
      </c>
      <c r="F17" s="20"/>
      <c r="G17" s="2">
        <v>2.3999999999999998E-3</v>
      </c>
      <c r="H17" s="3" t="s">
        <v>0</v>
      </c>
      <c r="K17" s="8">
        <f t="shared" si="2"/>
        <v>7.8E-2</v>
      </c>
      <c r="M17" s="2">
        <f t="shared" si="3"/>
        <v>1.0713043478260871</v>
      </c>
      <c r="N17" s="8">
        <f t="shared" si="4"/>
        <v>0.10990451015043734</v>
      </c>
      <c r="O17" s="2">
        <f t="shared" si="5"/>
        <v>0.81311999999999995</v>
      </c>
      <c r="P17" s="2">
        <f t="shared" si="5"/>
        <v>0.27106710671067108</v>
      </c>
      <c r="Q17" s="2">
        <f t="shared" si="5"/>
        <v>0.44316546762589931</v>
      </c>
      <c r="R17" s="2">
        <f t="shared" si="5"/>
        <v>0.44352000000000003</v>
      </c>
      <c r="S17" s="2">
        <f t="shared" si="5"/>
        <v>0.71456000000000008</v>
      </c>
      <c r="T17" s="2">
        <f t="shared" si="5"/>
        <v>0.71456000000000008</v>
      </c>
    </row>
    <row r="18" spans="1:20" x14ac:dyDescent="0.2">
      <c r="A18" s="1">
        <v>1990</v>
      </c>
      <c r="B18" s="2">
        <v>2.3999999999999998E-3</v>
      </c>
      <c r="C18" s="3" t="s">
        <v>0</v>
      </c>
      <c r="F18" s="20"/>
      <c r="G18" s="2">
        <v>2.3999999999999998E-3</v>
      </c>
      <c r="H18" s="3" t="s">
        <v>0</v>
      </c>
      <c r="K18" s="8">
        <f t="shared" si="2"/>
        <v>7.8E-2</v>
      </c>
      <c r="M18" s="2">
        <f t="shared" si="3"/>
        <v>1.0713043478260871</v>
      </c>
      <c r="N18" s="8">
        <f t="shared" si="4"/>
        <v>0.10990451015043734</v>
      </c>
      <c r="O18" s="2">
        <f t="shared" si="5"/>
        <v>0.81311999999999995</v>
      </c>
      <c r="P18" s="2">
        <f t="shared" si="5"/>
        <v>0.27106710671067108</v>
      </c>
      <c r="Q18" s="2">
        <f t="shared" si="5"/>
        <v>0.44316546762589931</v>
      </c>
      <c r="R18" s="2">
        <f t="shared" si="5"/>
        <v>0.44352000000000003</v>
      </c>
      <c r="S18" s="2">
        <f t="shared" si="5"/>
        <v>0.71456000000000008</v>
      </c>
      <c r="T18" s="2">
        <f t="shared" si="5"/>
        <v>0.71456000000000008</v>
      </c>
    </row>
    <row r="19" spans="1:20" x14ac:dyDescent="0.2">
      <c r="A19" s="1">
        <v>1991</v>
      </c>
      <c r="B19" s="2">
        <v>2.3999999999999998E-3</v>
      </c>
      <c r="C19" s="3" t="s">
        <v>0</v>
      </c>
      <c r="F19" s="20"/>
      <c r="G19" s="2">
        <v>2.3999999999999998E-3</v>
      </c>
      <c r="H19" s="3" t="s">
        <v>0</v>
      </c>
      <c r="K19" s="8">
        <f t="shared" si="2"/>
        <v>7.8E-2</v>
      </c>
      <c r="M19" s="2">
        <f t="shared" si="3"/>
        <v>1.0713043478260871</v>
      </c>
      <c r="N19" s="8">
        <f t="shared" si="4"/>
        <v>0.10990451015043734</v>
      </c>
      <c r="O19" s="2">
        <f t="shared" si="5"/>
        <v>0.81311999999999995</v>
      </c>
      <c r="P19" s="2">
        <f t="shared" si="5"/>
        <v>0.27106710671067108</v>
      </c>
      <c r="Q19" s="2">
        <f t="shared" si="5"/>
        <v>0.44316546762589931</v>
      </c>
      <c r="R19" s="2">
        <f t="shared" si="5"/>
        <v>0.44352000000000003</v>
      </c>
      <c r="S19" s="2">
        <f t="shared" si="5"/>
        <v>0.71456000000000008</v>
      </c>
      <c r="T19" s="2">
        <f t="shared" si="5"/>
        <v>0.71456000000000008</v>
      </c>
    </row>
    <row r="20" spans="1:20" x14ac:dyDescent="0.2">
      <c r="A20" s="1">
        <v>1992</v>
      </c>
      <c r="B20" s="2">
        <v>2.3999999999999998E-3</v>
      </c>
      <c r="C20" s="3" t="s">
        <v>0</v>
      </c>
      <c r="F20" s="20"/>
      <c r="G20" s="2">
        <v>2.3999999999999998E-3</v>
      </c>
      <c r="H20" s="3" t="s">
        <v>0</v>
      </c>
      <c r="K20" s="8">
        <f t="shared" si="2"/>
        <v>7.8E-2</v>
      </c>
      <c r="M20" s="2">
        <f t="shared" si="3"/>
        <v>1.0713043478260871</v>
      </c>
      <c r="N20" s="8">
        <f t="shared" si="4"/>
        <v>0.10990451015043734</v>
      </c>
      <c r="O20" s="2">
        <f t="shared" si="5"/>
        <v>0.81311999999999995</v>
      </c>
      <c r="P20" s="2">
        <f t="shared" si="5"/>
        <v>0.27106710671067108</v>
      </c>
      <c r="Q20" s="2">
        <f t="shared" si="5"/>
        <v>0.44316546762589931</v>
      </c>
      <c r="R20" s="2">
        <f t="shared" si="5"/>
        <v>0.44352000000000003</v>
      </c>
      <c r="S20" s="2">
        <f t="shared" si="5"/>
        <v>0.71456000000000008</v>
      </c>
      <c r="T20" s="2">
        <f t="shared" si="5"/>
        <v>0.71456000000000008</v>
      </c>
    </row>
    <row r="21" spans="1:20" x14ac:dyDescent="0.2">
      <c r="A21" s="1">
        <v>1993</v>
      </c>
      <c r="B21" s="2">
        <v>2.3999999999999998E-3</v>
      </c>
      <c r="C21" s="3" t="s">
        <v>0</v>
      </c>
      <c r="F21" s="20"/>
      <c r="G21" s="2">
        <v>2.3999999999999998E-3</v>
      </c>
      <c r="H21" s="3" t="s">
        <v>0</v>
      </c>
      <c r="K21" s="8">
        <f t="shared" si="2"/>
        <v>7.8E-2</v>
      </c>
      <c r="M21" s="2">
        <f t="shared" si="3"/>
        <v>1.0713043478260871</v>
      </c>
      <c r="N21" s="8">
        <f t="shared" si="4"/>
        <v>0.10990451015043734</v>
      </c>
      <c r="O21" s="2">
        <f t="shared" si="5"/>
        <v>0.81311999999999995</v>
      </c>
      <c r="P21" s="2">
        <f t="shared" si="5"/>
        <v>0.27106710671067108</v>
      </c>
      <c r="Q21" s="2">
        <f t="shared" si="5"/>
        <v>0.44316546762589931</v>
      </c>
      <c r="R21" s="2">
        <f t="shared" si="5"/>
        <v>0.44352000000000003</v>
      </c>
      <c r="S21" s="2">
        <f t="shared" si="5"/>
        <v>0.71456000000000008</v>
      </c>
      <c r="T21" s="2">
        <f t="shared" si="5"/>
        <v>0.71456000000000008</v>
      </c>
    </row>
    <row r="22" spans="1:20" x14ac:dyDescent="0.2">
      <c r="A22" s="1">
        <v>1994</v>
      </c>
      <c r="B22" s="2">
        <v>2.3999999999999998E-3</v>
      </c>
      <c r="C22" s="3" t="s">
        <v>0</v>
      </c>
      <c r="F22" s="20"/>
      <c r="G22" s="2">
        <v>2.3999999999999998E-3</v>
      </c>
      <c r="H22" s="3" t="s">
        <v>0</v>
      </c>
      <c r="K22" s="8">
        <f t="shared" si="2"/>
        <v>7.8E-2</v>
      </c>
      <c r="M22" s="2">
        <f t="shared" si="3"/>
        <v>1.0713043478260871</v>
      </c>
      <c r="N22" s="8">
        <f t="shared" si="4"/>
        <v>0.10990451015043734</v>
      </c>
      <c r="O22" s="2">
        <f t="shared" si="5"/>
        <v>0.81311999999999995</v>
      </c>
      <c r="P22" s="2">
        <f t="shared" si="5"/>
        <v>0.27106710671067108</v>
      </c>
      <c r="Q22" s="2">
        <f t="shared" si="5"/>
        <v>0.44316546762589931</v>
      </c>
      <c r="R22" s="2">
        <f t="shared" si="5"/>
        <v>0.44352000000000003</v>
      </c>
      <c r="S22" s="2">
        <f t="shared" si="5"/>
        <v>0.71456000000000008</v>
      </c>
      <c r="T22" s="2">
        <f t="shared" si="5"/>
        <v>0.71456000000000008</v>
      </c>
    </row>
    <row r="23" spans="1:20" x14ac:dyDescent="0.2">
      <c r="A23" s="1">
        <v>1995</v>
      </c>
      <c r="B23" s="2">
        <v>2.3999999999999998E-3</v>
      </c>
      <c r="C23" s="3" t="s">
        <v>0</v>
      </c>
      <c r="F23" s="20"/>
      <c r="G23" s="2">
        <v>2.3999999999999998E-3</v>
      </c>
      <c r="H23" s="3" t="s">
        <v>0</v>
      </c>
      <c r="K23" s="8">
        <f t="shared" si="2"/>
        <v>7.8E-2</v>
      </c>
      <c r="M23" s="2">
        <f t="shared" si="3"/>
        <v>1.0713043478260871</v>
      </c>
      <c r="N23" s="8">
        <f t="shared" si="4"/>
        <v>0.10990451015043734</v>
      </c>
      <c r="O23" s="2">
        <f t="shared" si="5"/>
        <v>0.81311999999999995</v>
      </c>
      <c r="P23" s="2">
        <f t="shared" si="5"/>
        <v>0.27106710671067108</v>
      </c>
      <c r="Q23" s="2">
        <f t="shared" si="5"/>
        <v>0.44316546762589931</v>
      </c>
      <c r="R23" s="2">
        <f t="shared" si="5"/>
        <v>0.44352000000000003</v>
      </c>
      <c r="S23" s="2">
        <f t="shared" si="5"/>
        <v>0.71456000000000008</v>
      </c>
      <c r="T23" s="2">
        <f t="shared" si="5"/>
        <v>0.71456000000000008</v>
      </c>
    </row>
    <row r="24" spans="1:20" x14ac:dyDescent="0.2">
      <c r="A24" s="1">
        <v>1996</v>
      </c>
      <c r="B24" s="2">
        <v>2.3999999999999998E-3</v>
      </c>
      <c r="C24" s="3" t="s">
        <v>0</v>
      </c>
      <c r="F24" s="20"/>
      <c r="G24" s="2">
        <v>2.3999999999999998E-3</v>
      </c>
      <c r="H24" s="3" t="s">
        <v>0</v>
      </c>
      <c r="K24" s="8">
        <f t="shared" si="2"/>
        <v>7.8E-2</v>
      </c>
      <c r="M24" s="2">
        <f t="shared" si="3"/>
        <v>1.0713043478260871</v>
      </c>
      <c r="N24" s="8">
        <f t="shared" si="4"/>
        <v>0.10990451015043734</v>
      </c>
      <c r="O24" s="2">
        <f t="shared" si="5"/>
        <v>0.81311999999999995</v>
      </c>
      <c r="P24" s="2">
        <f t="shared" si="5"/>
        <v>0.27106710671067108</v>
      </c>
      <c r="Q24" s="2">
        <f t="shared" si="5"/>
        <v>0.44316546762589931</v>
      </c>
      <c r="R24" s="2">
        <f t="shared" si="5"/>
        <v>0.44352000000000003</v>
      </c>
      <c r="S24" s="2">
        <f t="shared" si="5"/>
        <v>0.71456000000000008</v>
      </c>
      <c r="T24" s="2">
        <f t="shared" si="5"/>
        <v>0.71456000000000008</v>
      </c>
    </row>
    <row r="25" spans="1:20" x14ac:dyDescent="0.2">
      <c r="A25" s="1">
        <v>1997</v>
      </c>
      <c r="B25" s="2">
        <v>1.1000000000000001E-3</v>
      </c>
      <c r="C25" s="3" t="s">
        <v>0</v>
      </c>
      <c r="F25" s="20"/>
      <c r="G25" s="2">
        <v>1.1000000000000001E-3</v>
      </c>
      <c r="H25" s="3" t="s">
        <v>0</v>
      </c>
      <c r="K25" s="8">
        <f t="shared" si="2"/>
        <v>7.8E-2</v>
      </c>
      <c r="M25" s="2">
        <f t="shared" si="3"/>
        <v>1.0713043478260871</v>
      </c>
      <c r="N25" s="8">
        <f t="shared" si="4"/>
        <v>0.10990451015043734</v>
      </c>
      <c r="O25" s="2">
        <f t="shared" si="5"/>
        <v>0.81311999999999995</v>
      </c>
      <c r="P25" s="2">
        <f t="shared" si="5"/>
        <v>0.27106710671067108</v>
      </c>
      <c r="Q25" s="2">
        <f t="shared" si="5"/>
        <v>0.44316546762589931</v>
      </c>
      <c r="R25" s="2">
        <f t="shared" si="5"/>
        <v>0.44352000000000003</v>
      </c>
      <c r="S25" s="2">
        <f t="shared" si="5"/>
        <v>0.71456000000000008</v>
      </c>
      <c r="T25" s="2">
        <f t="shared" si="5"/>
        <v>0.71456000000000008</v>
      </c>
    </row>
    <row r="26" spans="1:20" x14ac:dyDescent="0.2">
      <c r="A26" s="1">
        <v>1998</v>
      </c>
      <c r="B26" s="2">
        <v>1.1000000000000001E-3</v>
      </c>
      <c r="C26" s="3" t="s">
        <v>0</v>
      </c>
      <c r="F26" s="20"/>
      <c r="G26" s="2">
        <v>1.1000000000000001E-3</v>
      </c>
      <c r="H26" s="3" t="s">
        <v>0</v>
      </c>
      <c r="K26" s="8">
        <f t="shared" si="2"/>
        <v>7.8E-2</v>
      </c>
      <c r="M26" s="2">
        <f>M$27</f>
        <v>1.0713043478260871</v>
      </c>
      <c r="N26" s="8">
        <f t="shared" si="4"/>
        <v>0.10990451015043734</v>
      </c>
      <c r="O26" s="2">
        <f>O$27</f>
        <v>0.81311999999999995</v>
      </c>
      <c r="P26" s="2">
        <f t="shared" ref="P26:T26" si="7">P$27</f>
        <v>0.27106710671067108</v>
      </c>
      <c r="Q26" s="2">
        <f t="shared" si="7"/>
        <v>0.44316546762589931</v>
      </c>
      <c r="R26" s="2">
        <f t="shared" si="7"/>
        <v>0.44352000000000003</v>
      </c>
      <c r="S26" s="2">
        <f t="shared" si="7"/>
        <v>0.71456000000000008</v>
      </c>
      <c r="T26" s="2">
        <f t="shared" si="7"/>
        <v>0.71456000000000008</v>
      </c>
    </row>
    <row r="27" spans="1:20" x14ac:dyDescent="0.2">
      <c r="A27" s="1">
        <v>1999</v>
      </c>
      <c r="B27" s="2">
        <v>1.1000000000000001E-3</v>
      </c>
      <c r="C27" s="3" t="s">
        <v>0</v>
      </c>
      <c r="F27" s="20"/>
      <c r="G27" s="2">
        <v>1.1000000000000001E-3</v>
      </c>
      <c r="H27" s="3" t="s">
        <v>0</v>
      </c>
      <c r="K27" s="8">
        <f t="shared" si="2"/>
        <v>7.8E-2</v>
      </c>
      <c r="M27" s="7">
        <v>1.0713043478260871</v>
      </c>
      <c r="N27" s="8">
        <f t="shared" si="4"/>
        <v>0.10990451015043734</v>
      </c>
      <c r="O27" s="7">
        <v>0.81311999999999995</v>
      </c>
      <c r="P27" s="7">
        <v>0.27106710671067108</v>
      </c>
      <c r="Q27" s="7">
        <v>0.44316546762589931</v>
      </c>
      <c r="R27" s="7">
        <v>0.44352000000000003</v>
      </c>
      <c r="S27" s="7">
        <v>0.71456000000000008</v>
      </c>
      <c r="T27" s="7">
        <v>0.71456000000000008</v>
      </c>
    </row>
    <row r="28" spans="1:20" x14ac:dyDescent="0.2">
      <c r="A28" s="1">
        <v>2000</v>
      </c>
      <c r="B28" s="2">
        <v>1.1000000000000001E-3</v>
      </c>
      <c r="C28" s="3" t="s">
        <v>0</v>
      </c>
      <c r="F28" s="20"/>
      <c r="G28" s="2">
        <v>1.1000000000000001E-3</v>
      </c>
      <c r="H28" s="3" t="s">
        <v>0</v>
      </c>
      <c r="K28" s="8">
        <f t="shared" si="2"/>
        <v>7.8E-2</v>
      </c>
      <c r="M28" s="2">
        <v>0.5327483047467092</v>
      </c>
      <c r="N28" s="8">
        <f t="shared" si="4"/>
        <v>0.10990451015043734</v>
      </c>
      <c r="O28" s="2">
        <v>0.40435596330275231</v>
      </c>
      <c r="P28" s="2">
        <v>0.13479880098101554</v>
      </c>
      <c r="Q28" s="2">
        <v>0.22038149297076101</v>
      </c>
      <c r="R28" s="2">
        <v>0.22055779816513763</v>
      </c>
      <c r="S28" s="2">
        <v>0.35534311926605505</v>
      </c>
      <c r="T28" s="2">
        <v>0.35534311926605505</v>
      </c>
    </row>
    <row r="29" spans="1:20" x14ac:dyDescent="0.2">
      <c r="A29" s="1">
        <v>2001</v>
      </c>
      <c r="B29" s="2">
        <v>1.1000000000000001E-3</v>
      </c>
      <c r="C29" s="3" t="s">
        <v>0</v>
      </c>
      <c r="F29" s="20"/>
      <c r="G29" s="2">
        <v>1.1000000000000001E-3</v>
      </c>
      <c r="H29" s="3" t="s">
        <v>0</v>
      </c>
      <c r="K29" s="8">
        <f t="shared" si="2"/>
        <v>7.8E-2</v>
      </c>
      <c r="M29" s="2">
        <v>0.5327483047467092</v>
      </c>
      <c r="N29" s="8">
        <f t="shared" si="4"/>
        <v>0.10990451015043734</v>
      </c>
      <c r="O29" s="2">
        <v>0.40435596330275231</v>
      </c>
      <c r="P29" s="2">
        <v>0.13479880098101554</v>
      </c>
      <c r="Q29" s="2">
        <v>0.22038149297076101</v>
      </c>
      <c r="R29" s="2">
        <v>0.22055779816513763</v>
      </c>
      <c r="S29" s="2">
        <v>0.35534311926605505</v>
      </c>
      <c r="T29" s="2">
        <v>0.35534311926605505</v>
      </c>
    </row>
    <row r="30" spans="1:20" x14ac:dyDescent="0.2">
      <c r="A30" s="1">
        <v>2002</v>
      </c>
      <c r="B30" s="2">
        <v>1.1000000000000001E-3</v>
      </c>
      <c r="C30" s="3" t="s">
        <v>0</v>
      </c>
      <c r="F30" s="20"/>
      <c r="G30" s="2">
        <v>1.1000000000000001E-3</v>
      </c>
      <c r="H30" s="3" t="s">
        <v>0</v>
      </c>
      <c r="K30" s="8">
        <f t="shared" si="2"/>
        <v>7.8E-2</v>
      </c>
      <c r="L30" s="7">
        <v>2.87E-2</v>
      </c>
      <c r="M30" s="2">
        <v>0.20869565217391303</v>
      </c>
      <c r="N30" s="8">
        <f t="shared" si="4"/>
        <v>0.10990451015043734</v>
      </c>
      <c r="O30" s="2">
        <v>0.15839999999999999</v>
      </c>
      <c r="P30" s="2">
        <v>5.2805280528052799E-2</v>
      </c>
      <c r="Q30" s="2">
        <v>8.6330935251798552E-2</v>
      </c>
      <c r="R30" s="2">
        <v>8.6399999999999991E-2</v>
      </c>
      <c r="S30" s="2">
        <v>0.13919999999999999</v>
      </c>
      <c r="T30" s="2">
        <v>0.13919999999999999</v>
      </c>
    </row>
    <row r="31" spans="1:20" x14ac:dyDescent="0.2">
      <c r="A31" s="1">
        <v>2003</v>
      </c>
      <c r="B31" s="2">
        <v>1.1000000000000001E-3</v>
      </c>
      <c r="C31" s="3" t="s">
        <v>0</v>
      </c>
      <c r="D31" s="2">
        <v>1.1000000000000001E-3</v>
      </c>
      <c r="E31" s="3" t="s">
        <v>0</v>
      </c>
      <c r="F31" s="20"/>
      <c r="G31" s="2">
        <v>1.1000000000000001E-3</v>
      </c>
      <c r="H31" s="3" t="s">
        <v>0</v>
      </c>
      <c r="I31" s="2">
        <v>1.1000000000000001E-3</v>
      </c>
      <c r="J31" s="3" t="s">
        <v>0</v>
      </c>
      <c r="K31" s="8">
        <f t="shared" si="2"/>
        <v>7.8E-2</v>
      </c>
      <c r="L31" s="2">
        <v>1.4E-2</v>
      </c>
      <c r="M31" s="2">
        <v>0.20869565217391303</v>
      </c>
      <c r="N31" s="8">
        <f t="shared" si="4"/>
        <v>0.10990451015043734</v>
      </c>
      <c r="O31" s="2">
        <v>0.15839999999999999</v>
      </c>
      <c r="P31" s="2">
        <v>5.2805280528052799E-2</v>
      </c>
      <c r="Q31" s="2">
        <v>8.6330935251798552E-2</v>
      </c>
      <c r="R31" s="2">
        <v>8.6399999999999991E-2</v>
      </c>
      <c r="S31" s="2">
        <v>0.13919999999999999</v>
      </c>
      <c r="T31" s="2">
        <v>0.13919999999999999</v>
      </c>
    </row>
    <row r="32" spans="1:20" x14ac:dyDescent="0.2">
      <c r="A32" s="1">
        <v>2004</v>
      </c>
      <c r="B32" s="2">
        <v>1.1000000000000001E-3</v>
      </c>
      <c r="C32" s="3" t="s">
        <v>0</v>
      </c>
      <c r="D32" s="2">
        <v>1.1000000000000001E-3</v>
      </c>
      <c r="E32" s="3" t="s">
        <v>0</v>
      </c>
      <c r="F32" s="20"/>
      <c r="G32" s="2">
        <v>1.1000000000000001E-3</v>
      </c>
      <c r="H32" s="3" t="s">
        <v>0</v>
      </c>
      <c r="I32" s="2">
        <v>1.1000000000000001E-3</v>
      </c>
      <c r="J32" s="3" t="s">
        <v>0</v>
      </c>
      <c r="K32" s="8">
        <f t="shared" si="2"/>
        <v>7.8E-2</v>
      </c>
      <c r="L32" s="2">
        <v>1.4E-2</v>
      </c>
      <c r="M32" s="2">
        <v>0.16600000000000001</v>
      </c>
      <c r="N32" s="8">
        <f t="shared" si="4"/>
        <v>0.10990451015043734</v>
      </c>
      <c r="O32" s="2">
        <v>0.126</v>
      </c>
      <c r="P32" s="2">
        <v>4.2000000000000003E-2</v>
      </c>
      <c r="Q32" s="2">
        <v>6.9000000000000006E-2</v>
      </c>
      <c r="R32" s="2">
        <v>6.9000000000000006E-2</v>
      </c>
      <c r="S32" s="2">
        <v>0.111</v>
      </c>
      <c r="T32" s="2">
        <v>0.111</v>
      </c>
    </row>
    <row r="33" spans="1:22" x14ac:dyDescent="0.2">
      <c r="A33" s="1">
        <v>2005</v>
      </c>
      <c r="B33" s="2">
        <v>1.1000000000000001E-3</v>
      </c>
      <c r="C33" s="3" t="s">
        <v>0</v>
      </c>
      <c r="D33" s="2">
        <v>1.1000000000000001E-3</v>
      </c>
      <c r="E33" s="3" t="s">
        <v>0</v>
      </c>
      <c r="F33" s="20"/>
      <c r="G33" s="2">
        <v>1.1000000000000001E-3</v>
      </c>
      <c r="H33" s="3" t="s">
        <v>0</v>
      </c>
      <c r="I33" s="2">
        <v>1.1000000000000001E-3</v>
      </c>
      <c r="J33" s="3" t="s">
        <v>0</v>
      </c>
      <c r="K33" s="8">
        <f>K$34</f>
        <v>7.8E-2</v>
      </c>
      <c r="L33" s="2">
        <v>3.5000000000000001E-3</v>
      </c>
      <c r="M33" s="2">
        <v>0.16600000000000001</v>
      </c>
      <c r="N33" s="8">
        <f>N$34</f>
        <v>0.10990451015043734</v>
      </c>
      <c r="O33" s="2">
        <v>0.126</v>
      </c>
      <c r="P33" s="2">
        <v>4.2000000000000003E-2</v>
      </c>
      <c r="Q33" s="2">
        <v>6.9000000000000006E-2</v>
      </c>
      <c r="R33" s="2">
        <v>6.9000000000000006E-2</v>
      </c>
      <c r="S33" s="2">
        <v>0.111</v>
      </c>
      <c r="T33" s="2">
        <v>0.111</v>
      </c>
    </row>
    <row r="34" spans="1:22" x14ac:dyDescent="0.2">
      <c r="A34" s="1">
        <v>2006</v>
      </c>
      <c r="B34" s="2">
        <v>1.1000000000000001E-3</v>
      </c>
      <c r="C34" s="3" t="s">
        <v>0</v>
      </c>
      <c r="D34" s="2">
        <v>1.1000000000000001E-3</v>
      </c>
      <c r="E34" s="3" t="s">
        <v>0</v>
      </c>
      <c r="F34" s="20"/>
      <c r="G34" s="2">
        <v>1.1000000000000001E-3</v>
      </c>
      <c r="H34" s="3" t="s">
        <v>0</v>
      </c>
      <c r="I34" s="2">
        <v>1.1000000000000001E-3</v>
      </c>
      <c r="J34" s="3" t="s">
        <v>0</v>
      </c>
      <c r="K34" s="2">
        <v>7.8E-2</v>
      </c>
      <c r="L34" s="2">
        <v>3.5000000000000001E-3</v>
      </c>
      <c r="M34" s="2">
        <v>0.16306388993592158</v>
      </c>
      <c r="N34" s="2">
        <v>0.10990451015043734</v>
      </c>
      <c r="O34" s="2">
        <v>0.10232921009451307</v>
      </c>
      <c r="P34" s="2">
        <v>4.6630795691286087E-2</v>
      </c>
      <c r="Q34" s="2">
        <v>6.8098596579100126E-2</v>
      </c>
      <c r="R34" s="2">
        <v>6.0967610306406579E-2</v>
      </c>
      <c r="S34" s="2">
        <v>0.16303529969531025</v>
      </c>
      <c r="T34" s="2">
        <v>9.5222828576612129E-2</v>
      </c>
    </row>
    <row r="35" spans="1:22" x14ac:dyDescent="0.2">
      <c r="A35" s="1">
        <v>2007</v>
      </c>
      <c r="B35" s="2">
        <v>1.1000000000000001E-3</v>
      </c>
      <c r="D35" s="2">
        <v>1.1000000000000001E-3</v>
      </c>
      <c r="E35" s="3" t="s">
        <v>0</v>
      </c>
      <c r="F35" s="20"/>
      <c r="G35" s="2">
        <v>1.1000000000000001E-3</v>
      </c>
      <c r="I35" s="2">
        <v>1.1000000000000001E-3</v>
      </c>
      <c r="J35" s="3" t="s">
        <v>0</v>
      </c>
      <c r="K35" s="2">
        <v>7.8E-2</v>
      </c>
      <c r="L35" s="2">
        <v>3.5000000000000001E-3</v>
      </c>
      <c r="M35" s="2">
        <v>0.16306388993592158</v>
      </c>
      <c r="N35" s="2">
        <v>0.10990451015043734</v>
      </c>
      <c r="O35" s="2">
        <v>0.10232921009451307</v>
      </c>
      <c r="P35" s="2">
        <v>4.6630795691286087E-2</v>
      </c>
      <c r="Q35" s="2">
        <v>6.8098596579100126E-2</v>
      </c>
      <c r="R35" s="2">
        <v>6.0967610306406579E-2</v>
      </c>
      <c r="S35" s="2">
        <v>0.16303529969531025</v>
      </c>
      <c r="T35" s="2">
        <v>9.5222828576612129E-2</v>
      </c>
    </row>
    <row r="36" spans="1:22" x14ac:dyDescent="0.2">
      <c r="A36" s="1">
        <v>2008</v>
      </c>
      <c r="B36" s="2">
        <v>1.1000000000000001E-3</v>
      </c>
      <c r="D36" s="2">
        <v>1.1000000000000001E-3</v>
      </c>
      <c r="E36" s="3" t="s">
        <v>0</v>
      </c>
      <c r="F36" s="20"/>
      <c r="G36" s="2">
        <v>1.1000000000000001E-3</v>
      </c>
      <c r="I36" s="2">
        <v>1.1000000000000001E-3</v>
      </c>
      <c r="J36" s="3" t="s">
        <v>0</v>
      </c>
      <c r="K36" s="2">
        <v>6.3E-2</v>
      </c>
      <c r="L36" s="2">
        <v>3.5000000000000001E-3</v>
      </c>
      <c r="M36" s="2">
        <v>0.16000248901192296</v>
      </c>
      <c r="N36" s="2">
        <v>8.5344876987220028E-2</v>
      </c>
      <c r="O36" s="2">
        <v>9.1647062329844986E-2</v>
      </c>
      <c r="P36" s="2">
        <v>3.9017608362048324E-2</v>
      </c>
      <c r="Q36" s="2">
        <v>6.2281709102882186E-2</v>
      </c>
      <c r="R36" s="2">
        <v>5.3857529305270858E-2</v>
      </c>
      <c r="S36" s="2">
        <v>9.0219988562534922E-2</v>
      </c>
      <c r="T36" s="2">
        <v>8.5416245907783545E-2</v>
      </c>
    </row>
    <row r="37" spans="1:22" x14ac:dyDescent="0.2">
      <c r="A37" s="1">
        <v>2009</v>
      </c>
      <c r="B37" s="2">
        <v>1.1000000000000001E-3</v>
      </c>
      <c r="D37" s="2">
        <v>1.1000000000000001E-3</v>
      </c>
      <c r="E37" s="3" t="s">
        <v>0</v>
      </c>
      <c r="F37" s="20"/>
      <c r="G37" s="2">
        <v>1.1000000000000001E-3</v>
      </c>
      <c r="I37" s="2">
        <v>1.1000000000000001E-3</v>
      </c>
      <c r="J37" s="3" t="s">
        <v>0</v>
      </c>
      <c r="K37" s="2">
        <v>0.06</v>
      </c>
      <c r="L37" s="2">
        <v>3.5000000000000001E-3</v>
      </c>
      <c r="M37" s="2">
        <v>0.1467454809217667</v>
      </c>
      <c r="N37" s="2">
        <v>8.1344127440099237E-2</v>
      </c>
      <c r="O37" s="2">
        <v>8.500671317059369E-2</v>
      </c>
      <c r="P37" s="2">
        <v>3.1035584697072148E-2</v>
      </c>
      <c r="Q37" s="2">
        <v>5.5388324520784946E-2</v>
      </c>
      <c r="R37" s="2">
        <v>5.7710440305520139E-2</v>
      </c>
      <c r="S37" s="2">
        <v>8.4432117430833717E-2</v>
      </c>
      <c r="T37" s="2">
        <v>7.9836972613399906E-2</v>
      </c>
      <c r="U37" s="7">
        <v>3.5000000000000001E-3</v>
      </c>
      <c r="V37" s="7" t="s">
        <v>0</v>
      </c>
    </row>
    <row r="38" spans="1:22" x14ac:dyDescent="0.2">
      <c r="A38" s="1">
        <v>2010</v>
      </c>
      <c r="B38" s="2">
        <v>1.1000000000000001E-3</v>
      </c>
      <c r="D38" s="2">
        <v>1.1000000000000001E-3</v>
      </c>
      <c r="E38" s="3" t="s">
        <v>0</v>
      </c>
      <c r="F38" s="20"/>
      <c r="G38" s="2">
        <v>1.1000000000000001E-3</v>
      </c>
      <c r="I38" s="2">
        <v>1.1000000000000001E-3</v>
      </c>
      <c r="J38" s="3" t="s">
        <v>0</v>
      </c>
      <c r="K38" s="2">
        <v>6.8000000000000005E-2</v>
      </c>
      <c r="L38" s="2">
        <v>3.5000000000000001E-3</v>
      </c>
      <c r="M38" s="2">
        <v>0.15169674743294023</v>
      </c>
      <c r="N38" s="2">
        <v>8.1770399894879789E-2</v>
      </c>
      <c r="O38" s="2">
        <v>8.7516769156665869E-2</v>
      </c>
      <c r="P38" s="2">
        <v>3.5372051327637502E-2</v>
      </c>
      <c r="Q38" s="2">
        <v>4.7729169331468917E-2</v>
      </c>
      <c r="R38" s="2">
        <v>5.0730896440256613E-2</v>
      </c>
      <c r="S38" s="2">
        <v>9.2040520218309094E-2</v>
      </c>
      <c r="T38" s="2">
        <v>7.140128938079926E-2</v>
      </c>
      <c r="U38" s="2">
        <v>3.5000000000000001E-3</v>
      </c>
      <c r="V38" s="2" t="s">
        <v>0</v>
      </c>
    </row>
    <row r="39" spans="1:22" x14ac:dyDescent="0.2">
      <c r="A39" s="1">
        <v>2011</v>
      </c>
      <c r="B39" s="2">
        <v>1.1000000000000001E-3</v>
      </c>
      <c r="D39" s="2">
        <v>1.1000000000000001E-3</v>
      </c>
      <c r="E39" s="3" t="s">
        <v>0</v>
      </c>
      <c r="F39" s="20"/>
      <c r="G39" s="2">
        <v>1.1000000000000001E-3</v>
      </c>
      <c r="I39" s="2">
        <v>1.1000000000000001E-3</v>
      </c>
      <c r="J39" s="3" t="s">
        <v>0</v>
      </c>
      <c r="K39" s="2">
        <v>5.1999999999999998E-2</v>
      </c>
      <c r="L39" s="2">
        <v>3.5000000000000001E-3</v>
      </c>
      <c r="M39" s="2">
        <v>0.15156302016064527</v>
      </c>
      <c r="N39" s="2">
        <v>9.4265736725623064E-2</v>
      </c>
      <c r="O39" s="2">
        <v>7.3836430916029316E-2</v>
      </c>
      <c r="P39" s="2">
        <v>3.7265593843345324E-2</v>
      </c>
      <c r="Q39" s="2">
        <v>4.8138038059266752E-2</v>
      </c>
      <c r="R39" s="2">
        <v>5.6426965993966946E-2</v>
      </c>
      <c r="S39" s="2">
        <v>8.5028110237089297E-2</v>
      </c>
      <c r="T39" s="2">
        <v>7.1524724435440099E-2</v>
      </c>
      <c r="U39" s="2">
        <v>3.5000000000000001E-3</v>
      </c>
      <c r="V39" s="2" t="s">
        <v>0</v>
      </c>
    </row>
    <row r="40" spans="1:22" x14ac:dyDescent="0.2">
      <c r="A40" s="1">
        <v>2012</v>
      </c>
      <c r="B40" s="2">
        <v>1.1000000000000001E-3</v>
      </c>
      <c r="D40" s="2">
        <v>1.1000000000000001E-3</v>
      </c>
      <c r="E40" s="3" t="s">
        <v>0</v>
      </c>
      <c r="F40" s="20"/>
      <c r="G40" s="2">
        <v>1.1000000000000001E-3</v>
      </c>
      <c r="I40" s="2">
        <v>1.1000000000000001E-3</v>
      </c>
      <c r="J40" s="3" t="s">
        <v>0</v>
      </c>
      <c r="K40" s="2">
        <v>1.7999999999999999E-2</v>
      </c>
      <c r="L40" s="2">
        <f>$L$39</f>
        <v>3.5000000000000001E-3</v>
      </c>
      <c r="M40" s="2">
        <v>2.1408679144323633E-2</v>
      </c>
      <c r="N40" s="2">
        <v>1.6478341786889814E-2</v>
      </c>
      <c r="O40" s="2">
        <v>1.6321758516346437E-2</v>
      </c>
      <c r="P40" s="2">
        <v>3.1532520979668656E-3</v>
      </c>
      <c r="Q40" s="2">
        <v>7.3832779669796098E-3</v>
      </c>
      <c r="R40" s="2">
        <v>7.4821632428014777E-3</v>
      </c>
      <c r="S40" s="2">
        <v>1.4897755540875324E-2</v>
      </c>
      <c r="T40" s="2">
        <v>1.4933273272592843E-2</v>
      </c>
      <c r="U40" s="2">
        <v>3.5000000000000001E-3</v>
      </c>
      <c r="V40" s="2" t="s">
        <v>0</v>
      </c>
    </row>
    <row r="41" spans="1:22" x14ac:dyDescent="0.2">
      <c r="A41" s="1">
        <v>2013</v>
      </c>
      <c r="B41" s="2">
        <v>1.1000000000000001E-3</v>
      </c>
      <c r="D41" s="2">
        <v>1.1000000000000001E-3</v>
      </c>
      <c r="E41" s="3" t="s">
        <v>0</v>
      </c>
      <c r="F41" s="20"/>
      <c r="G41" s="2">
        <v>1E-3</v>
      </c>
      <c r="I41" s="2">
        <v>1E-3</v>
      </c>
      <c r="J41" s="3" t="s">
        <v>0</v>
      </c>
      <c r="K41" s="2">
        <v>1.4999999999999999E-2</v>
      </c>
      <c r="L41" s="18">
        <f t="shared" ref="L41:L43" si="8">$L$39</f>
        <v>3.5000000000000001E-3</v>
      </c>
      <c r="M41" s="2">
        <v>2.0905533478037516E-2</v>
      </c>
      <c r="N41" s="2">
        <v>1.1314814781612257E-2</v>
      </c>
      <c r="O41" s="2">
        <v>1.6271590925043516E-2</v>
      </c>
      <c r="P41" s="2">
        <v>3.5856572387733794E-3</v>
      </c>
      <c r="Q41" s="2">
        <v>7.5297928075998078E-3</v>
      </c>
      <c r="R41" s="2">
        <v>8.5496497099065791E-3</v>
      </c>
      <c r="S41" s="2">
        <v>1.6173630230739144E-2</v>
      </c>
      <c r="T41" s="2">
        <v>1.6174505525974388E-2</v>
      </c>
      <c r="U41" s="18">
        <f>$U$40</f>
        <v>3.5000000000000001E-3</v>
      </c>
      <c r="V41" s="18" t="str">
        <f>$V$40</f>
        <v>nd</v>
      </c>
    </row>
    <row r="42" spans="1:22" x14ac:dyDescent="0.2">
      <c r="A42" s="1">
        <v>2014</v>
      </c>
      <c r="B42" s="2">
        <v>1E-3</v>
      </c>
      <c r="D42" s="2">
        <v>1E-3</v>
      </c>
      <c r="E42" s="3" t="s">
        <v>0</v>
      </c>
      <c r="F42" s="20"/>
      <c r="G42" s="2">
        <v>1E-3</v>
      </c>
      <c r="I42" s="2">
        <v>1E-3</v>
      </c>
      <c r="J42" s="3" t="s">
        <v>0</v>
      </c>
      <c r="K42" s="2">
        <v>1.4496038768646297E-2</v>
      </c>
      <c r="L42" s="18">
        <f t="shared" si="8"/>
        <v>3.5000000000000001E-3</v>
      </c>
      <c r="M42" s="2">
        <v>2.0905533478037516E-2</v>
      </c>
      <c r="N42" s="2">
        <v>1.1314814781612257E-2</v>
      </c>
      <c r="O42" s="2">
        <v>1.6271590925043516E-2</v>
      </c>
      <c r="P42" s="2">
        <v>3.5856572387733794E-3</v>
      </c>
      <c r="Q42" s="2">
        <v>7.5297928075998078E-3</v>
      </c>
      <c r="R42" s="2">
        <v>8.5496497099065791E-3</v>
      </c>
      <c r="S42" s="2">
        <v>1.6173630230739144E-2</v>
      </c>
      <c r="T42" s="2">
        <v>1.6174505525974388E-2</v>
      </c>
      <c r="U42" s="18">
        <f t="shared" ref="U42:U43" si="9">$U$40</f>
        <v>3.5000000000000001E-3</v>
      </c>
      <c r="V42" s="18" t="str">
        <f t="shared" ref="V42:V43" si="10">$V$40</f>
        <v>nd</v>
      </c>
    </row>
    <row r="43" spans="1:22" x14ac:dyDescent="0.2">
      <c r="A43" s="1">
        <v>2015</v>
      </c>
      <c r="B43" s="2">
        <v>1E-3</v>
      </c>
      <c r="D43" s="2">
        <v>1E-3</v>
      </c>
      <c r="E43" s="3" t="s">
        <v>0</v>
      </c>
      <c r="F43" s="20"/>
      <c r="G43" s="2">
        <v>1E-3</v>
      </c>
      <c r="I43" s="2">
        <v>1E-3</v>
      </c>
      <c r="J43" s="3" t="s">
        <v>0</v>
      </c>
      <c r="K43" s="2">
        <v>1.7999999999999999E-2</v>
      </c>
      <c r="L43" s="18">
        <f t="shared" si="8"/>
        <v>3.5000000000000001E-3</v>
      </c>
      <c r="M43" s="2">
        <v>2.3E-2</v>
      </c>
      <c r="N43" s="2">
        <v>0.01</v>
      </c>
      <c r="O43" s="2">
        <v>1.7000000000000001E-2</v>
      </c>
      <c r="P43" s="2">
        <v>4.0000000000000001E-3</v>
      </c>
      <c r="Q43" s="2">
        <v>8.9999999999999993E-3</v>
      </c>
      <c r="R43" s="2">
        <v>8.9999999999999993E-3</v>
      </c>
      <c r="S43" s="2">
        <v>1.6E-2</v>
      </c>
      <c r="T43" s="2">
        <v>1.6E-2</v>
      </c>
      <c r="U43" s="18">
        <f t="shared" si="9"/>
        <v>3.5000000000000001E-3</v>
      </c>
      <c r="V43" s="18" t="str">
        <f t="shared" si="10"/>
        <v>nd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3" width="12.5703125" style="2" customWidth="1"/>
    <col min="14" max="14" width="11.710937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>EF_Det!M55</f>
        <v>39.6</v>
      </c>
      <c r="C3" s="2">
        <f>EF_Det!N55</f>
        <v>21.599999999999998</v>
      </c>
      <c r="G3" s="2">
        <f>EF_Det!R55</f>
        <v>39.6</v>
      </c>
      <c r="H3" s="2">
        <f>EF_Det!S55</f>
        <v>21.599999999999998</v>
      </c>
      <c r="K3" s="8">
        <f t="shared" ref="K3:K32" si="0">K$34</f>
        <v>0.48499999999999999</v>
      </c>
      <c r="L3" s="2">
        <v>19.7</v>
      </c>
      <c r="M3" s="2">
        <v>3.0191304347826091</v>
      </c>
      <c r="N3" s="8">
        <f t="shared" ref="N3:N32" si="1">N$34</f>
        <v>1.5605270505071509</v>
      </c>
      <c r="O3" s="2">
        <v>2.2915200000000002</v>
      </c>
      <c r="P3" s="2">
        <v>0.76391639163916392</v>
      </c>
      <c r="Q3" s="2">
        <v>1.2489208633093527</v>
      </c>
      <c r="R3" s="2">
        <v>1.2499200000000001</v>
      </c>
      <c r="S3" s="2">
        <v>2.01376</v>
      </c>
      <c r="T3" s="2">
        <v>2.01376</v>
      </c>
    </row>
    <row r="4" spans="1:22" x14ac:dyDescent="0.2">
      <c r="A4" s="1">
        <v>1976</v>
      </c>
      <c r="B4" s="2">
        <f>EF_Det!M56</f>
        <v>39.6</v>
      </c>
      <c r="C4" s="2">
        <f>EF_Det!N56</f>
        <v>21.599999999999998</v>
      </c>
      <c r="G4" s="2">
        <f>EF_Det!R56</f>
        <v>39.6</v>
      </c>
      <c r="H4" s="2">
        <f>EF_Det!S56</f>
        <v>21.599999999999998</v>
      </c>
      <c r="K4" s="8">
        <f t="shared" si="0"/>
        <v>0.48499999999999999</v>
      </c>
      <c r="L4" s="2">
        <v>19.7</v>
      </c>
      <c r="M4" s="2">
        <v>3.0191304347826091</v>
      </c>
      <c r="N4" s="8">
        <f t="shared" si="1"/>
        <v>1.5605270505071509</v>
      </c>
      <c r="O4" s="2">
        <v>2.2915200000000002</v>
      </c>
      <c r="P4" s="2">
        <v>0.76391639163916392</v>
      </c>
      <c r="Q4" s="2">
        <v>1.2489208633093527</v>
      </c>
      <c r="R4" s="2">
        <v>1.2499200000000001</v>
      </c>
      <c r="S4" s="2">
        <v>2.01376</v>
      </c>
      <c r="T4" s="2">
        <v>2.01376</v>
      </c>
    </row>
    <row r="5" spans="1:22" x14ac:dyDescent="0.2">
      <c r="A5" s="1">
        <v>1977</v>
      </c>
      <c r="B5" s="2">
        <f>EF_Det!M57</f>
        <v>39.6</v>
      </c>
      <c r="C5" s="2">
        <f>EF_Det!N57</f>
        <v>21.599999999999998</v>
      </c>
      <c r="G5" s="2">
        <f>EF_Det!R57</f>
        <v>39.6</v>
      </c>
      <c r="H5" s="2">
        <f>EF_Det!S57</f>
        <v>21.599999999999998</v>
      </c>
      <c r="K5" s="8">
        <f t="shared" si="0"/>
        <v>0.48499999999999999</v>
      </c>
      <c r="L5" s="2">
        <v>19.7</v>
      </c>
      <c r="M5" s="2">
        <v>3.0191304347826091</v>
      </c>
      <c r="N5" s="8">
        <f t="shared" si="1"/>
        <v>1.5605270505071509</v>
      </c>
      <c r="O5" s="2">
        <v>2.2915200000000002</v>
      </c>
      <c r="P5" s="2">
        <v>0.76391639163916392</v>
      </c>
      <c r="Q5" s="2">
        <v>1.2489208633093527</v>
      </c>
      <c r="R5" s="2">
        <v>1.2499200000000001</v>
      </c>
      <c r="S5" s="2">
        <v>2.01376</v>
      </c>
      <c r="T5" s="2">
        <v>2.01376</v>
      </c>
    </row>
    <row r="6" spans="1:22" x14ac:dyDescent="0.2">
      <c r="A6" s="1">
        <v>1978</v>
      </c>
      <c r="B6" s="2">
        <f>EF_Det!M58</f>
        <v>39.6</v>
      </c>
      <c r="C6" s="2">
        <f>EF_Det!N58</f>
        <v>21.599999999999998</v>
      </c>
      <c r="G6" s="2">
        <f>EF_Det!R58</f>
        <v>39.6</v>
      </c>
      <c r="H6" s="2">
        <f>EF_Det!S58</f>
        <v>21.599999999999998</v>
      </c>
      <c r="K6" s="8">
        <f t="shared" si="0"/>
        <v>0.48499999999999999</v>
      </c>
      <c r="L6" s="2">
        <v>19.7</v>
      </c>
      <c r="M6" s="2">
        <v>3.0191304347826091</v>
      </c>
      <c r="N6" s="8">
        <f t="shared" si="1"/>
        <v>1.5605270505071509</v>
      </c>
      <c r="O6" s="2">
        <v>2.2915200000000002</v>
      </c>
      <c r="P6" s="2">
        <v>0.76391639163916392</v>
      </c>
      <c r="Q6" s="2">
        <v>1.2489208633093527</v>
      </c>
      <c r="R6" s="2">
        <v>1.2499200000000001</v>
      </c>
      <c r="S6" s="2">
        <v>2.01376</v>
      </c>
      <c r="T6" s="2">
        <v>2.01376</v>
      </c>
    </row>
    <row r="7" spans="1:22" x14ac:dyDescent="0.2">
      <c r="A7" s="1">
        <v>1979</v>
      </c>
      <c r="B7" s="2">
        <f>EF_Det!M59</f>
        <v>39.6</v>
      </c>
      <c r="C7" s="2">
        <f>EF_Det!N59</f>
        <v>21.599999999999998</v>
      </c>
      <c r="G7" s="2">
        <f>EF_Det!R59</f>
        <v>39.6</v>
      </c>
      <c r="H7" s="2">
        <f>EF_Det!S59</f>
        <v>21.599999999999998</v>
      </c>
      <c r="K7" s="8">
        <f t="shared" si="0"/>
        <v>0.48499999999999999</v>
      </c>
      <c r="L7" s="2">
        <v>19.7</v>
      </c>
      <c r="M7" s="2">
        <v>3.0191304347826091</v>
      </c>
      <c r="N7" s="8">
        <f t="shared" si="1"/>
        <v>1.5605270505071509</v>
      </c>
      <c r="O7" s="2">
        <v>2.2915200000000002</v>
      </c>
      <c r="P7" s="2">
        <v>0.76391639163916392</v>
      </c>
      <c r="Q7" s="2">
        <v>1.2489208633093527</v>
      </c>
      <c r="R7" s="2">
        <v>1.2499200000000001</v>
      </c>
      <c r="S7" s="2">
        <v>2.01376</v>
      </c>
      <c r="T7" s="2">
        <v>2.01376</v>
      </c>
    </row>
    <row r="8" spans="1:22" x14ac:dyDescent="0.2">
      <c r="A8" s="1">
        <v>1980</v>
      </c>
      <c r="B8" s="2">
        <f>EF_Det!M60</f>
        <v>39.6</v>
      </c>
      <c r="C8" s="2">
        <f>EF_Det!N60</f>
        <v>21.599999999999998</v>
      </c>
      <c r="G8" s="2">
        <f>EF_Det!R60</f>
        <v>39.6</v>
      </c>
      <c r="H8" s="2">
        <f>EF_Det!S60</f>
        <v>21.599999999999998</v>
      </c>
      <c r="K8" s="8">
        <f t="shared" si="0"/>
        <v>0.48499999999999999</v>
      </c>
      <c r="L8" s="2">
        <v>19.7</v>
      </c>
      <c r="M8" s="2">
        <v>3.0191304347826091</v>
      </c>
      <c r="N8" s="8">
        <f t="shared" si="1"/>
        <v>1.5605270505071509</v>
      </c>
      <c r="O8" s="2">
        <v>2.2915200000000002</v>
      </c>
      <c r="P8" s="2">
        <v>0.76391639163916392</v>
      </c>
      <c r="Q8" s="2">
        <v>1.2489208633093527</v>
      </c>
      <c r="R8" s="2">
        <v>1.2499200000000001</v>
      </c>
      <c r="S8" s="2">
        <v>2.01376</v>
      </c>
      <c r="T8" s="2">
        <v>2.01376</v>
      </c>
    </row>
    <row r="9" spans="1:22" x14ac:dyDescent="0.2">
      <c r="A9" s="1">
        <v>1981</v>
      </c>
      <c r="B9" s="2">
        <f>EF_Det!M61</f>
        <v>39.6</v>
      </c>
      <c r="C9" s="2">
        <f>EF_Det!N61</f>
        <v>21.599999999999998</v>
      </c>
      <c r="G9" s="2">
        <f>EF_Det!R61</f>
        <v>39.6</v>
      </c>
      <c r="H9" s="2">
        <f>EF_Det!S61</f>
        <v>21.599999999999998</v>
      </c>
      <c r="K9" s="8">
        <f t="shared" si="0"/>
        <v>0.48499999999999999</v>
      </c>
      <c r="L9" s="2">
        <v>19.7</v>
      </c>
      <c r="M9" s="2">
        <v>3.0191304347826091</v>
      </c>
      <c r="N9" s="8">
        <f t="shared" si="1"/>
        <v>1.5605270505071509</v>
      </c>
      <c r="O9" s="2">
        <v>2.2915200000000002</v>
      </c>
      <c r="P9" s="2">
        <v>0.76391639163916392</v>
      </c>
      <c r="Q9" s="2">
        <v>1.2489208633093527</v>
      </c>
      <c r="R9" s="2">
        <v>1.2499200000000001</v>
      </c>
      <c r="S9" s="2">
        <v>2.01376</v>
      </c>
      <c r="T9" s="2">
        <v>2.01376</v>
      </c>
    </row>
    <row r="10" spans="1:22" x14ac:dyDescent="0.2">
      <c r="A10" s="1">
        <v>1982</v>
      </c>
      <c r="B10" s="2">
        <f>EF_Det!M62</f>
        <v>39.6</v>
      </c>
      <c r="C10" s="2">
        <f>EF_Det!N62</f>
        <v>21.599999999999998</v>
      </c>
      <c r="G10" s="2">
        <f>EF_Det!R62</f>
        <v>39.6</v>
      </c>
      <c r="H10" s="2">
        <f>EF_Det!S62</f>
        <v>21.599999999999998</v>
      </c>
      <c r="K10" s="8">
        <f t="shared" si="0"/>
        <v>0.48499999999999999</v>
      </c>
      <c r="L10" s="2">
        <v>19.7</v>
      </c>
      <c r="M10" s="2">
        <v>3.0191304347826091</v>
      </c>
      <c r="N10" s="8">
        <f t="shared" si="1"/>
        <v>1.5605270505071509</v>
      </c>
      <c r="O10" s="2">
        <v>2.2915200000000002</v>
      </c>
      <c r="P10" s="2">
        <v>0.76391639163916392</v>
      </c>
      <c r="Q10" s="2">
        <v>1.2489208633093527</v>
      </c>
      <c r="R10" s="2">
        <v>1.2499200000000001</v>
      </c>
      <c r="S10" s="2">
        <v>2.01376</v>
      </c>
      <c r="T10" s="2">
        <v>2.01376</v>
      </c>
    </row>
    <row r="11" spans="1:22" x14ac:dyDescent="0.2">
      <c r="A11" s="1">
        <v>1983</v>
      </c>
      <c r="B11" s="2">
        <f>EF_Det!M63</f>
        <v>39.6</v>
      </c>
      <c r="C11" s="2">
        <f>EF_Det!N63</f>
        <v>21.599999999999998</v>
      </c>
      <c r="G11" s="2">
        <f>EF_Det!R63</f>
        <v>39.6</v>
      </c>
      <c r="H11" s="2">
        <f>EF_Det!S63</f>
        <v>21.599999999999998</v>
      </c>
      <c r="K11" s="8">
        <f t="shared" si="0"/>
        <v>0.48499999999999999</v>
      </c>
      <c r="L11" s="2">
        <v>19.7</v>
      </c>
      <c r="M11" s="2">
        <v>3.0191304347826091</v>
      </c>
      <c r="N11" s="8">
        <f t="shared" si="1"/>
        <v>1.5605270505071509</v>
      </c>
      <c r="O11" s="2">
        <v>2.2915200000000002</v>
      </c>
      <c r="P11" s="2">
        <v>0.76391639163916392</v>
      </c>
      <c r="Q11" s="2">
        <v>1.2489208633093527</v>
      </c>
      <c r="R11" s="2">
        <v>1.2499200000000001</v>
      </c>
      <c r="S11" s="2">
        <v>2.01376</v>
      </c>
      <c r="T11" s="2">
        <v>2.01376</v>
      </c>
    </row>
    <row r="12" spans="1:22" x14ac:dyDescent="0.2">
      <c r="A12" s="1">
        <v>1984</v>
      </c>
      <c r="B12" s="2">
        <f>EF_Det!M64</f>
        <v>33.6</v>
      </c>
      <c r="C12" s="2">
        <f>EF_Det!N64</f>
        <v>20.279999999999998</v>
      </c>
      <c r="G12" s="2">
        <f>EF_Det!R64</f>
        <v>39.6</v>
      </c>
      <c r="H12" s="2">
        <f>EF_Det!S64</f>
        <v>20.279999999999998</v>
      </c>
      <c r="K12" s="8">
        <f t="shared" si="0"/>
        <v>0.48499999999999999</v>
      </c>
      <c r="L12" s="2">
        <v>19.7</v>
      </c>
      <c r="M12" s="2">
        <v>3.0191304347826091</v>
      </c>
      <c r="N12" s="8">
        <f t="shared" si="1"/>
        <v>1.5605270505071509</v>
      </c>
      <c r="O12" s="2">
        <v>2.2915200000000002</v>
      </c>
      <c r="P12" s="2">
        <v>0.76391639163916392</v>
      </c>
      <c r="Q12" s="2">
        <v>1.2489208633093527</v>
      </c>
      <c r="R12" s="2">
        <v>1.2499200000000001</v>
      </c>
      <c r="S12" s="2">
        <v>2.01376</v>
      </c>
      <c r="T12" s="2">
        <v>2.01376</v>
      </c>
    </row>
    <row r="13" spans="1:22" x14ac:dyDescent="0.2">
      <c r="A13" s="1">
        <v>1985</v>
      </c>
      <c r="B13" s="2">
        <f>EF_Det!M65</f>
        <v>33.6</v>
      </c>
      <c r="C13" s="2">
        <f>EF_Det!N65</f>
        <v>20.279999999999998</v>
      </c>
      <c r="G13" s="2">
        <f>EF_Det!R65</f>
        <v>33.6</v>
      </c>
      <c r="H13" s="2">
        <f>EF_Det!S65</f>
        <v>20.279999999999998</v>
      </c>
      <c r="K13" s="8">
        <f t="shared" si="0"/>
        <v>0.48499999999999999</v>
      </c>
      <c r="L13" s="2">
        <v>19.7</v>
      </c>
      <c r="M13" s="2">
        <v>3.0191304347826091</v>
      </c>
      <c r="N13" s="8">
        <f t="shared" si="1"/>
        <v>1.5605270505071509</v>
      </c>
      <c r="O13" s="2">
        <v>2.2915200000000002</v>
      </c>
      <c r="P13" s="2">
        <v>0.76391639163916392</v>
      </c>
      <c r="Q13" s="2">
        <v>1.2489208633093527</v>
      </c>
      <c r="R13" s="2">
        <v>1.2499200000000001</v>
      </c>
      <c r="S13" s="2">
        <v>2.01376</v>
      </c>
      <c r="T13" s="2">
        <v>2.01376</v>
      </c>
    </row>
    <row r="14" spans="1:22" x14ac:dyDescent="0.2">
      <c r="A14" s="1">
        <v>1986</v>
      </c>
      <c r="B14" s="2">
        <f>EF_Det!M66</f>
        <v>26.4</v>
      </c>
      <c r="C14" s="2">
        <f>EF_Det!N66</f>
        <v>19.2</v>
      </c>
      <c r="G14" s="2">
        <f>EF_Det!R66</f>
        <v>33.6</v>
      </c>
      <c r="H14" s="2">
        <f>EF_Det!S66</f>
        <v>19.2</v>
      </c>
      <c r="K14" s="8">
        <f t="shared" si="0"/>
        <v>0.48499999999999999</v>
      </c>
      <c r="L14" s="2">
        <v>19.7</v>
      </c>
      <c r="M14" s="2">
        <v>3.0191304347826091</v>
      </c>
      <c r="N14" s="8">
        <f t="shared" si="1"/>
        <v>1.5605270505071509</v>
      </c>
      <c r="O14" s="2">
        <v>2.2915200000000002</v>
      </c>
      <c r="P14" s="2">
        <v>0.76391639163916392</v>
      </c>
      <c r="Q14" s="2">
        <v>1.2489208633093527</v>
      </c>
      <c r="R14" s="2">
        <v>1.2499200000000001</v>
      </c>
      <c r="S14" s="2">
        <v>2.01376</v>
      </c>
      <c r="T14" s="2">
        <v>2.01376</v>
      </c>
    </row>
    <row r="15" spans="1:22" x14ac:dyDescent="0.2">
      <c r="A15" s="1">
        <v>1987</v>
      </c>
      <c r="B15" s="2">
        <f>EF_Det!M67</f>
        <v>26.4</v>
      </c>
      <c r="C15" s="2">
        <f>EF_Det!N67</f>
        <v>19.2</v>
      </c>
      <c r="G15" s="2">
        <f>EF_Det!R67</f>
        <v>26.4</v>
      </c>
      <c r="H15" s="2">
        <f>EF_Det!S67</f>
        <v>19.2</v>
      </c>
      <c r="K15" s="8">
        <f t="shared" si="0"/>
        <v>0.48499999999999999</v>
      </c>
      <c r="L15" s="2">
        <v>19.7</v>
      </c>
      <c r="M15" s="2">
        <v>3.0191304347826091</v>
      </c>
      <c r="N15" s="8">
        <f t="shared" si="1"/>
        <v>1.5605270505071509</v>
      </c>
      <c r="O15" s="2">
        <v>2.2915200000000002</v>
      </c>
      <c r="P15" s="2">
        <v>0.76391639163916392</v>
      </c>
      <c r="Q15" s="2">
        <v>1.2489208633093527</v>
      </c>
      <c r="R15" s="2">
        <v>1.2499200000000001</v>
      </c>
      <c r="S15" s="2">
        <v>2.01376</v>
      </c>
      <c r="T15" s="2">
        <v>2.01376</v>
      </c>
    </row>
    <row r="16" spans="1:22" x14ac:dyDescent="0.2">
      <c r="A16" s="1">
        <v>1988</v>
      </c>
      <c r="B16" s="2">
        <f>EF_Det!M68</f>
        <v>22.2</v>
      </c>
      <c r="C16" s="2">
        <f>EF_Det!N68</f>
        <v>15.96</v>
      </c>
      <c r="G16" s="2">
        <f>EF_Det!R68</f>
        <v>26.4</v>
      </c>
      <c r="H16" s="2">
        <f>EF_Det!S68</f>
        <v>15.96</v>
      </c>
      <c r="K16" s="8">
        <f t="shared" si="0"/>
        <v>0.48499999999999999</v>
      </c>
      <c r="L16" s="2">
        <v>19.7</v>
      </c>
      <c r="M16" s="2">
        <v>3.0191304347826091</v>
      </c>
      <c r="N16" s="8">
        <f t="shared" si="1"/>
        <v>1.5605270505071509</v>
      </c>
      <c r="O16" s="2">
        <v>2.2915200000000002</v>
      </c>
      <c r="P16" s="2">
        <v>0.76391639163916392</v>
      </c>
      <c r="Q16" s="2">
        <v>1.2489208633093527</v>
      </c>
      <c r="R16" s="2">
        <v>1.2499200000000001</v>
      </c>
      <c r="S16" s="2">
        <v>2.01376</v>
      </c>
      <c r="T16" s="2">
        <v>2.01376</v>
      </c>
    </row>
    <row r="17" spans="1:20" x14ac:dyDescent="0.2">
      <c r="A17" s="1">
        <v>1989</v>
      </c>
      <c r="B17" s="2">
        <f>EF_Det!M69</f>
        <v>18.239999999999998</v>
      </c>
      <c r="C17" s="2">
        <f>EF_Det!N69</f>
        <v>15.36</v>
      </c>
      <c r="G17" s="2">
        <f>EF_Det!R69</f>
        <v>22.2</v>
      </c>
      <c r="H17" s="2">
        <f>EF_Det!S69</f>
        <v>15.36</v>
      </c>
      <c r="K17" s="8">
        <f t="shared" si="0"/>
        <v>0.48499999999999999</v>
      </c>
      <c r="L17" s="2">
        <v>19.7</v>
      </c>
      <c r="M17" s="2">
        <v>3.0191304347826091</v>
      </c>
      <c r="N17" s="8">
        <f t="shared" si="1"/>
        <v>1.5605270505071509</v>
      </c>
      <c r="O17" s="2">
        <v>2.2915200000000002</v>
      </c>
      <c r="P17" s="2">
        <v>0.76391639163916392</v>
      </c>
      <c r="Q17" s="2">
        <v>1.2489208633093527</v>
      </c>
      <c r="R17" s="2">
        <v>1.2499200000000001</v>
      </c>
      <c r="S17" s="2">
        <v>2.01376</v>
      </c>
      <c r="T17" s="2">
        <v>2.01376</v>
      </c>
    </row>
    <row r="18" spans="1:20" x14ac:dyDescent="0.2">
      <c r="A18" s="1">
        <v>1990</v>
      </c>
      <c r="B18" s="2">
        <f>EF_Det!M70</f>
        <v>15.96</v>
      </c>
      <c r="C18" s="2">
        <f>EF_Det!N70</f>
        <v>12.96</v>
      </c>
      <c r="G18" s="2">
        <f>EF_Det!R70</f>
        <v>18.239999999999998</v>
      </c>
      <c r="H18" s="2">
        <f>EF_Det!S70</f>
        <v>12.96</v>
      </c>
      <c r="K18" s="8">
        <f t="shared" si="0"/>
        <v>0.48499999999999999</v>
      </c>
      <c r="L18" s="2">
        <v>19.7</v>
      </c>
      <c r="M18" s="2">
        <v>3.0191304347826091</v>
      </c>
      <c r="N18" s="8">
        <f t="shared" si="1"/>
        <v>1.5605270505071509</v>
      </c>
      <c r="O18" s="2">
        <v>2.2915200000000002</v>
      </c>
      <c r="P18" s="2">
        <v>0.76391639163916392</v>
      </c>
      <c r="Q18" s="2">
        <v>1.2489208633093527</v>
      </c>
      <c r="R18" s="2">
        <v>1.2499200000000001</v>
      </c>
      <c r="S18" s="2">
        <v>2.01376</v>
      </c>
      <c r="T18" s="2">
        <v>2.01376</v>
      </c>
    </row>
    <row r="19" spans="1:20" x14ac:dyDescent="0.2">
      <c r="A19" s="1">
        <v>1991</v>
      </c>
      <c r="B19" s="2">
        <f>EF_Det!M71</f>
        <v>13.799999999999999</v>
      </c>
      <c r="C19" s="2">
        <f>EF_Det!N71</f>
        <v>10.08</v>
      </c>
      <c r="G19" s="2">
        <f>EF_Det!R71</f>
        <v>15.96</v>
      </c>
      <c r="H19" s="2">
        <f>EF_Det!S71</f>
        <v>10.08</v>
      </c>
      <c r="K19" s="8">
        <f t="shared" si="0"/>
        <v>0.48499999999999999</v>
      </c>
      <c r="L19" s="2">
        <v>19.7</v>
      </c>
      <c r="M19" s="2">
        <v>3.0191304347826091</v>
      </c>
      <c r="N19" s="8">
        <f t="shared" si="1"/>
        <v>1.5605270505071509</v>
      </c>
      <c r="O19" s="2">
        <v>2.2915200000000002</v>
      </c>
      <c r="P19" s="2">
        <v>0.76391639163916392</v>
      </c>
      <c r="Q19" s="2">
        <v>1.2489208633093527</v>
      </c>
      <c r="R19" s="2">
        <v>1.2499200000000001</v>
      </c>
      <c r="S19" s="2">
        <v>2.01376</v>
      </c>
      <c r="T19" s="2">
        <v>2.01376</v>
      </c>
    </row>
    <row r="20" spans="1:20" x14ac:dyDescent="0.2">
      <c r="A20" s="1">
        <v>1992</v>
      </c>
      <c r="B20" s="2">
        <f>EF_Det!M72</f>
        <v>7.4399999999999995</v>
      </c>
      <c r="C20" s="2">
        <f>EF_Det!N72</f>
        <v>4.32</v>
      </c>
      <c r="G20" s="2">
        <f>EF_Det!R72</f>
        <v>13.799999999999999</v>
      </c>
      <c r="H20" s="2">
        <f>EF_Det!S72</f>
        <v>4.32</v>
      </c>
      <c r="K20" s="8">
        <f t="shared" si="0"/>
        <v>0.48499999999999999</v>
      </c>
      <c r="L20" s="2">
        <v>19.7</v>
      </c>
      <c r="M20" s="2">
        <v>3.0191304347826091</v>
      </c>
      <c r="N20" s="8">
        <f t="shared" si="1"/>
        <v>1.5605270505071509</v>
      </c>
      <c r="O20" s="2">
        <v>2.2915200000000002</v>
      </c>
      <c r="P20" s="2">
        <v>0.76391639163916392</v>
      </c>
      <c r="Q20" s="2">
        <v>1.2489208633093527</v>
      </c>
      <c r="R20" s="2">
        <v>1.2499200000000001</v>
      </c>
      <c r="S20" s="2">
        <v>2.01376</v>
      </c>
      <c r="T20" s="2">
        <v>2.01376</v>
      </c>
    </row>
    <row r="21" spans="1:20" x14ac:dyDescent="0.2">
      <c r="A21" s="1">
        <v>1993</v>
      </c>
      <c r="B21" s="2">
        <f>EF_Det!M73</f>
        <v>7.56</v>
      </c>
      <c r="C21" s="2">
        <f>EF_Det!N73</f>
        <v>5.04</v>
      </c>
      <c r="G21" s="2">
        <f>EF_Det!R73</f>
        <v>11.603999999999999</v>
      </c>
      <c r="H21" s="2">
        <f>EF_Det!S73</f>
        <v>5.04</v>
      </c>
      <c r="K21" s="8">
        <f t="shared" si="0"/>
        <v>0.48499999999999999</v>
      </c>
      <c r="L21" s="2">
        <v>19.7</v>
      </c>
      <c r="M21" s="2">
        <v>3.0191304347826091</v>
      </c>
      <c r="N21" s="8">
        <f t="shared" si="1"/>
        <v>1.5605270505071509</v>
      </c>
      <c r="O21" s="2">
        <v>2.2915200000000002</v>
      </c>
      <c r="P21" s="2">
        <v>0.76391639163916392</v>
      </c>
      <c r="Q21" s="2">
        <v>1.2489208633093527</v>
      </c>
      <c r="R21" s="2">
        <v>1.2499200000000001</v>
      </c>
      <c r="S21" s="2">
        <v>2.01376</v>
      </c>
      <c r="T21" s="2">
        <v>2.01376</v>
      </c>
    </row>
    <row r="22" spans="1:20" x14ac:dyDescent="0.2">
      <c r="A22" s="1">
        <v>1994</v>
      </c>
      <c r="B22" s="2">
        <f>EF_Det!M74</f>
        <v>7.1999999999999993</v>
      </c>
      <c r="C22" s="2">
        <f>EF_Det!N74</f>
        <v>5.52</v>
      </c>
      <c r="G22" s="2">
        <f>EF_Det!R74</f>
        <v>11.603999999999999</v>
      </c>
      <c r="H22" s="2">
        <f>EF_Det!S74</f>
        <v>5.52</v>
      </c>
      <c r="K22" s="8">
        <f t="shared" si="0"/>
        <v>0.48499999999999999</v>
      </c>
      <c r="L22" s="2">
        <v>19.7</v>
      </c>
      <c r="M22" s="2">
        <v>3.0191304347826091</v>
      </c>
      <c r="N22" s="8">
        <f t="shared" si="1"/>
        <v>1.5605270505071509</v>
      </c>
      <c r="O22" s="2">
        <v>2.2915200000000002</v>
      </c>
      <c r="P22" s="2">
        <v>0.76391639163916392</v>
      </c>
      <c r="Q22" s="2">
        <v>1.2489208633093527</v>
      </c>
      <c r="R22" s="2">
        <v>1.2499200000000001</v>
      </c>
      <c r="S22" s="2">
        <v>2.01376</v>
      </c>
      <c r="T22" s="2">
        <v>2.01376</v>
      </c>
    </row>
    <row r="23" spans="1:20" x14ac:dyDescent="0.2">
      <c r="A23" s="1">
        <v>1995</v>
      </c>
      <c r="B23" s="2">
        <f>EF_Det!M75</f>
        <v>5.4889999999999999</v>
      </c>
      <c r="C23" s="2">
        <f>EF_Det!N75</f>
        <v>5.048</v>
      </c>
      <c r="G23" s="2">
        <f>EF_Det!R75</f>
        <v>10.459</v>
      </c>
      <c r="H23" s="2">
        <f>EF_Det!S75</f>
        <v>5.048</v>
      </c>
      <c r="K23" s="8">
        <f t="shared" si="0"/>
        <v>0.48499999999999999</v>
      </c>
      <c r="L23" s="2">
        <v>19.7</v>
      </c>
      <c r="M23" s="2">
        <v>3.0191304347826091</v>
      </c>
      <c r="N23" s="8">
        <f t="shared" si="1"/>
        <v>1.5605270505071509</v>
      </c>
      <c r="O23" s="2">
        <v>2.2915200000000002</v>
      </c>
      <c r="P23" s="2">
        <v>0.76391639163916392</v>
      </c>
      <c r="Q23" s="2">
        <v>1.2489208633093527</v>
      </c>
      <c r="R23" s="2">
        <v>1.2499200000000001</v>
      </c>
      <c r="S23" s="2">
        <v>2.01376</v>
      </c>
      <c r="T23" s="2">
        <v>2.01376</v>
      </c>
    </row>
    <row r="24" spans="1:20" x14ac:dyDescent="0.2">
      <c r="A24" s="1">
        <v>1996</v>
      </c>
      <c r="B24" s="2">
        <f>EF_Det!M76</f>
        <v>4.5889999999999995</v>
      </c>
      <c r="C24" s="2">
        <f>EF_Det!N76</f>
        <v>4.3479999999999999</v>
      </c>
      <c r="G24" s="2">
        <f>EF_Det!R76</f>
        <v>10.456999999999999</v>
      </c>
      <c r="H24" s="2">
        <f>EF_Det!S76</f>
        <v>3.234</v>
      </c>
      <c r="K24" s="8">
        <f t="shared" si="0"/>
        <v>0.48499999999999999</v>
      </c>
      <c r="L24" s="2">
        <v>19.7</v>
      </c>
      <c r="M24" s="2">
        <v>3.0191304347826091</v>
      </c>
      <c r="N24" s="8">
        <f t="shared" si="1"/>
        <v>1.5605270505071509</v>
      </c>
      <c r="O24" s="2">
        <v>2.2915200000000002</v>
      </c>
      <c r="P24" s="2">
        <v>0.76391639163916392</v>
      </c>
      <c r="Q24" s="2">
        <v>1.2489208633093527</v>
      </c>
      <c r="R24" s="2">
        <v>1.2499200000000001</v>
      </c>
      <c r="S24" s="2">
        <v>2.01376</v>
      </c>
      <c r="T24" s="2">
        <v>2.01376</v>
      </c>
    </row>
    <row r="25" spans="1:20" x14ac:dyDescent="0.2">
      <c r="A25" s="1">
        <v>1997</v>
      </c>
      <c r="B25" s="2">
        <f>EF_Det!M77</f>
        <v>1.9889999999999999</v>
      </c>
      <c r="C25" s="2">
        <f>EF_Det!N77</f>
        <v>1.3480000000000001</v>
      </c>
      <c r="G25" s="2">
        <f>EF_Det!R77</f>
        <v>7.3940000000000001</v>
      </c>
      <c r="H25" s="2">
        <f>EF_Det!S77</f>
        <v>3.7290000000000001</v>
      </c>
      <c r="K25" s="8">
        <f t="shared" si="0"/>
        <v>0.48499999999999999</v>
      </c>
      <c r="L25" s="2">
        <v>19.7</v>
      </c>
      <c r="M25" s="2">
        <v>3.0191304347826091</v>
      </c>
      <c r="N25" s="8">
        <f t="shared" si="1"/>
        <v>1.5605270505071509</v>
      </c>
      <c r="O25" s="2">
        <v>2.2915200000000002</v>
      </c>
      <c r="P25" s="2">
        <v>0.76391639163916392</v>
      </c>
      <c r="Q25" s="2">
        <v>1.2489208633093527</v>
      </c>
      <c r="R25" s="2">
        <v>1.2499200000000001</v>
      </c>
      <c r="S25" s="2">
        <v>2.01376</v>
      </c>
      <c r="T25" s="2">
        <v>2.01376</v>
      </c>
    </row>
    <row r="26" spans="1:20" x14ac:dyDescent="0.2">
      <c r="A26" s="1">
        <v>1998</v>
      </c>
      <c r="B26" s="2">
        <f>EF_Det!M78</f>
        <v>1.5790000000000002</v>
      </c>
      <c r="C26" s="2">
        <f>EF_Det!N78</f>
        <v>1.1180000000000001</v>
      </c>
      <c r="G26" s="2">
        <f>EF_Det!R78</f>
        <v>1.4319999999999999</v>
      </c>
      <c r="H26" s="2">
        <f>EF_Det!S78</f>
        <v>2.758</v>
      </c>
      <c r="K26" s="8">
        <f t="shared" si="0"/>
        <v>0.48499999999999999</v>
      </c>
      <c r="L26" s="2">
        <v>19.7</v>
      </c>
      <c r="M26" s="2">
        <v>3.0191304347826091</v>
      </c>
      <c r="N26" s="8">
        <f t="shared" si="1"/>
        <v>1.5605270505071509</v>
      </c>
      <c r="O26" s="2">
        <v>2.2915200000000002</v>
      </c>
      <c r="P26" s="2">
        <v>0.76391639163916392</v>
      </c>
      <c r="Q26" s="2">
        <v>1.2489208633093527</v>
      </c>
      <c r="R26" s="2">
        <v>1.2499200000000001</v>
      </c>
      <c r="S26" s="2">
        <v>2.01376</v>
      </c>
      <c r="T26" s="2">
        <v>2.01376</v>
      </c>
    </row>
    <row r="27" spans="1:20" x14ac:dyDescent="0.2">
      <c r="A27" s="1">
        <v>1999</v>
      </c>
      <c r="B27" s="2">
        <f>EF_Det!M79</f>
        <v>1.266</v>
      </c>
      <c r="C27" s="2">
        <f>EF_Det!N79</f>
        <v>0.82399999999999995</v>
      </c>
      <c r="G27" s="2">
        <f>EF_Det!R79</f>
        <v>1.403</v>
      </c>
      <c r="H27" s="2">
        <f>EF_Det!S79</f>
        <v>2.7710000000000004</v>
      </c>
      <c r="K27" s="8">
        <f t="shared" si="0"/>
        <v>0.48499999999999999</v>
      </c>
      <c r="L27" s="2">
        <v>19.7</v>
      </c>
      <c r="M27" s="7">
        <v>3.0191304347826091</v>
      </c>
      <c r="N27" s="8">
        <f t="shared" si="1"/>
        <v>1.5605270505071509</v>
      </c>
      <c r="O27" s="7">
        <v>2.2915200000000002</v>
      </c>
      <c r="P27" s="7">
        <v>0.76391639163916392</v>
      </c>
      <c r="Q27" s="7">
        <v>1.2489208633093527</v>
      </c>
      <c r="R27" s="7">
        <v>1.2499200000000001</v>
      </c>
      <c r="S27" s="7">
        <v>2.01376</v>
      </c>
      <c r="T27" s="7">
        <v>2.01376</v>
      </c>
    </row>
    <row r="28" spans="1:20" x14ac:dyDescent="0.2">
      <c r="A28" s="1">
        <v>2000</v>
      </c>
      <c r="B28" s="2">
        <f>EF_Det!M80</f>
        <v>1.256</v>
      </c>
      <c r="C28" s="2">
        <f>EF_Det!N80</f>
        <v>0.85399999999999998</v>
      </c>
      <c r="G28" s="2">
        <f>EF_Det!R80</f>
        <v>1.2149999999999999</v>
      </c>
      <c r="H28" s="2">
        <f>EF_Det!S80</f>
        <v>0.85399999999999998</v>
      </c>
      <c r="K28" s="8">
        <f t="shared" si="0"/>
        <v>0.48499999999999999</v>
      </c>
      <c r="L28" s="2">
        <v>19.7</v>
      </c>
      <c r="M28" s="2">
        <v>2.7140007977662548</v>
      </c>
      <c r="N28" s="8">
        <f t="shared" si="1"/>
        <v>1.5605270505071509</v>
      </c>
      <c r="O28" s="2">
        <v>2.0599266055045873</v>
      </c>
      <c r="P28" s="2">
        <v>0.68671087292215471</v>
      </c>
      <c r="Q28" s="2">
        <v>1.1226981717378393</v>
      </c>
      <c r="R28" s="2">
        <v>1.1235963302752294</v>
      </c>
      <c r="S28" s="2">
        <v>1.810238532110092</v>
      </c>
      <c r="T28" s="2">
        <v>1.810238532110092</v>
      </c>
    </row>
    <row r="29" spans="1:20" x14ac:dyDescent="0.2">
      <c r="A29" s="1">
        <v>2001</v>
      </c>
      <c r="B29" s="2">
        <f>EF_Det!M81</f>
        <v>1.006</v>
      </c>
      <c r="C29" s="2">
        <f>EF_Det!N81</f>
        <v>0.88400000000000001</v>
      </c>
      <c r="G29" s="2">
        <f>EF_Det!R81</f>
        <v>1.482</v>
      </c>
      <c r="H29" s="2">
        <f>EF_Det!S81</f>
        <v>0.88400000000000001</v>
      </c>
      <c r="K29" s="8">
        <f t="shared" si="0"/>
        <v>0.48499999999999999</v>
      </c>
      <c r="L29" s="2">
        <v>19.7</v>
      </c>
      <c r="M29" s="2">
        <v>2.7140007977662548</v>
      </c>
      <c r="N29" s="8">
        <f t="shared" si="1"/>
        <v>1.5605270505071509</v>
      </c>
      <c r="O29" s="2">
        <v>2.0599266055045873</v>
      </c>
      <c r="P29" s="2">
        <v>0.68671087292215471</v>
      </c>
      <c r="Q29" s="2">
        <v>1.1226981717378393</v>
      </c>
      <c r="R29" s="2">
        <v>1.1235963302752294</v>
      </c>
      <c r="S29" s="2">
        <v>1.810238532110092</v>
      </c>
      <c r="T29" s="2">
        <v>1.810238532110092</v>
      </c>
    </row>
    <row r="30" spans="1:20" x14ac:dyDescent="0.2">
      <c r="A30" s="1">
        <v>2002</v>
      </c>
      <c r="B30" s="2">
        <f>EF_Det!M82</f>
        <v>0.95599999999999996</v>
      </c>
      <c r="C30" s="2">
        <f>EF_Det!N82</f>
        <v>0.96399999999999997</v>
      </c>
      <c r="G30" s="2">
        <f>EF_Det!R82</f>
        <v>1.3399999999999999</v>
      </c>
      <c r="H30" s="2">
        <f>EF_Det!S82</f>
        <v>1.054</v>
      </c>
      <c r="I30" s="2">
        <f>EF_Det!T82</f>
        <v>0</v>
      </c>
      <c r="J30" s="2">
        <f>EF_Det!U82</f>
        <v>0</v>
      </c>
      <c r="K30" s="8">
        <f t="shared" si="0"/>
        <v>0.48499999999999999</v>
      </c>
      <c r="L30" s="7">
        <v>19.7</v>
      </c>
      <c r="M30" s="2">
        <v>1.4782608695652175</v>
      </c>
      <c r="N30" s="8">
        <f t="shared" si="1"/>
        <v>1.5605270505071509</v>
      </c>
      <c r="O30" s="2">
        <v>1.1219999999999999</v>
      </c>
      <c r="P30" s="2">
        <v>0.37403740374037403</v>
      </c>
      <c r="Q30" s="2">
        <v>0.61151079136690645</v>
      </c>
      <c r="R30" s="2">
        <v>0.61199999999999999</v>
      </c>
      <c r="S30" s="2">
        <v>0.98599999999999999</v>
      </c>
      <c r="T30" s="2">
        <v>0.98599999999999999</v>
      </c>
    </row>
    <row r="31" spans="1:20" x14ac:dyDescent="0.2">
      <c r="A31" s="1">
        <v>2003</v>
      </c>
      <c r="B31" s="2">
        <f>EF_Det!M83</f>
        <v>0.92600000000000005</v>
      </c>
      <c r="C31" s="2">
        <f>EF_Det!N83</f>
        <v>0.99399999999999999</v>
      </c>
      <c r="D31" s="2">
        <f>EF_Det!O83</f>
        <v>0.5</v>
      </c>
      <c r="E31" s="2">
        <f>EF_Det!P83</f>
        <v>0.51</v>
      </c>
      <c r="G31" s="2">
        <f>EF_Det!R83</f>
        <v>1.4420000000000002</v>
      </c>
      <c r="H31" s="2">
        <f>EF_Det!S83</f>
        <v>0.99399999999999999</v>
      </c>
      <c r="I31" s="2">
        <f>EF_Det!T83</f>
        <v>0.5</v>
      </c>
      <c r="J31" s="2">
        <f>EF_Det!U83</f>
        <v>0.51</v>
      </c>
      <c r="K31" s="8">
        <f t="shared" si="0"/>
        <v>0.48499999999999999</v>
      </c>
      <c r="L31" s="2">
        <v>5.03</v>
      </c>
      <c r="M31" s="2">
        <v>1.4782608695652175</v>
      </c>
      <c r="N31" s="8">
        <f t="shared" si="1"/>
        <v>1.5605270505071509</v>
      </c>
      <c r="O31" s="2">
        <v>1.1219999999999999</v>
      </c>
      <c r="P31" s="2">
        <v>0.37403740374037403</v>
      </c>
      <c r="Q31" s="2">
        <v>0.61151079136690645</v>
      </c>
      <c r="R31" s="2">
        <v>0.61199999999999999</v>
      </c>
      <c r="S31" s="2">
        <v>0.98599999999999999</v>
      </c>
      <c r="T31" s="2">
        <v>0.98599999999999999</v>
      </c>
    </row>
    <row r="32" spans="1:20" x14ac:dyDescent="0.2">
      <c r="A32" s="1">
        <v>2004</v>
      </c>
      <c r="B32" s="2">
        <f>EF_Det!M84</f>
        <v>0.61299999999999999</v>
      </c>
      <c r="C32" s="2">
        <f>EF_Det!N84</f>
        <v>1.044</v>
      </c>
      <c r="D32" s="2">
        <f>EF_Det!O84</f>
        <v>0.39</v>
      </c>
      <c r="E32" s="2">
        <f>EF_Det!P84</f>
        <v>0.46</v>
      </c>
      <c r="G32" s="2">
        <f>EF_Det!R84</f>
        <v>1.452</v>
      </c>
      <c r="H32" s="2">
        <f>EF_Det!S84</f>
        <v>0.82</v>
      </c>
      <c r="I32" s="2">
        <f>EF_Det!T84</f>
        <v>0.39</v>
      </c>
      <c r="J32" s="2">
        <f>EF_Det!U84</f>
        <v>0.46</v>
      </c>
      <c r="K32" s="8">
        <f t="shared" si="0"/>
        <v>0.48499999999999999</v>
      </c>
      <c r="L32" s="2">
        <v>6.17</v>
      </c>
      <c r="M32" s="2">
        <v>1.41</v>
      </c>
      <c r="N32" s="8">
        <f t="shared" si="1"/>
        <v>1.5605270505071509</v>
      </c>
      <c r="O32" s="2">
        <v>1.07</v>
      </c>
      <c r="P32" s="2">
        <v>0.36</v>
      </c>
      <c r="Q32" s="2">
        <v>0.57999999999999996</v>
      </c>
      <c r="R32" s="2">
        <v>0.57999999999999996</v>
      </c>
      <c r="S32" s="2">
        <v>0.94</v>
      </c>
      <c r="T32" s="2">
        <v>0.94</v>
      </c>
    </row>
    <row r="33" spans="1:22" x14ac:dyDescent="0.2">
      <c r="A33" s="1">
        <v>2005</v>
      </c>
      <c r="B33" s="2">
        <f>EF_Det!M85</f>
        <v>0.60299999999999998</v>
      </c>
      <c r="C33" s="2">
        <f>EF_Det!N85</f>
        <v>0.82</v>
      </c>
      <c r="D33" s="2">
        <f>EF_Det!O85</f>
        <v>0.97599999999999998</v>
      </c>
      <c r="E33" s="2">
        <f>EF_Det!P85</f>
        <v>0.83800000000000008</v>
      </c>
      <c r="G33" s="2">
        <f>EF_Det!R85</f>
        <v>1.3080000000000001</v>
      </c>
      <c r="H33" s="2">
        <f>EF_Det!S85</f>
        <v>0.68899999999999995</v>
      </c>
      <c r="I33" s="2">
        <f>EF_Det!T85</f>
        <v>0.45</v>
      </c>
      <c r="J33" s="2">
        <f>EF_Det!U85</f>
        <v>0.39</v>
      </c>
      <c r="K33" s="8">
        <f>K$34</f>
        <v>0.48499999999999999</v>
      </c>
      <c r="L33" s="2">
        <v>2.65</v>
      </c>
      <c r="M33" s="2">
        <v>1.41</v>
      </c>
      <c r="N33" s="8">
        <f>N$34</f>
        <v>1.5605270505071509</v>
      </c>
      <c r="O33" s="2">
        <v>1.07</v>
      </c>
      <c r="P33" s="2">
        <v>0.36</v>
      </c>
      <c r="Q33" s="2">
        <v>0.57999999999999996</v>
      </c>
      <c r="R33" s="2">
        <v>0.57999999999999996</v>
      </c>
      <c r="S33" s="2">
        <v>0.94</v>
      </c>
      <c r="T33" s="2">
        <v>0.94</v>
      </c>
    </row>
    <row r="34" spans="1:22" x14ac:dyDescent="0.2">
      <c r="A34" s="1">
        <v>2006</v>
      </c>
      <c r="B34" s="2">
        <f>EF_Det!M86</f>
        <v>0.56499999999999995</v>
      </c>
      <c r="C34" s="2">
        <f>EF_Det!N86</f>
        <v>0.67</v>
      </c>
      <c r="D34" s="2">
        <f>EF_Det!O86</f>
        <v>0.77200000000000002</v>
      </c>
      <c r="E34" s="2">
        <f>EF_Det!P86</f>
        <v>0.71599999999999997</v>
      </c>
      <c r="G34" s="2">
        <f>EF_Det!R86</f>
        <v>0.97</v>
      </c>
      <c r="H34" s="2">
        <f>EF_Det!S86</f>
        <v>0.67</v>
      </c>
      <c r="I34" s="2">
        <f>EF_Det!T86</f>
        <v>1.0270000000000001</v>
      </c>
      <c r="J34" s="2">
        <f>EF_Det!U86</f>
        <v>0.79499999999999993</v>
      </c>
      <c r="K34" s="2">
        <v>0.48499999999999999</v>
      </c>
      <c r="L34" s="2">
        <v>2.1800000000000002</v>
      </c>
      <c r="M34" s="2">
        <v>1.8106449302676213</v>
      </c>
      <c r="N34" s="2">
        <v>1.5605270505071509</v>
      </c>
      <c r="O34" s="2">
        <v>0.96425268245619999</v>
      </c>
      <c r="P34" s="2">
        <v>0.64844020219343179</v>
      </c>
      <c r="Q34" s="2">
        <v>0.75472908995169274</v>
      </c>
      <c r="R34" s="2">
        <v>0.66526966228470308</v>
      </c>
      <c r="S34" s="2">
        <v>0.99447683616478944</v>
      </c>
      <c r="T34" s="2">
        <v>0.94110820361493963</v>
      </c>
    </row>
    <row r="35" spans="1:22" x14ac:dyDescent="0.2">
      <c r="A35" s="1">
        <v>2007</v>
      </c>
      <c r="B35" s="2">
        <f>EF_Det!M87</f>
        <v>0.56499999999999995</v>
      </c>
      <c r="D35" s="2">
        <f>EF_Det!O87</f>
        <v>0.77200000000000002</v>
      </c>
      <c r="E35" s="2">
        <f>EF_Det!P87</f>
        <v>0.71599999999999997</v>
      </c>
      <c r="G35" s="2">
        <f>EF_Det!R87</f>
        <v>0.91700000000000004</v>
      </c>
      <c r="I35" s="2">
        <f>EF_Det!T87</f>
        <v>1.0630000000000002</v>
      </c>
      <c r="J35" s="2">
        <f>EF_Det!U87</f>
        <v>0.85299999999999998</v>
      </c>
      <c r="K35" s="2">
        <v>0.48499999999999999</v>
      </c>
      <c r="L35" s="2">
        <v>1.82</v>
      </c>
      <c r="M35" s="2">
        <v>1.8106449302676213</v>
      </c>
      <c r="N35" s="2">
        <v>1.5605270505071509</v>
      </c>
      <c r="O35" s="2">
        <v>0.96425268245619999</v>
      </c>
      <c r="P35" s="2">
        <v>0.64844020219343179</v>
      </c>
      <c r="Q35" s="2">
        <v>0.75472908995169274</v>
      </c>
      <c r="R35" s="2">
        <v>0.66526966228470308</v>
      </c>
      <c r="S35" s="2">
        <v>0.99447683616478944</v>
      </c>
      <c r="T35" s="2">
        <v>0.94110820361493963</v>
      </c>
    </row>
    <row r="36" spans="1:22" x14ac:dyDescent="0.2">
      <c r="A36" s="1">
        <v>2008</v>
      </c>
      <c r="B36" s="2">
        <f>EF_Det!M88</f>
        <v>0.63200000000000001</v>
      </c>
      <c r="D36" s="2">
        <f>EF_Det!O88</f>
        <v>0.78200000000000003</v>
      </c>
      <c r="E36" s="2">
        <f>EF_Det!P88</f>
        <v>0.78200000000000003</v>
      </c>
      <c r="G36" s="2">
        <f>EF_Det!R88</f>
        <v>0.75700000000000001</v>
      </c>
      <c r="I36" s="2">
        <f>EF_Det!T88</f>
        <v>0.75</v>
      </c>
      <c r="J36" s="2">
        <f>EF_Det!U88</f>
        <v>0.65600000000000003</v>
      </c>
      <c r="K36" s="2">
        <v>0.33400000000000002</v>
      </c>
      <c r="L36" s="2">
        <v>1.4</v>
      </c>
      <c r="M36" s="2">
        <v>2.2890324117918452</v>
      </c>
      <c r="N36" s="2">
        <v>0.8356613832537505</v>
      </c>
      <c r="O36" s="2">
        <v>0.71754812566640824</v>
      </c>
      <c r="P36" s="2">
        <v>0.38619757008325439</v>
      </c>
      <c r="Q36" s="2">
        <v>0.68516135178806925</v>
      </c>
      <c r="R36" s="2">
        <v>0.48967762653517505</v>
      </c>
      <c r="S36" s="2">
        <v>1.0600682720975083</v>
      </c>
      <c r="T36" s="2">
        <v>0.75527199783484333</v>
      </c>
    </row>
    <row r="37" spans="1:22" x14ac:dyDescent="0.2">
      <c r="A37" s="1">
        <v>2009</v>
      </c>
      <c r="B37" s="2">
        <f>EF_Det!M89</f>
        <v>0.46200000000000002</v>
      </c>
      <c r="D37" s="2">
        <f>EF_Det!O89</f>
        <v>0.58000000000000007</v>
      </c>
      <c r="E37" s="2">
        <f>EF_Det!P89</f>
        <v>0.76800000000000002</v>
      </c>
      <c r="G37" s="2">
        <f>EF_Det!R89</f>
        <v>0.54499999999999993</v>
      </c>
      <c r="I37" s="2">
        <f>EF_Det!T89</f>
        <v>0.48299999999999998</v>
      </c>
      <c r="J37" s="2">
        <f>EF_Det!U89</f>
        <v>0.67200000000000004</v>
      </c>
      <c r="K37" s="2">
        <v>0.28499999999999998</v>
      </c>
      <c r="L37" s="2">
        <v>1.0900000000000001</v>
      </c>
      <c r="M37" s="2">
        <v>1.8949554093262082</v>
      </c>
      <c r="N37" s="2">
        <v>0.76137886009009592</v>
      </c>
      <c r="O37" s="2">
        <v>0.6238929698375496</v>
      </c>
      <c r="P37" s="2">
        <v>0.37701670737033838</v>
      </c>
      <c r="Q37" s="2">
        <v>0.65079247822649289</v>
      </c>
      <c r="R37" s="2">
        <v>0.48431990753093002</v>
      </c>
      <c r="S37" s="2">
        <v>0.96155673722292978</v>
      </c>
      <c r="T37" s="2">
        <v>0.89242477006530452</v>
      </c>
      <c r="U37" s="7">
        <v>0.75</v>
      </c>
      <c r="V37" s="7">
        <v>0.57999999999999996</v>
      </c>
    </row>
    <row r="38" spans="1:22" x14ac:dyDescent="0.2">
      <c r="A38" s="1">
        <v>2010</v>
      </c>
      <c r="B38" s="2">
        <f>EF_Det!M90</f>
        <v>0.20399999999999999</v>
      </c>
      <c r="D38" s="2">
        <f>EF_Det!O90</f>
        <v>0.54200000000000004</v>
      </c>
      <c r="E38" s="2">
        <f>EF_Det!P90</f>
        <v>0.73199999999999998</v>
      </c>
      <c r="G38" s="2">
        <f>EF_Det!R90</f>
        <v>0.56099999999999994</v>
      </c>
      <c r="I38" s="2">
        <f>EF_Det!T90</f>
        <v>0.47399999999999998</v>
      </c>
      <c r="J38" s="2">
        <f>EF_Det!U90</f>
        <v>0.74399999999999999</v>
      </c>
      <c r="K38" s="2">
        <v>0.21</v>
      </c>
      <c r="L38" s="2">
        <v>0.74</v>
      </c>
      <c r="M38" s="2">
        <v>1.8392720436597763</v>
      </c>
      <c r="N38" s="2">
        <v>1.2080754863374983</v>
      </c>
      <c r="O38" s="2">
        <v>0.66662062133959221</v>
      </c>
      <c r="P38" s="2">
        <v>0.41571277621948821</v>
      </c>
      <c r="Q38" s="2">
        <v>0.50197095651788171</v>
      </c>
      <c r="R38" s="2">
        <v>0.48138129149096015</v>
      </c>
      <c r="S38" s="2">
        <v>0.88632744662204921</v>
      </c>
      <c r="T38" s="2">
        <v>0.64691291365721482</v>
      </c>
      <c r="U38" s="2">
        <v>0.75</v>
      </c>
      <c r="V38" s="2">
        <v>0.57999999999999996</v>
      </c>
    </row>
    <row r="39" spans="1:22" x14ac:dyDescent="0.2">
      <c r="A39" s="1">
        <v>2011</v>
      </c>
      <c r="B39" s="2">
        <f>EF_Det!M91</f>
        <v>0.27500000000000002</v>
      </c>
      <c r="D39" s="2">
        <f>EF_Det!O91</f>
        <v>0.28199999999999997</v>
      </c>
      <c r="E39" s="2">
        <f>EF_Det!P91</f>
        <v>0.48799999999999999</v>
      </c>
      <c r="G39" s="2">
        <f>EF_Det!R91</f>
        <v>0.29899999999999999</v>
      </c>
      <c r="I39" s="2">
        <f>EF_Det!T91</f>
        <v>0.504</v>
      </c>
      <c r="J39" s="2">
        <f>EF_Det!U91</f>
        <v>0.89</v>
      </c>
      <c r="K39" s="2">
        <v>0.153</v>
      </c>
      <c r="L39" s="2">
        <v>0.7</v>
      </c>
      <c r="M39" s="2">
        <v>1.6769686192372724</v>
      </c>
      <c r="N39" s="2">
        <v>1.1766016523147607</v>
      </c>
      <c r="O39" s="2">
        <v>0.62249956759224434</v>
      </c>
      <c r="P39" s="2">
        <v>0.37904062934268723</v>
      </c>
      <c r="Q39" s="2">
        <v>0.49927842561270697</v>
      </c>
      <c r="R39" s="2">
        <v>0.51456972296447889</v>
      </c>
      <c r="S39" s="2">
        <v>1.0120434666429647</v>
      </c>
      <c r="T39" s="2">
        <v>0.78715660267918697</v>
      </c>
      <c r="U39" s="2">
        <v>0.76</v>
      </c>
      <c r="V39" s="2">
        <v>0.68</v>
      </c>
    </row>
    <row r="40" spans="1:22" x14ac:dyDescent="0.2">
      <c r="A40" s="1">
        <v>2012</v>
      </c>
      <c r="B40" s="2">
        <f>EF_Det!M92</f>
        <v>0.27300000000000002</v>
      </c>
      <c r="D40" s="2">
        <f>EF_Det!O92</f>
        <v>0.26700000000000002</v>
      </c>
      <c r="E40" s="2">
        <f>EF_Det!P92</f>
        <v>0.47399999999999998</v>
      </c>
      <c r="G40" s="2">
        <f>EF_Det!R92</f>
        <v>0.28599999999999998</v>
      </c>
      <c r="I40" s="2">
        <f>EF_Det!T92</f>
        <v>0.24</v>
      </c>
      <c r="J40" s="2">
        <f>EF_Det!U92</f>
        <v>0.73199999999999998</v>
      </c>
      <c r="K40" s="2">
        <v>0.05</v>
      </c>
      <c r="L40" s="2">
        <v>0.56999999999999995</v>
      </c>
      <c r="M40" s="2">
        <v>0.53742707712389437</v>
      </c>
      <c r="N40" s="2">
        <v>0.21315720609855238</v>
      </c>
      <c r="O40" s="2">
        <v>0.28826442074457614</v>
      </c>
      <c r="P40" s="2">
        <v>5.2578204869815374E-3</v>
      </c>
      <c r="Q40" s="2">
        <v>0.11963752867814123</v>
      </c>
      <c r="R40" s="2">
        <v>0.12436175779198687</v>
      </c>
      <c r="S40" s="2">
        <v>0.14759466307527713</v>
      </c>
      <c r="T40" s="2">
        <v>0.25707740556240666</v>
      </c>
      <c r="U40" s="2">
        <v>0.74</v>
      </c>
      <c r="V40" s="2">
        <v>0.9</v>
      </c>
    </row>
    <row r="41" spans="1:22" x14ac:dyDescent="0.2">
      <c r="A41" s="1">
        <v>2013</v>
      </c>
      <c r="B41" s="2">
        <f>EF_Det!M93</f>
        <v>0.23699999999999999</v>
      </c>
      <c r="D41" s="2">
        <f>EF_Det!O93</f>
        <v>0.22700000000000001</v>
      </c>
      <c r="E41" s="2">
        <f>EF_Det!P93</f>
        <v>0.42399999999999999</v>
      </c>
      <c r="G41" s="2">
        <f>EF_Det!R93</f>
        <v>0.16900000000000001</v>
      </c>
      <c r="I41" s="2">
        <f>EF_Det!T93</f>
        <v>0.23100000000000001</v>
      </c>
      <c r="J41" s="2">
        <f>EF_Det!U93</f>
        <v>0.64100000000000001</v>
      </c>
      <c r="K41" s="2">
        <v>7.4999999999999997E-2</v>
      </c>
      <c r="L41" s="18">
        <f>L40</f>
        <v>0.56999999999999995</v>
      </c>
      <c r="M41" s="2">
        <v>0.53871900578733467</v>
      </c>
      <c r="N41" s="2">
        <v>0.13151216257696571</v>
      </c>
      <c r="O41" s="2">
        <v>0.28217518766623867</v>
      </c>
      <c r="P41" s="2">
        <v>1.1767887099016786E-2</v>
      </c>
      <c r="Q41" s="2">
        <v>0.11514551077773025</v>
      </c>
      <c r="R41" s="2">
        <v>8.1388660785755546E-2</v>
      </c>
      <c r="S41" s="2">
        <v>0.1069786013505323</v>
      </c>
      <c r="T41" s="2">
        <v>0.28472714904225971</v>
      </c>
      <c r="U41" s="18">
        <f>U40</f>
        <v>0.74</v>
      </c>
      <c r="V41" s="18">
        <f>V40</f>
        <v>0.9</v>
      </c>
    </row>
    <row r="42" spans="1:22" x14ac:dyDescent="0.2">
      <c r="A42" s="1">
        <v>2014</v>
      </c>
      <c r="B42" s="2">
        <f>EF_Det!M94</f>
        <v>0.21556027395258084</v>
      </c>
      <c r="D42" s="2">
        <f>EF_Det!O94</f>
        <v>0.22943831262334696</v>
      </c>
      <c r="E42" s="2">
        <f>EF_Det!P94</f>
        <v>0.38161864555075542</v>
      </c>
      <c r="G42" s="2">
        <f>EF_Det!R94</f>
        <v>0.21559377418393877</v>
      </c>
      <c r="I42" s="2">
        <f>EF_Det!T94</f>
        <v>0.26690447193316524</v>
      </c>
      <c r="J42" s="2">
        <f>EF_Det!U94</f>
        <v>0.55504984904288523</v>
      </c>
      <c r="K42" s="2">
        <v>8.0055913502820722E-2</v>
      </c>
      <c r="L42" s="18">
        <f>L40</f>
        <v>0.56999999999999995</v>
      </c>
      <c r="M42" s="2">
        <v>0.53871900578733467</v>
      </c>
      <c r="N42" s="2">
        <v>0.13151216257696571</v>
      </c>
      <c r="O42" s="2">
        <v>0.28217518766623867</v>
      </c>
      <c r="P42" s="2">
        <v>1.1767887099016786E-2</v>
      </c>
      <c r="Q42" s="2">
        <v>0.11514551077773025</v>
      </c>
      <c r="R42" s="2">
        <v>8.1388660785755546E-2</v>
      </c>
      <c r="S42" s="2">
        <v>0.1069786013505323</v>
      </c>
      <c r="T42" s="2">
        <v>0.28472714904225971</v>
      </c>
      <c r="U42" s="18">
        <f>U40</f>
        <v>0.74</v>
      </c>
      <c r="V42" s="18">
        <f>V40</f>
        <v>0.9</v>
      </c>
    </row>
    <row r="43" spans="1:22" x14ac:dyDescent="0.2">
      <c r="A43" s="1">
        <v>2015</v>
      </c>
      <c r="B43" s="2">
        <f>EF_Det!M95</f>
        <v>0.17100000000000001</v>
      </c>
      <c r="D43" s="2">
        <f>EF_Det!O95</f>
        <v>0.221</v>
      </c>
      <c r="E43" s="2">
        <f>EF_Det!P95</f>
        <v>0.35699999999999998</v>
      </c>
      <c r="G43" s="2">
        <f>EF_Det!R95</f>
        <v>0.19500000000000001</v>
      </c>
      <c r="I43" s="2">
        <f>EF_Det!T95</f>
        <v>0.38100000000000001</v>
      </c>
      <c r="J43" s="2">
        <f>EF_Det!U95</f>
        <v>0.34</v>
      </c>
      <c r="K43" s="2">
        <v>5.0999999999999997E-2</v>
      </c>
      <c r="L43" s="18">
        <f>L40</f>
        <v>0.56999999999999995</v>
      </c>
      <c r="M43" s="2">
        <v>0.47899999999999998</v>
      </c>
      <c r="N43" s="2">
        <v>0.106</v>
      </c>
      <c r="O43" s="2">
        <v>0.308</v>
      </c>
      <c r="P43" s="2">
        <v>2.7E-2</v>
      </c>
      <c r="Q43" s="2">
        <v>0.16300000000000001</v>
      </c>
      <c r="R43" s="2">
        <v>0.108</v>
      </c>
      <c r="S43" s="2">
        <v>0.128</v>
      </c>
      <c r="T43" s="2">
        <v>0.25900000000000001</v>
      </c>
      <c r="U43" s="18">
        <f>U40</f>
        <v>0.74</v>
      </c>
      <c r="V43" s="18">
        <f>V40</f>
        <v>0.9</v>
      </c>
    </row>
    <row r="44" spans="1:22" x14ac:dyDescent="0.2">
      <c r="F44" s="25">
        <v>0.56000000000000005</v>
      </c>
    </row>
    <row r="45" spans="1:22" x14ac:dyDescent="0.2">
      <c r="F45" s="3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D1" workbookViewId="0">
      <selection activeCell="V11" sqref="V11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47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>EF_Det!M102</f>
        <v>1.4</v>
      </c>
      <c r="C3" s="2">
        <f>EF_Det!N102</f>
        <v>1</v>
      </c>
      <c r="G3" s="2">
        <f>EF_Det!R102</f>
        <v>1.4</v>
      </c>
      <c r="H3" s="2">
        <f>EF_Det!S102</f>
        <v>0.83</v>
      </c>
      <c r="K3" s="8">
        <f t="shared" ref="K3:K32" si="0">K$34</f>
        <v>0.87</v>
      </c>
      <c r="L3" s="2">
        <f t="shared" ref="L3:L28" si="1">$L$30</f>
        <v>0.1</v>
      </c>
      <c r="M3" s="2">
        <f>$M$27</f>
        <v>17.368115942028986</v>
      </c>
      <c r="N3" s="8">
        <f t="shared" ref="N3:N32" si="2">N$34</f>
        <v>4.7692280915395697</v>
      </c>
      <c r="O3" s="2">
        <f>O$27</f>
        <v>13.182399999999999</v>
      </c>
      <c r="P3" s="2">
        <f t="shared" ref="P3:T18" si="3">P$27</f>
        <v>4.3945727906123944</v>
      </c>
      <c r="Q3" s="2">
        <f t="shared" si="3"/>
        <v>7.1846522781774587</v>
      </c>
      <c r="R3" s="2">
        <f t="shared" si="3"/>
        <v>7.1904000000000003</v>
      </c>
      <c r="S3" s="2">
        <f t="shared" si="3"/>
        <v>11.584533333333333</v>
      </c>
      <c r="T3" s="2">
        <f t="shared" si="3"/>
        <v>11.584533333333333</v>
      </c>
    </row>
    <row r="4" spans="1:22" x14ac:dyDescent="0.2">
      <c r="A4" s="1">
        <v>1976</v>
      </c>
      <c r="B4" s="2">
        <f>EF_Det!M103</f>
        <v>1.4</v>
      </c>
      <c r="C4" s="2">
        <f>EF_Det!N103</f>
        <v>1</v>
      </c>
      <c r="G4" s="2">
        <f>EF_Det!R103</f>
        <v>1.4</v>
      </c>
      <c r="H4" s="2">
        <f>EF_Det!S103</f>
        <v>0.83</v>
      </c>
      <c r="K4" s="8">
        <f t="shared" si="0"/>
        <v>0.87</v>
      </c>
      <c r="L4" s="2">
        <f t="shared" si="1"/>
        <v>0.1</v>
      </c>
      <c r="M4" s="2">
        <f t="shared" ref="M4:M26" si="4">$M$27</f>
        <v>17.368115942028986</v>
      </c>
      <c r="N4" s="8">
        <f t="shared" si="2"/>
        <v>4.7692280915395697</v>
      </c>
      <c r="O4" s="2">
        <f t="shared" ref="O4:T26" si="5">O$27</f>
        <v>13.182399999999999</v>
      </c>
      <c r="P4" s="2">
        <f t="shared" si="3"/>
        <v>4.3945727906123944</v>
      </c>
      <c r="Q4" s="2">
        <f t="shared" si="3"/>
        <v>7.1846522781774587</v>
      </c>
      <c r="R4" s="2">
        <f t="shared" si="3"/>
        <v>7.1904000000000003</v>
      </c>
      <c r="S4" s="2">
        <f t="shared" si="3"/>
        <v>11.584533333333333</v>
      </c>
      <c r="T4" s="2">
        <f t="shared" si="3"/>
        <v>11.584533333333333</v>
      </c>
    </row>
    <row r="5" spans="1:22" x14ac:dyDescent="0.2">
      <c r="A5" s="1">
        <v>1977</v>
      </c>
      <c r="B5" s="2">
        <f>EF_Det!M104</f>
        <v>1.4</v>
      </c>
      <c r="C5" s="2">
        <f>EF_Det!N104</f>
        <v>1</v>
      </c>
      <c r="G5" s="2">
        <f>EF_Det!R104</f>
        <v>1.4</v>
      </c>
      <c r="H5" s="2">
        <f>EF_Det!S104</f>
        <v>0.83</v>
      </c>
      <c r="K5" s="8">
        <f t="shared" si="0"/>
        <v>0.87</v>
      </c>
      <c r="L5" s="2">
        <f t="shared" si="1"/>
        <v>0.1</v>
      </c>
      <c r="M5" s="2">
        <f t="shared" si="4"/>
        <v>17.368115942028986</v>
      </c>
      <c r="N5" s="8">
        <f t="shared" si="2"/>
        <v>4.7692280915395697</v>
      </c>
      <c r="O5" s="2">
        <f t="shared" si="5"/>
        <v>13.182399999999999</v>
      </c>
      <c r="P5" s="2">
        <f t="shared" si="3"/>
        <v>4.3945727906123944</v>
      </c>
      <c r="Q5" s="2">
        <f t="shared" si="3"/>
        <v>7.1846522781774587</v>
      </c>
      <c r="R5" s="2">
        <f t="shared" si="3"/>
        <v>7.1904000000000003</v>
      </c>
      <c r="S5" s="2">
        <f t="shared" si="3"/>
        <v>11.584533333333333</v>
      </c>
      <c r="T5" s="2">
        <f t="shared" si="3"/>
        <v>11.584533333333333</v>
      </c>
    </row>
    <row r="6" spans="1:22" x14ac:dyDescent="0.2">
      <c r="A6" s="1">
        <v>1978</v>
      </c>
      <c r="B6" s="2">
        <f>EF_Det!M105</f>
        <v>1.4</v>
      </c>
      <c r="C6" s="2">
        <f>EF_Det!N105</f>
        <v>1</v>
      </c>
      <c r="G6" s="2">
        <f>EF_Det!R105</f>
        <v>1.4</v>
      </c>
      <c r="H6" s="2">
        <f>EF_Det!S105</f>
        <v>0.83</v>
      </c>
      <c r="K6" s="8">
        <f t="shared" si="0"/>
        <v>0.87</v>
      </c>
      <c r="L6" s="2">
        <f t="shared" si="1"/>
        <v>0.1</v>
      </c>
      <c r="M6" s="2">
        <f t="shared" si="4"/>
        <v>17.368115942028986</v>
      </c>
      <c r="N6" s="8">
        <f t="shared" si="2"/>
        <v>4.7692280915395697</v>
      </c>
      <c r="O6" s="2">
        <f t="shared" si="5"/>
        <v>13.182399999999999</v>
      </c>
      <c r="P6" s="2">
        <f t="shared" si="3"/>
        <v>4.3945727906123944</v>
      </c>
      <c r="Q6" s="2">
        <f t="shared" si="3"/>
        <v>7.1846522781774587</v>
      </c>
      <c r="R6" s="2">
        <f t="shared" si="3"/>
        <v>7.1904000000000003</v>
      </c>
      <c r="S6" s="2">
        <f t="shared" si="3"/>
        <v>11.584533333333333</v>
      </c>
      <c r="T6" s="2">
        <f t="shared" si="3"/>
        <v>11.584533333333333</v>
      </c>
    </row>
    <row r="7" spans="1:22" x14ac:dyDescent="0.2">
      <c r="A7" s="1">
        <v>1979</v>
      </c>
      <c r="B7" s="2">
        <f>EF_Det!M106</f>
        <v>1.4</v>
      </c>
      <c r="C7" s="2">
        <f>EF_Det!N106</f>
        <v>1</v>
      </c>
      <c r="G7" s="2">
        <f>EF_Det!R106</f>
        <v>1.4</v>
      </c>
      <c r="H7" s="2">
        <f>EF_Det!S106</f>
        <v>0.83</v>
      </c>
      <c r="K7" s="8">
        <f t="shared" si="0"/>
        <v>0.87</v>
      </c>
      <c r="L7" s="2">
        <f t="shared" si="1"/>
        <v>0.1</v>
      </c>
      <c r="M7" s="2">
        <f t="shared" si="4"/>
        <v>17.368115942028986</v>
      </c>
      <c r="N7" s="8">
        <f t="shared" si="2"/>
        <v>4.7692280915395697</v>
      </c>
      <c r="O7" s="2">
        <f t="shared" si="5"/>
        <v>13.182399999999999</v>
      </c>
      <c r="P7" s="2">
        <f t="shared" si="3"/>
        <v>4.3945727906123944</v>
      </c>
      <c r="Q7" s="2">
        <f t="shared" si="3"/>
        <v>7.1846522781774587</v>
      </c>
      <c r="R7" s="2">
        <f t="shared" si="3"/>
        <v>7.1904000000000003</v>
      </c>
      <c r="S7" s="2">
        <f t="shared" si="3"/>
        <v>11.584533333333333</v>
      </c>
      <c r="T7" s="2">
        <f t="shared" si="3"/>
        <v>11.584533333333333</v>
      </c>
    </row>
    <row r="8" spans="1:22" x14ac:dyDescent="0.2">
      <c r="A8" s="1">
        <v>1980</v>
      </c>
      <c r="B8" s="2">
        <f>EF_Det!M107</f>
        <v>1.4</v>
      </c>
      <c r="C8" s="2">
        <f>EF_Det!N107</f>
        <v>1</v>
      </c>
      <c r="G8" s="2">
        <f>EF_Det!R107</f>
        <v>1.4</v>
      </c>
      <c r="H8" s="2">
        <f>EF_Det!S107</f>
        <v>0.83</v>
      </c>
      <c r="K8" s="8">
        <f t="shared" si="0"/>
        <v>0.87</v>
      </c>
      <c r="L8" s="2">
        <f t="shared" si="1"/>
        <v>0.1</v>
      </c>
      <c r="M8" s="2">
        <f t="shared" si="4"/>
        <v>17.368115942028986</v>
      </c>
      <c r="N8" s="8">
        <f t="shared" si="2"/>
        <v>4.7692280915395697</v>
      </c>
      <c r="O8" s="2">
        <f t="shared" si="5"/>
        <v>13.182399999999999</v>
      </c>
      <c r="P8" s="2">
        <f t="shared" si="3"/>
        <v>4.3945727906123944</v>
      </c>
      <c r="Q8" s="2">
        <f t="shared" si="3"/>
        <v>7.1846522781774587</v>
      </c>
      <c r="R8" s="2">
        <f t="shared" si="3"/>
        <v>7.1904000000000003</v>
      </c>
      <c r="S8" s="2">
        <f t="shared" si="3"/>
        <v>11.584533333333333</v>
      </c>
      <c r="T8" s="2">
        <f t="shared" si="3"/>
        <v>11.584533333333333</v>
      </c>
    </row>
    <row r="9" spans="1:22" x14ac:dyDescent="0.2">
      <c r="A9" s="1">
        <v>1981</v>
      </c>
      <c r="B9" s="2">
        <f>EF_Det!M108</f>
        <v>1.4</v>
      </c>
      <c r="C9" s="2">
        <f>EF_Det!N108</f>
        <v>1</v>
      </c>
      <c r="G9" s="2">
        <f>EF_Det!R108</f>
        <v>1.4</v>
      </c>
      <c r="H9" s="2">
        <f>EF_Det!S108</f>
        <v>0.83</v>
      </c>
      <c r="K9" s="8">
        <f t="shared" si="0"/>
        <v>0.87</v>
      </c>
      <c r="L9" s="2">
        <f t="shared" si="1"/>
        <v>0.1</v>
      </c>
      <c r="M9" s="2">
        <f t="shared" si="4"/>
        <v>17.368115942028986</v>
      </c>
      <c r="N9" s="8">
        <f t="shared" si="2"/>
        <v>4.7692280915395697</v>
      </c>
      <c r="O9" s="2">
        <f t="shared" si="5"/>
        <v>13.182399999999999</v>
      </c>
      <c r="P9" s="2">
        <f t="shared" si="3"/>
        <v>4.3945727906123944</v>
      </c>
      <c r="Q9" s="2">
        <f t="shared" si="3"/>
        <v>7.1846522781774587</v>
      </c>
      <c r="R9" s="2">
        <f t="shared" si="3"/>
        <v>7.1904000000000003</v>
      </c>
      <c r="S9" s="2">
        <f t="shared" si="3"/>
        <v>11.584533333333333</v>
      </c>
      <c r="T9" s="2">
        <f t="shared" si="3"/>
        <v>11.584533333333333</v>
      </c>
    </row>
    <row r="10" spans="1:22" x14ac:dyDescent="0.2">
      <c r="A10" s="1">
        <v>1982</v>
      </c>
      <c r="B10" s="2">
        <f>EF_Det!M109</f>
        <v>1.4</v>
      </c>
      <c r="C10" s="2">
        <f>EF_Det!N109</f>
        <v>1</v>
      </c>
      <c r="G10" s="2">
        <f>EF_Det!R109</f>
        <v>1.4</v>
      </c>
      <c r="H10" s="2">
        <f>EF_Det!S109</f>
        <v>0.83</v>
      </c>
      <c r="K10" s="8">
        <f t="shared" si="0"/>
        <v>0.87</v>
      </c>
      <c r="L10" s="2">
        <f t="shared" si="1"/>
        <v>0.1</v>
      </c>
      <c r="M10" s="2">
        <f t="shared" si="4"/>
        <v>17.368115942028986</v>
      </c>
      <c r="N10" s="8">
        <f t="shared" si="2"/>
        <v>4.7692280915395697</v>
      </c>
      <c r="O10" s="2">
        <f t="shared" si="5"/>
        <v>13.182399999999999</v>
      </c>
      <c r="P10" s="2">
        <f t="shared" si="3"/>
        <v>4.3945727906123944</v>
      </c>
      <c r="Q10" s="2">
        <f t="shared" si="3"/>
        <v>7.1846522781774587</v>
      </c>
      <c r="R10" s="2">
        <f t="shared" si="3"/>
        <v>7.1904000000000003</v>
      </c>
      <c r="S10" s="2">
        <f t="shared" si="3"/>
        <v>11.584533333333333</v>
      </c>
      <c r="T10" s="2">
        <f t="shared" si="3"/>
        <v>11.584533333333333</v>
      </c>
    </row>
    <row r="11" spans="1:22" x14ac:dyDescent="0.2">
      <c r="A11" s="1">
        <v>1983</v>
      </c>
      <c r="B11" s="2">
        <f>EF_Det!M110</f>
        <v>1.4</v>
      </c>
      <c r="C11" s="2">
        <f>EF_Det!N110</f>
        <v>1</v>
      </c>
      <c r="G11" s="2">
        <f>EF_Det!R110</f>
        <v>1.4</v>
      </c>
      <c r="H11" s="2">
        <f>EF_Det!S110</f>
        <v>0.83</v>
      </c>
      <c r="K11" s="8">
        <f t="shared" si="0"/>
        <v>0.87</v>
      </c>
      <c r="L11" s="2">
        <f t="shared" si="1"/>
        <v>0.1</v>
      </c>
      <c r="M11" s="2">
        <f t="shared" si="4"/>
        <v>17.368115942028986</v>
      </c>
      <c r="N11" s="8">
        <f t="shared" si="2"/>
        <v>4.7692280915395697</v>
      </c>
      <c r="O11" s="2">
        <f t="shared" si="5"/>
        <v>13.182399999999999</v>
      </c>
      <c r="P11" s="2">
        <f t="shared" si="3"/>
        <v>4.3945727906123944</v>
      </c>
      <c r="Q11" s="2">
        <f t="shared" si="3"/>
        <v>7.1846522781774587</v>
      </c>
      <c r="R11" s="2">
        <f t="shared" si="3"/>
        <v>7.1904000000000003</v>
      </c>
      <c r="S11" s="2">
        <f t="shared" si="3"/>
        <v>11.584533333333333</v>
      </c>
      <c r="T11" s="2">
        <f t="shared" si="3"/>
        <v>11.584533333333333</v>
      </c>
    </row>
    <row r="12" spans="1:22" x14ac:dyDescent="0.2">
      <c r="A12" s="1">
        <v>1984</v>
      </c>
      <c r="B12" s="2">
        <f>EF_Det!M111</f>
        <v>1.6</v>
      </c>
      <c r="C12" s="2">
        <f>EF_Det!N111</f>
        <v>1.2</v>
      </c>
      <c r="G12" s="2">
        <f>EF_Det!R111</f>
        <v>1.4</v>
      </c>
      <c r="H12" s="2">
        <f>EF_Det!S111</f>
        <v>0.83</v>
      </c>
      <c r="K12" s="8">
        <f t="shared" si="0"/>
        <v>0.87</v>
      </c>
      <c r="L12" s="2">
        <f t="shared" si="1"/>
        <v>0.1</v>
      </c>
      <c r="M12" s="2">
        <f t="shared" si="4"/>
        <v>17.368115942028986</v>
      </c>
      <c r="N12" s="8">
        <f t="shared" si="2"/>
        <v>4.7692280915395697</v>
      </c>
      <c r="O12" s="2">
        <f t="shared" si="5"/>
        <v>13.182399999999999</v>
      </c>
      <c r="P12" s="2">
        <f t="shared" si="3"/>
        <v>4.3945727906123944</v>
      </c>
      <c r="Q12" s="2">
        <f t="shared" si="3"/>
        <v>7.1846522781774587</v>
      </c>
      <c r="R12" s="2">
        <f t="shared" si="3"/>
        <v>7.1904000000000003</v>
      </c>
      <c r="S12" s="2">
        <f t="shared" si="3"/>
        <v>11.584533333333333</v>
      </c>
      <c r="T12" s="2">
        <f t="shared" si="3"/>
        <v>11.584533333333333</v>
      </c>
    </row>
    <row r="13" spans="1:22" x14ac:dyDescent="0.2">
      <c r="A13" s="1">
        <v>1985</v>
      </c>
      <c r="B13" s="2">
        <f>EF_Det!M112</f>
        <v>1.6</v>
      </c>
      <c r="C13" s="2">
        <f>EF_Det!N112</f>
        <v>1.2</v>
      </c>
      <c r="G13" s="2">
        <f>EF_Det!R112</f>
        <v>1.6</v>
      </c>
      <c r="H13" s="2">
        <f>EF_Det!S112</f>
        <v>0.83</v>
      </c>
      <c r="K13" s="8">
        <f t="shared" si="0"/>
        <v>0.87</v>
      </c>
      <c r="L13" s="2">
        <f t="shared" si="1"/>
        <v>0.1</v>
      </c>
      <c r="M13" s="2">
        <f t="shared" si="4"/>
        <v>17.368115942028986</v>
      </c>
      <c r="N13" s="8">
        <f t="shared" si="2"/>
        <v>4.7692280915395697</v>
      </c>
      <c r="O13" s="2">
        <f t="shared" si="5"/>
        <v>13.182399999999999</v>
      </c>
      <c r="P13" s="2">
        <f t="shared" si="3"/>
        <v>4.3945727906123944</v>
      </c>
      <c r="Q13" s="2">
        <f t="shared" si="3"/>
        <v>7.1846522781774587</v>
      </c>
      <c r="R13" s="2">
        <f t="shared" si="3"/>
        <v>7.1904000000000003</v>
      </c>
      <c r="S13" s="2">
        <f t="shared" si="3"/>
        <v>11.584533333333333</v>
      </c>
      <c r="T13" s="2">
        <f t="shared" si="3"/>
        <v>11.584533333333333</v>
      </c>
    </row>
    <row r="14" spans="1:22" x14ac:dyDescent="0.2">
      <c r="A14" s="1">
        <v>1986</v>
      </c>
      <c r="B14" s="2">
        <f>EF_Det!M113</f>
        <v>1.9</v>
      </c>
      <c r="C14" s="2">
        <f>EF_Det!N113</f>
        <v>1.8</v>
      </c>
      <c r="G14" s="2">
        <f>EF_Det!R113</f>
        <v>1.6</v>
      </c>
      <c r="H14" s="2">
        <f>EF_Det!S113</f>
        <v>0.83</v>
      </c>
      <c r="K14" s="8">
        <f t="shared" si="0"/>
        <v>0.87</v>
      </c>
      <c r="L14" s="2">
        <f t="shared" si="1"/>
        <v>0.1</v>
      </c>
      <c r="M14" s="2">
        <f t="shared" si="4"/>
        <v>17.368115942028986</v>
      </c>
      <c r="N14" s="8">
        <f t="shared" si="2"/>
        <v>4.7692280915395697</v>
      </c>
      <c r="O14" s="2">
        <f t="shared" si="5"/>
        <v>13.182399999999999</v>
      </c>
      <c r="P14" s="2">
        <f t="shared" si="3"/>
        <v>4.3945727906123944</v>
      </c>
      <c r="Q14" s="2">
        <f t="shared" si="3"/>
        <v>7.1846522781774587</v>
      </c>
      <c r="R14" s="2">
        <f t="shared" si="3"/>
        <v>7.1904000000000003</v>
      </c>
      <c r="S14" s="2">
        <f t="shared" si="3"/>
        <v>11.584533333333333</v>
      </c>
      <c r="T14" s="2">
        <f t="shared" si="3"/>
        <v>11.584533333333333</v>
      </c>
    </row>
    <row r="15" spans="1:22" x14ac:dyDescent="0.2">
      <c r="A15" s="1">
        <v>1987</v>
      </c>
      <c r="B15" s="2">
        <f>EF_Det!M114</f>
        <v>1.9</v>
      </c>
      <c r="C15" s="2">
        <f>EF_Det!N114</f>
        <v>1.8</v>
      </c>
      <c r="G15" s="2">
        <f>EF_Det!R114</f>
        <v>1.9</v>
      </c>
      <c r="H15" s="2">
        <f>EF_Det!S114</f>
        <v>0.83</v>
      </c>
      <c r="K15" s="8">
        <f t="shared" si="0"/>
        <v>0.87</v>
      </c>
      <c r="L15" s="2">
        <f t="shared" si="1"/>
        <v>0.1</v>
      </c>
      <c r="M15" s="2">
        <f t="shared" si="4"/>
        <v>17.368115942028986</v>
      </c>
      <c r="N15" s="8">
        <f t="shared" si="2"/>
        <v>4.7692280915395697</v>
      </c>
      <c r="O15" s="2">
        <f t="shared" si="5"/>
        <v>13.182399999999999</v>
      </c>
      <c r="P15" s="2">
        <f t="shared" si="3"/>
        <v>4.3945727906123944</v>
      </c>
      <c r="Q15" s="2">
        <f t="shared" si="3"/>
        <v>7.1846522781774587</v>
      </c>
      <c r="R15" s="2">
        <f t="shared" si="3"/>
        <v>7.1904000000000003</v>
      </c>
      <c r="S15" s="2">
        <f t="shared" si="3"/>
        <v>11.584533333333333</v>
      </c>
      <c r="T15" s="2">
        <f t="shared" si="3"/>
        <v>11.584533333333333</v>
      </c>
    </row>
    <row r="16" spans="1:22" x14ac:dyDescent="0.2">
      <c r="A16" s="1">
        <v>1988</v>
      </c>
      <c r="B16" s="2">
        <f>EF_Det!M115</f>
        <v>1.8</v>
      </c>
      <c r="C16" s="2">
        <f>EF_Det!N115</f>
        <v>1.4</v>
      </c>
      <c r="G16" s="2">
        <f>EF_Det!R115</f>
        <v>1.9</v>
      </c>
      <c r="H16" s="2">
        <f>EF_Det!S115</f>
        <v>0.83</v>
      </c>
      <c r="K16" s="8">
        <f t="shared" si="0"/>
        <v>0.87</v>
      </c>
      <c r="L16" s="2">
        <f t="shared" si="1"/>
        <v>0.1</v>
      </c>
      <c r="M16" s="2">
        <f t="shared" si="4"/>
        <v>17.368115942028986</v>
      </c>
      <c r="N16" s="8">
        <f t="shared" si="2"/>
        <v>4.7692280915395697</v>
      </c>
      <c r="O16" s="2">
        <f t="shared" si="5"/>
        <v>13.182399999999999</v>
      </c>
      <c r="P16" s="2">
        <f t="shared" si="3"/>
        <v>4.3945727906123944</v>
      </c>
      <c r="Q16" s="2">
        <f t="shared" si="3"/>
        <v>7.1846522781774587</v>
      </c>
      <c r="R16" s="2">
        <f t="shared" si="3"/>
        <v>7.1904000000000003</v>
      </c>
      <c r="S16" s="2">
        <f t="shared" si="3"/>
        <v>11.584533333333333</v>
      </c>
      <c r="T16" s="2">
        <f t="shared" si="3"/>
        <v>11.584533333333333</v>
      </c>
    </row>
    <row r="17" spans="1:20" x14ac:dyDescent="0.2">
      <c r="A17" s="1">
        <v>1989</v>
      </c>
      <c r="B17" s="2">
        <f>EF_Det!M116</f>
        <v>1.6</v>
      </c>
      <c r="C17" s="2">
        <f>EF_Det!N116</f>
        <v>1.1000000000000001</v>
      </c>
      <c r="G17" s="2">
        <f>EF_Det!R116</f>
        <v>1.8</v>
      </c>
      <c r="H17" s="2">
        <f>EF_Det!S116</f>
        <v>0.83</v>
      </c>
      <c r="K17" s="8">
        <f t="shared" si="0"/>
        <v>0.87</v>
      </c>
      <c r="L17" s="2">
        <f t="shared" si="1"/>
        <v>0.1</v>
      </c>
      <c r="M17" s="2">
        <f t="shared" si="4"/>
        <v>17.368115942028986</v>
      </c>
      <c r="N17" s="8">
        <f t="shared" si="2"/>
        <v>4.7692280915395697</v>
      </c>
      <c r="O17" s="2">
        <f t="shared" si="5"/>
        <v>13.182399999999999</v>
      </c>
      <c r="P17" s="2">
        <f t="shared" si="3"/>
        <v>4.3945727906123944</v>
      </c>
      <c r="Q17" s="2">
        <f t="shared" si="3"/>
        <v>7.1846522781774587</v>
      </c>
      <c r="R17" s="2">
        <f t="shared" si="3"/>
        <v>7.1904000000000003</v>
      </c>
      <c r="S17" s="2">
        <f t="shared" si="3"/>
        <v>11.584533333333333</v>
      </c>
      <c r="T17" s="2">
        <f t="shared" si="3"/>
        <v>11.584533333333333</v>
      </c>
    </row>
    <row r="18" spans="1:20" x14ac:dyDescent="0.2">
      <c r="A18" s="1">
        <v>1990</v>
      </c>
      <c r="B18" s="2">
        <f>EF_Det!M117</f>
        <v>1.4</v>
      </c>
      <c r="C18" s="2">
        <f>EF_Det!N117</f>
        <v>1.2</v>
      </c>
      <c r="G18" s="2">
        <f>EF_Det!R117</f>
        <v>1.6</v>
      </c>
      <c r="H18" s="2">
        <f>EF_Det!S117</f>
        <v>0.83</v>
      </c>
      <c r="K18" s="8">
        <f t="shared" si="0"/>
        <v>0.87</v>
      </c>
      <c r="L18" s="2">
        <f t="shared" si="1"/>
        <v>0.1</v>
      </c>
      <c r="M18" s="2">
        <f t="shared" si="4"/>
        <v>17.368115942028986</v>
      </c>
      <c r="N18" s="8">
        <f t="shared" si="2"/>
        <v>4.7692280915395697</v>
      </c>
      <c r="O18" s="2">
        <f t="shared" si="5"/>
        <v>13.182399999999999</v>
      </c>
      <c r="P18" s="2">
        <f t="shared" si="3"/>
        <v>4.3945727906123944</v>
      </c>
      <c r="Q18" s="2">
        <f t="shared" si="3"/>
        <v>7.1846522781774587</v>
      </c>
      <c r="R18" s="2">
        <f t="shared" si="3"/>
        <v>7.1904000000000003</v>
      </c>
      <c r="S18" s="2">
        <f t="shared" si="3"/>
        <v>11.584533333333333</v>
      </c>
      <c r="T18" s="2">
        <f t="shared" si="3"/>
        <v>11.584533333333333</v>
      </c>
    </row>
    <row r="19" spans="1:20" x14ac:dyDescent="0.2">
      <c r="A19" s="1">
        <v>1991</v>
      </c>
      <c r="B19" s="2">
        <f>EF_Det!M118</f>
        <v>1.3</v>
      </c>
      <c r="C19" s="2">
        <f>EF_Det!N118</f>
        <v>1</v>
      </c>
      <c r="G19" s="2">
        <f>EF_Det!R118</f>
        <v>1.4</v>
      </c>
      <c r="H19" s="2">
        <f>EF_Det!S118</f>
        <v>0.83</v>
      </c>
      <c r="K19" s="8">
        <f t="shared" si="0"/>
        <v>0.87</v>
      </c>
      <c r="L19" s="2">
        <f t="shared" si="1"/>
        <v>0.1</v>
      </c>
      <c r="M19" s="2">
        <f t="shared" si="4"/>
        <v>17.368115942028986</v>
      </c>
      <c r="N19" s="8">
        <f t="shared" si="2"/>
        <v>4.7692280915395697</v>
      </c>
      <c r="O19" s="2">
        <f t="shared" si="5"/>
        <v>13.182399999999999</v>
      </c>
      <c r="P19" s="2">
        <f t="shared" si="5"/>
        <v>4.3945727906123944</v>
      </c>
      <c r="Q19" s="2">
        <f t="shared" si="5"/>
        <v>7.1846522781774587</v>
      </c>
      <c r="R19" s="2">
        <f t="shared" si="5"/>
        <v>7.1904000000000003</v>
      </c>
      <c r="S19" s="2">
        <f t="shared" si="5"/>
        <v>11.584533333333333</v>
      </c>
      <c r="T19" s="2">
        <f t="shared" si="5"/>
        <v>11.584533333333333</v>
      </c>
    </row>
    <row r="20" spans="1:20" x14ac:dyDescent="0.2">
      <c r="A20" s="1">
        <v>1992</v>
      </c>
      <c r="B20" s="2">
        <f>EF_Det!M119</f>
        <v>0.6</v>
      </c>
      <c r="C20" s="2">
        <f>EF_Det!N119</f>
        <v>0.5</v>
      </c>
      <c r="G20" s="2">
        <f>EF_Det!R119</f>
        <v>1.3</v>
      </c>
      <c r="H20" s="2">
        <f>EF_Det!S119</f>
        <v>0.83</v>
      </c>
      <c r="K20" s="8">
        <f t="shared" si="0"/>
        <v>0.87</v>
      </c>
      <c r="L20" s="2">
        <f t="shared" si="1"/>
        <v>0.1</v>
      </c>
      <c r="M20" s="2">
        <f t="shared" si="4"/>
        <v>17.368115942028986</v>
      </c>
      <c r="N20" s="8">
        <f t="shared" si="2"/>
        <v>4.7692280915395697</v>
      </c>
      <c r="O20" s="2">
        <f t="shared" si="5"/>
        <v>13.182399999999999</v>
      </c>
      <c r="P20" s="2">
        <f t="shared" si="5"/>
        <v>4.3945727906123944</v>
      </c>
      <c r="Q20" s="2">
        <f t="shared" si="5"/>
        <v>7.1846522781774587</v>
      </c>
      <c r="R20" s="2">
        <f t="shared" si="5"/>
        <v>7.1904000000000003</v>
      </c>
      <c r="S20" s="2">
        <f t="shared" si="5"/>
        <v>11.584533333333333</v>
      </c>
      <c r="T20" s="2">
        <f t="shared" si="5"/>
        <v>11.584533333333333</v>
      </c>
    </row>
    <row r="21" spans="1:20" x14ac:dyDescent="0.2">
      <c r="A21" s="1">
        <v>1993</v>
      </c>
      <c r="B21" s="2">
        <f>EF_Det!M120</f>
        <v>0.8</v>
      </c>
      <c r="C21" s="2">
        <f>EF_Det!N120</f>
        <v>0.6</v>
      </c>
      <c r="G21" s="2">
        <f>EF_Det!R120</f>
        <v>0.6</v>
      </c>
      <c r="H21" s="2">
        <f>EF_Det!S120</f>
        <v>0.83</v>
      </c>
      <c r="K21" s="8">
        <f t="shared" si="0"/>
        <v>0.87</v>
      </c>
      <c r="L21" s="2">
        <f t="shared" si="1"/>
        <v>0.1</v>
      </c>
      <c r="M21" s="2">
        <f t="shared" si="4"/>
        <v>17.368115942028986</v>
      </c>
      <c r="N21" s="8">
        <f t="shared" si="2"/>
        <v>4.7692280915395697</v>
      </c>
      <c r="O21" s="2">
        <f t="shared" si="5"/>
        <v>13.182399999999999</v>
      </c>
      <c r="P21" s="2">
        <f t="shared" si="5"/>
        <v>4.3945727906123944</v>
      </c>
      <c r="Q21" s="2">
        <f t="shared" si="5"/>
        <v>7.1846522781774587</v>
      </c>
      <c r="R21" s="2">
        <f t="shared" si="5"/>
        <v>7.1904000000000003</v>
      </c>
      <c r="S21" s="2">
        <f t="shared" si="5"/>
        <v>11.584533333333333</v>
      </c>
      <c r="T21" s="2">
        <f t="shared" si="5"/>
        <v>11.584533333333333</v>
      </c>
    </row>
    <row r="22" spans="1:20" x14ac:dyDescent="0.2">
      <c r="A22" s="1">
        <v>1994</v>
      </c>
      <c r="B22" s="2">
        <f>EF_Det!M121</f>
        <v>0.7</v>
      </c>
      <c r="C22" s="2">
        <f>EF_Det!N121</f>
        <v>0.7</v>
      </c>
      <c r="G22" s="2">
        <f>EF_Det!R121</f>
        <v>0.8</v>
      </c>
      <c r="H22" s="2">
        <f>EF_Det!S121</f>
        <v>0.83</v>
      </c>
      <c r="K22" s="8">
        <f t="shared" si="0"/>
        <v>0.87</v>
      </c>
      <c r="L22" s="2">
        <f t="shared" si="1"/>
        <v>0.1</v>
      </c>
      <c r="M22" s="2">
        <f t="shared" si="4"/>
        <v>17.368115942028986</v>
      </c>
      <c r="N22" s="8">
        <f t="shared" si="2"/>
        <v>4.7692280915395697</v>
      </c>
      <c r="O22" s="2">
        <f t="shared" si="5"/>
        <v>13.182399999999999</v>
      </c>
      <c r="P22" s="2">
        <f t="shared" si="5"/>
        <v>4.3945727906123944</v>
      </c>
      <c r="Q22" s="2">
        <f t="shared" si="5"/>
        <v>7.1846522781774587</v>
      </c>
      <c r="R22" s="2">
        <f t="shared" si="5"/>
        <v>7.1904000000000003</v>
      </c>
      <c r="S22" s="2">
        <f t="shared" si="5"/>
        <v>11.584533333333333</v>
      </c>
      <c r="T22" s="2">
        <f t="shared" si="5"/>
        <v>11.584533333333333</v>
      </c>
    </row>
    <row r="23" spans="1:20" x14ac:dyDescent="0.2">
      <c r="A23" s="1">
        <v>1995</v>
      </c>
      <c r="B23" s="2">
        <f>EF_Det!M122</f>
        <v>3.0179999999999998</v>
      </c>
      <c r="C23" s="2">
        <f>EF_Det!N122</f>
        <v>2.0139999999999998</v>
      </c>
      <c r="G23" s="2">
        <f>EF_Det!R122</f>
        <v>3.0209999999999999</v>
      </c>
      <c r="H23" s="2">
        <f>EF_Det!S122</f>
        <v>2.0165999999999999</v>
      </c>
      <c r="K23" s="8">
        <f t="shared" si="0"/>
        <v>0.87</v>
      </c>
      <c r="L23" s="2">
        <f t="shared" si="1"/>
        <v>0.1</v>
      </c>
      <c r="M23" s="2">
        <f t="shared" si="4"/>
        <v>17.368115942028986</v>
      </c>
      <c r="N23" s="8">
        <f t="shared" si="2"/>
        <v>4.7692280915395697</v>
      </c>
      <c r="O23" s="2">
        <f t="shared" si="5"/>
        <v>13.182399999999999</v>
      </c>
      <c r="P23" s="2">
        <f t="shared" si="5"/>
        <v>4.3945727906123944</v>
      </c>
      <c r="Q23" s="2">
        <f t="shared" si="5"/>
        <v>7.1846522781774587</v>
      </c>
      <c r="R23" s="2">
        <f t="shared" si="5"/>
        <v>7.1904000000000003</v>
      </c>
      <c r="S23" s="2">
        <f t="shared" si="5"/>
        <v>11.584533333333333</v>
      </c>
      <c r="T23" s="2">
        <f t="shared" si="5"/>
        <v>11.584533333333333</v>
      </c>
    </row>
    <row r="24" spans="1:20" x14ac:dyDescent="0.2">
      <c r="A24" s="1">
        <v>1996</v>
      </c>
      <c r="B24" s="2">
        <f>EF_Det!M123</f>
        <v>3.0150000000000001</v>
      </c>
      <c r="C24" s="2">
        <f>EF_Det!N123</f>
        <v>2.0139999999999998</v>
      </c>
      <c r="G24" s="2">
        <f>EF_Det!R123</f>
        <v>3.0264600000000002</v>
      </c>
      <c r="H24" s="2">
        <f>EF_Det!S123</f>
        <v>2.0165600000000001</v>
      </c>
      <c r="K24" s="8">
        <f t="shared" si="0"/>
        <v>0.87</v>
      </c>
      <c r="L24" s="2">
        <f t="shared" si="1"/>
        <v>0.1</v>
      </c>
      <c r="M24" s="2">
        <f t="shared" si="4"/>
        <v>17.368115942028986</v>
      </c>
      <c r="N24" s="8">
        <f t="shared" si="2"/>
        <v>4.7692280915395697</v>
      </c>
      <c r="O24" s="2">
        <f t="shared" si="5"/>
        <v>13.182399999999999</v>
      </c>
      <c r="P24" s="2">
        <f t="shared" si="5"/>
        <v>4.3945727906123944</v>
      </c>
      <c r="Q24" s="2">
        <f t="shared" si="5"/>
        <v>7.1846522781774587</v>
      </c>
      <c r="R24" s="2">
        <f t="shared" si="5"/>
        <v>7.1904000000000003</v>
      </c>
      <c r="S24" s="2">
        <f t="shared" si="5"/>
        <v>11.584533333333333</v>
      </c>
      <c r="T24" s="2">
        <f t="shared" si="5"/>
        <v>11.584533333333333</v>
      </c>
    </row>
    <row r="25" spans="1:20" x14ac:dyDescent="0.2">
      <c r="A25" s="1">
        <v>1997</v>
      </c>
      <c r="B25" s="2">
        <f>EF_Det!M124</f>
        <v>3.0089999999999999</v>
      </c>
      <c r="C25" s="2">
        <f>EF_Det!N124</f>
        <v>2.0059999999999998</v>
      </c>
      <c r="G25" s="2">
        <f>EF_Det!R124</f>
        <v>3.0175200000000002</v>
      </c>
      <c r="H25" s="2">
        <f>EF_Det!S124</f>
        <v>2.0153400000000001</v>
      </c>
      <c r="K25" s="8">
        <f t="shared" si="0"/>
        <v>0.87</v>
      </c>
      <c r="L25" s="2">
        <f t="shared" si="1"/>
        <v>0.1</v>
      </c>
      <c r="M25" s="2">
        <f t="shared" si="4"/>
        <v>17.368115942028986</v>
      </c>
      <c r="N25" s="8">
        <f t="shared" si="2"/>
        <v>4.7692280915395697</v>
      </c>
      <c r="O25" s="2">
        <f t="shared" si="5"/>
        <v>13.182399999999999</v>
      </c>
      <c r="P25" s="2">
        <f t="shared" si="5"/>
        <v>4.3945727906123944</v>
      </c>
      <c r="Q25" s="2">
        <f t="shared" si="5"/>
        <v>7.1846522781774587</v>
      </c>
      <c r="R25" s="2">
        <f t="shared" si="5"/>
        <v>7.1904000000000003</v>
      </c>
      <c r="S25" s="2">
        <f t="shared" si="5"/>
        <v>11.584533333333333</v>
      </c>
      <c r="T25" s="2">
        <f t="shared" si="5"/>
        <v>11.584533333333333</v>
      </c>
    </row>
    <row r="26" spans="1:20" x14ac:dyDescent="0.2">
      <c r="A26" s="1">
        <v>1998</v>
      </c>
      <c r="B26" s="2">
        <f>EF_Det!M125</f>
        <v>3.0068999999999999</v>
      </c>
      <c r="C26" s="2">
        <f>EF_Det!N125</f>
        <v>2.0047999999999999</v>
      </c>
      <c r="G26" s="2">
        <f>EF_Det!R125</f>
        <v>3.0051600000000001</v>
      </c>
      <c r="H26" s="2">
        <f>EF_Det!S125</f>
        <v>1.01668</v>
      </c>
      <c r="K26" s="8">
        <f t="shared" si="0"/>
        <v>0.87</v>
      </c>
      <c r="L26" s="2">
        <f t="shared" si="1"/>
        <v>0.1</v>
      </c>
      <c r="M26" s="2">
        <f t="shared" si="4"/>
        <v>17.368115942028986</v>
      </c>
      <c r="N26" s="8">
        <f t="shared" si="2"/>
        <v>4.7692280915395697</v>
      </c>
      <c r="O26" s="2">
        <f t="shared" si="5"/>
        <v>13.182399999999999</v>
      </c>
      <c r="P26" s="2">
        <f t="shared" si="5"/>
        <v>4.3945727906123944</v>
      </c>
      <c r="Q26" s="2">
        <f t="shared" si="5"/>
        <v>7.1846522781774587</v>
      </c>
      <c r="R26" s="2">
        <f t="shared" si="5"/>
        <v>7.1904000000000003</v>
      </c>
      <c r="S26" s="2">
        <f t="shared" si="5"/>
        <v>11.584533333333333</v>
      </c>
      <c r="T26" s="2">
        <f t="shared" si="5"/>
        <v>11.584533333333333</v>
      </c>
    </row>
    <row r="27" spans="1:20" x14ac:dyDescent="0.2">
      <c r="A27" s="1">
        <v>1999</v>
      </c>
      <c r="B27" s="2">
        <f>EF_Det!M126</f>
        <v>2.0068999999999999</v>
      </c>
      <c r="C27" s="2">
        <f>EF_Det!N126</f>
        <v>1.0044</v>
      </c>
      <c r="G27" s="2">
        <f>EF_Det!R126</f>
        <v>3.0056099999999999</v>
      </c>
      <c r="H27" s="2">
        <f>EF_Det!S126</f>
        <v>1.0165599999999999</v>
      </c>
      <c r="K27" s="8">
        <f t="shared" si="0"/>
        <v>0.87</v>
      </c>
      <c r="L27" s="2">
        <f t="shared" si="1"/>
        <v>0.1</v>
      </c>
      <c r="M27" s="7">
        <v>17.368115942028986</v>
      </c>
      <c r="N27" s="8">
        <f t="shared" si="2"/>
        <v>4.7692280915395697</v>
      </c>
      <c r="O27" s="7">
        <v>13.182399999999999</v>
      </c>
      <c r="P27" s="7">
        <v>4.3945727906123944</v>
      </c>
      <c r="Q27" s="7">
        <v>7.1846522781774587</v>
      </c>
      <c r="R27" s="7">
        <v>7.1904000000000003</v>
      </c>
      <c r="S27" s="7">
        <v>11.584533333333333</v>
      </c>
      <c r="T27" s="7">
        <v>11.584533333333333</v>
      </c>
    </row>
    <row r="28" spans="1:20" x14ac:dyDescent="0.2">
      <c r="A28" s="1">
        <v>2000</v>
      </c>
      <c r="B28" s="2">
        <f>EF_Det!M127</f>
        <v>2.0063</v>
      </c>
      <c r="C28" s="2">
        <f>EF_Det!N127</f>
        <v>1.0042</v>
      </c>
      <c r="G28" s="2">
        <f>EF_Det!R127</f>
        <v>2.00624</v>
      </c>
      <c r="H28" s="2">
        <f>EF_Det!S127</f>
        <v>1.0042</v>
      </c>
      <c r="K28" s="8">
        <f t="shared" si="0"/>
        <v>0.87</v>
      </c>
      <c r="L28" s="2">
        <f t="shared" si="1"/>
        <v>0.1</v>
      </c>
      <c r="M28" s="2">
        <v>10.973274830474672</v>
      </c>
      <c r="N28" s="8">
        <f t="shared" si="2"/>
        <v>4.7692280915395697</v>
      </c>
      <c r="O28" s="2">
        <v>8.3287155963302748</v>
      </c>
      <c r="P28" s="2">
        <v>2.7765161837284644</v>
      </c>
      <c r="Q28" s="2">
        <v>4.5393043363474357</v>
      </c>
      <c r="R28" s="2">
        <v>4.5429357798165135</v>
      </c>
      <c r="S28" s="2">
        <v>7.3191743119266057</v>
      </c>
      <c r="T28" s="2">
        <v>7.3191743119266057</v>
      </c>
    </row>
    <row r="29" spans="1:20" x14ac:dyDescent="0.2">
      <c r="A29" s="1">
        <v>2001</v>
      </c>
      <c r="B29" s="2">
        <f>EF_Det!M128</f>
        <v>2.0042</v>
      </c>
      <c r="C29" s="2">
        <f>EF_Det!N128</f>
        <v>1.0016</v>
      </c>
      <c r="G29" s="2">
        <f>EF_Det!R128</f>
        <v>2.0073799999999999</v>
      </c>
      <c r="H29" s="2">
        <f>EF_Det!S128</f>
        <v>1.0016</v>
      </c>
      <c r="K29" s="8">
        <f t="shared" si="0"/>
        <v>0.87</v>
      </c>
      <c r="L29" s="2">
        <f>$L$30</f>
        <v>0.1</v>
      </c>
      <c r="M29" s="2">
        <v>10.973274830474672</v>
      </c>
      <c r="N29" s="8">
        <f t="shared" si="2"/>
        <v>4.7692280915395697</v>
      </c>
      <c r="O29" s="2">
        <v>8.3287155963302748</v>
      </c>
      <c r="P29" s="2">
        <v>2.7765161837284644</v>
      </c>
      <c r="Q29" s="2">
        <v>4.5393043363474357</v>
      </c>
      <c r="R29" s="2">
        <v>4.5429357798165135</v>
      </c>
      <c r="S29" s="2">
        <v>7.3191743119266057</v>
      </c>
      <c r="T29" s="2">
        <v>7.3191743119266057</v>
      </c>
    </row>
    <row r="30" spans="1:20" x14ac:dyDescent="0.2">
      <c r="A30" s="1">
        <v>2002</v>
      </c>
      <c r="B30" s="2">
        <f>EF_Det!M129</f>
        <v>2.0036</v>
      </c>
      <c r="C30" s="2">
        <f>EF_Det!N129</f>
        <v>1.0016</v>
      </c>
      <c r="G30" s="2">
        <f>EF_Det!R129</f>
        <v>2.00447</v>
      </c>
      <c r="H30" s="2">
        <f>EF_Det!S129</f>
        <v>1.0056400000000001</v>
      </c>
      <c r="K30" s="8">
        <f t="shared" si="0"/>
        <v>0.87</v>
      </c>
      <c r="L30" s="7">
        <v>0.1</v>
      </c>
      <c r="M30" s="2">
        <v>10.71304347826087</v>
      </c>
      <c r="N30" s="8">
        <f t="shared" si="2"/>
        <v>4.7692280915395697</v>
      </c>
      <c r="O30" s="2">
        <v>8.1311999999999998</v>
      </c>
      <c r="P30" s="2">
        <v>2.7106710671067109</v>
      </c>
      <c r="Q30" s="2">
        <v>4.4316546762589928</v>
      </c>
      <c r="R30" s="2">
        <v>4.4352</v>
      </c>
      <c r="S30" s="2">
        <v>7.1456000000000008</v>
      </c>
      <c r="T30" s="2">
        <v>7.1456000000000008</v>
      </c>
    </row>
    <row r="31" spans="1:20" x14ac:dyDescent="0.2">
      <c r="A31" s="1">
        <v>2003</v>
      </c>
      <c r="B31" s="2">
        <f>EF_Det!M130</f>
        <v>2.0036</v>
      </c>
      <c r="C31" s="2">
        <f>EF_Det!N130</f>
        <v>1.0018</v>
      </c>
      <c r="D31" s="2">
        <f>EF_Det!O130</f>
        <v>1.1999999999999999E-3</v>
      </c>
      <c r="E31" s="2">
        <f>EF_Det!P130</f>
        <v>2.8000000000000004E-3</v>
      </c>
      <c r="G31" s="2">
        <f>EF_Det!R130</f>
        <v>2.0042900000000001</v>
      </c>
      <c r="H31" s="2">
        <f>EF_Det!S130</f>
        <v>1.0018</v>
      </c>
      <c r="I31" s="2">
        <f>EF_Det!T130</f>
        <v>1.1999999999999999E-3</v>
      </c>
      <c r="J31" s="2">
        <f>EF_Det!U130</f>
        <v>2.8000000000000004E-3</v>
      </c>
      <c r="K31" s="8">
        <f t="shared" si="0"/>
        <v>0.87</v>
      </c>
      <c r="L31" s="2">
        <v>0.15</v>
      </c>
      <c r="M31" s="2">
        <v>10.71304347826087</v>
      </c>
      <c r="N31" s="8">
        <f t="shared" si="2"/>
        <v>4.7692280915395697</v>
      </c>
      <c r="O31" s="2">
        <v>8.1311999999999998</v>
      </c>
      <c r="P31" s="2">
        <v>2.7106710671067109</v>
      </c>
      <c r="Q31" s="2">
        <v>4.4316546762589928</v>
      </c>
      <c r="R31" s="2">
        <v>4.4352</v>
      </c>
      <c r="S31" s="2">
        <v>7.1456000000000008</v>
      </c>
      <c r="T31" s="2">
        <v>7.1456000000000008</v>
      </c>
    </row>
    <row r="32" spans="1:20" x14ac:dyDescent="0.2">
      <c r="A32" s="1">
        <v>2004</v>
      </c>
      <c r="B32" s="2">
        <f>EF_Det!M131</f>
        <v>1.0026999999999999</v>
      </c>
      <c r="C32" s="2">
        <f>EF_Det!N131</f>
        <v>1.0016</v>
      </c>
      <c r="D32" s="2">
        <f>EF_Det!O131</f>
        <v>1.5E-3</v>
      </c>
      <c r="E32" s="2">
        <f>EF_Det!P131</f>
        <v>2.8000000000000004E-3</v>
      </c>
      <c r="G32" s="2">
        <f>EF_Det!R131</f>
        <v>2.0040200000000001</v>
      </c>
      <c r="H32" s="2">
        <f>EF_Det!S131</f>
        <v>1.6000000000000001E-3</v>
      </c>
      <c r="I32" s="2">
        <f>EF_Det!T131</f>
        <v>1.5E-3</v>
      </c>
      <c r="J32" s="2">
        <f>EF_Det!U131</f>
        <v>2.8000000000000004E-3</v>
      </c>
      <c r="K32" s="8">
        <f t="shared" si="0"/>
        <v>0.87</v>
      </c>
      <c r="L32" s="2">
        <v>0.18</v>
      </c>
      <c r="M32" s="2">
        <v>9</v>
      </c>
      <c r="N32" s="8">
        <f t="shared" si="2"/>
        <v>4.7692280915395697</v>
      </c>
      <c r="O32" s="2">
        <v>6.83</v>
      </c>
      <c r="P32" s="2">
        <v>2.2799999999999998</v>
      </c>
      <c r="Q32" s="2">
        <v>3.72</v>
      </c>
      <c r="R32" s="2">
        <v>3.72</v>
      </c>
      <c r="S32" s="2">
        <v>6</v>
      </c>
      <c r="T32" s="2">
        <v>6</v>
      </c>
    </row>
    <row r="33" spans="1:22" x14ac:dyDescent="0.2">
      <c r="A33" s="1">
        <v>2005</v>
      </c>
      <c r="B33" s="2">
        <f>EF_Det!M132</f>
        <v>1.0026999999999999</v>
      </c>
      <c r="C33" s="2">
        <f>EF_Det!N132</f>
        <v>1.6000000000000001E-3</v>
      </c>
      <c r="D33" s="2">
        <f>EF_Det!O132</f>
        <v>2.0015000000000001</v>
      </c>
      <c r="E33" s="2">
        <f>EF_Det!P132</f>
        <v>2.0019999999999998</v>
      </c>
      <c r="G33" s="2">
        <f>EF_Det!R132</f>
        <v>2.0064500000000001</v>
      </c>
      <c r="H33" s="2">
        <f>EF_Det!S132</f>
        <v>5.8999999999999999E-3</v>
      </c>
      <c r="I33" s="2">
        <f>EF_Det!T132</f>
        <v>1.5E-3</v>
      </c>
      <c r="J33" s="2">
        <f>EF_Det!U132</f>
        <v>2E-3</v>
      </c>
      <c r="K33" s="8">
        <f>K$34</f>
        <v>0.87</v>
      </c>
      <c r="L33" s="2">
        <v>0.16</v>
      </c>
      <c r="M33" s="2">
        <v>9</v>
      </c>
      <c r="N33" s="8">
        <f>N$34</f>
        <v>4.7692280915395697</v>
      </c>
      <c r="O33" s="2">
        <v>6.83</v>
      </c>
      <c r="P33" s="2">
        <v>2.2799999999999998</v>
      </c>
      <c r="Q33" s="2">
        <v>3.72</v>
      </c>
      <c r="R33" s="2">
        <v>3.72</v>
      </c>
      <c r="S33" s="2">
        <v>6</v>
      </c>
      <c r="T33" s="2">
        <v>6</v>
      </c>
    </row>
    <row r="34" spans="1:22" x14ac:dyDescent="0.2">
      <c r="A34" s="1">
        <v>2006</v>
      </c>
      <c r="B34" s="2">
        <f>EF_Det!M133</f>
        <v>1.0019800000000001</v>
      </c>
      <c r="C34" s="2">
        <f>EF_Det!N133</f>
        <v>1E-3</v>
      </c>
      <c r="D34" s="2">
        <f>EF_Det!O133</f>
        <v>1.00129</v>
      </c>
      <c r="E34" s="2">
        <f>EF_Det!P133</f>
        <v>1.00122</v>
      </c>
      <c r="G34" s="2">
        <f>EF_Det!R133</f>
        <v>1.0071399999999999</v>
      </c>
      <c r="H34" s="2">
        <f>EF_Det!S133</f>
        <v>1E-3</v>
      </c>
      <c r="I34" s="2">
        <f>EF_Det!T133</f>
        <v>2.0018600000000002</v>
      </c>
      <c r="J34" s="2">
        <f>EF_Det!U133</f>
        <v>2.0025599999999999</v>
      </c>
      <c r="K34" s="2">
        <v>0.87</v>
      </c>
      <c r="L34" s="2">
        <v>0.18</v>
      </c>
      <c r="M34" s="2">
        <v>8.21295137580098</v>
      </c>
      <c r="N34" s="2">
        <v>4.7692280915395697</v>
      </c>
      <c r="O34" s="2">
        <v>5.5983387898465864</v>
      </c>
      <c r="P34" s="2">
        <v>1.9025597039485693</v>
      </c>
      <c r="Q34" s="2">
        <v>3.4188547702228287</v>
      </c>
      <c r="R34" s="2">
        <v>3.0879412618632132</v>
      </c>
      <c r="S34" s="2">
        <v>5.3480546873224997</v>
      </c>
      <c r="T34" s="2">
        <v>5.3007875034601115</v>
      </c>
    </row>
    <row r="35" spans="1:22" x14ac:dyDescent="0.2">
      <c r="A35" s="1">
        <v>2007</v>
      </c>
      <c r="B35" s="2">
        <f>EF_Det!M134</f>
        <v>1.0019800000000001</v>
      </c>
      <c r="D35" s="2">
        <f>EF_Det!O134</f>
        <v>1.00129</v>
      </c>
      <c r="E35" s="2">
        <f>EF_Det!P134</f>
        <v>1.00122</v>
      </c>
      <c r="G35" s="2">
        <f>EF_Det!R134</f>
        <v>1.0021</v>
      </c>
      <c r="I35" s="2">
        <f>EF_Det!T134</f>
        <v>2.00177</v>
      </c>
      <c r="J35" s="2">
        <f>EF_Det!U134</f>
        <v>2.0018799999999999</v>
      </c>
      <c r="K35" s="2">
        <v>0.87</v>
      </c>
      <c r="L35" s="2">
        <v>0.17</v>
      </c>
      <c r="M35" s="2">
        <v>8.21295137580098</v>
      </c>
      <c r="N35" s="2">
        <v>4.7692280915395697</v>
      </c>
      <c r="O35" s="2">
        <v>5.5983387898465864</v>
      </c>
      <c r="P35" s="2">
        <v>1.9025597039485693</v>
      </c>
      <c r="Q35" s="2">
        <v>3.4188547702228287</v>
      </c>
      <c r="R35" s="2">
        <v>3.0879412618632132</v>
      </c>
      <c r="S35" s="2">
        <v>5.3480546873224997</v>
      </c>
      <c r="T35" s="2">
        <v>5.3007875034601115</v>
      </c>
    </row>
    <row r="36" spans="1:22" x14ac:dyDescent="0.2">
      <c r="A36" s="1">
        <v>2008</v>
      </c>
      <c r="B36" s="2">
        <f>EF_Det!M135</f>
        <v>1.00135</v>
      </c>
      <c r="D36" s="2">
        <f>EF_Det!O135</f>
        <v>1.0011699999999999</v>
      </c>
      <c r="E36" s="2">
        <f>EF_Det!P135</f>
        <v>1.00098</v>
      </c>
      <c r="G36" s="2">
        <f>EF_Det!R135</f>
        <v>1.0014400000000001</v>
      </c>
      <c r="I36" s="2">
        <f>EF_Det!T135</f>
        <v>1.0016799999999999</v>
      </c>
      <c r="J36" s="2">
        <f>EF_Det!U135</f>
        <v>1.0013799999999999</v>
      </c>
      <c r="K36" s="2">
        <v>0.71699999999999997</v>
      </c>
      <c r="L36" s="2">
        <v>0.12</v>
      </c>
      <c r="M36" s="2">
        <v>8.6233926143124258</v>
      </c>
      <c r="N36" s="2">
        <v>4.5084372785539344</v>
      </c>
      <c r="O36" s="2">
        <v>5.6741022531743273</v>
      </c>
      <c r="P36" s="2">
        <v>1.7247976364897204</v>
      </c>
      <c r="Q36" s="2">
        <v>3.0723893950694214</v>
      </c>
      <c r="R36" s="2">
        <v>2.9191090590745916</v>
      </c>
      <c r="S36" s="2">
        <v>4.9273505633635653</v>
      </c>
      <c r="T36" s="2">
        <v>5.3690638359729972</v>
      </c>
    </row>
    <row r="37" spans="1:22" x14ac:dyDescent="0.2">
      <c r="A37" s="1">
        <v>2009</v>
      </c>
      <c r="B37" s="2">
        <f>EF_Det!M136</f>
        <v>1.0006299999999999</v>
      </c>
      <c r="D37" s="2">
        <f>EF_Det!O136</f>
        <v>1.00081</v>
      </c>
      <c r="E37" s="2">
        <f>EF_Det!P136</f>
        <v>1.0006200000000001</v>
      </c>
      <c r="G37" s="2">
        <f>EF_Det!R136</f>
        <v>1.00057</v>
      </c>
      <c r="I37" s="2">
        <f>EF_Det!T136</f>
        <v>1.00099</v>
      </c>
      <c r="J37" s="2">
        <f>EF_Det!U136</f>
        <v>1.0005999999999999</v>
      </c>
      <c r="K37" s="2">
        <v>0.68100000000000005</v>
      </c>
      <c r="L37" s="2">
        <v>0.1</v>
      </c>
      <c r="M37" s="2">
        <v>8.26158787415463</v>
      </c>
      <c r="N37" s="2">
        <v>4.7415856891036103</v>
      </c>
      <c r="O37" s="2">
        <v>5.704328226822784</v>
      </c>
      <c r="P37" s="2">
        <v>1.7189477521863477</v>
      </c>
      <c r="Q37" s="2">
        <v>3.0761625439111597</v>
      </c>
      <c r="R37" s="2">
        <v>3.0121541744485851</v>
      </c>
      <c r="S37" s="2">
        <v>5.0119576493143789</v>
      </c>
      <c r="T37" s="2">
        <v>5.3434076196431048</v>
      </c>
      <c r="U37" s="7">
        <v>0.05</v>
      </c>
      <c r="V37" s="7">
        <v>7.0000000000000007E-2</v>
      </c>
    </row>
    <row r="38" spans="1:22" x14ac:dyDescent="0.2">
      <c r="A38" s="1">
        <v>2010</v>
      </c>
      <c r="B38" s="2">
        <f>EF_Det!M137</f>
        <v>8.4000000000000003E-4</v>
      </c>
      <c r="D38" s="2">
        <f>EF_Det!O137</f>
        <v>1.0008999999999999</v>
      </c>
      <c r="E38" s="2">
        <f>EF_Det!P137</f>
        <v>1.0007600000000001</v>
      </c>
      <c r="G38" s="2">
        <f>EF_Det!R137</f>
        <v>1.0003599999999999</v>
      </c>
      <c r="I38" s="2">
        <f>EF_Det!T137</f>
        <v>1.0012300000000001</v>
      </c>
      <c r="J38" s="2">
        <f>EF_Det!U137</f>
        <v>1.0006999999999999</v>
      </c>
      <c r="K38" s="2">
        <v>0.72099999999999997</v>
      </c>
      <c r="L38" s="2">
        <v>7.0000000000000007E-2</v>
      </c>
      <c r="M38" s="2">
        <v>8.3845718722829403</v>
      </c>
      <c r="N38" s="2">
        <v>4.7253984244479632</v>
      </c>
      <c r="O38" s="2">
        <v>5.454656506739151</v>
      </c>
      <c r="P38" s="2">
        <v>1.7353072429553611</v>
      </c>
      <c r="Q38" s="2">
        <v>2.9714655530089611</v>
      </c>
      <c r="R38" s="2">
        <v>3.01814643629513</v>
      </c>
      <c r="S38" s="2">
        <v>5.029515885509988</v>
      </c>
      <c r="T38" s="2">
        <v>5.2893556689513526</v>
      </c>
      <c r="U38" s="2">
        <v>0.05</v>
      </c>
      <c r="V38" s="2">
        <v>7.0000000000000007E-2</v>
      </c>
    </row>
    <row r="39" spans="1:22" x14ac:dyDescent="0.2">
      <c r="A39" s="1">
        <v>2011</v>
      </c>
      <c r="B39" s="2">
        <f>EF_Det!M138</f>
        <v>7.5000000000000002E-4</v>
      </c>
      <c r="D39" s="2">
        <f>EF_Det!O138</f>
        <v>8.7000000000000001E-4</v>
      </c>
      <c r="E39" s="2">
        <f>EF_Det!P138</f>
        <v>6.2E-4</v>
      </c>
      <c r="G39" s="2">
        <f>EF_Det!R138</f>
        <v>5.1000000000000004E-4</v>
      </c>
      <c r="I39" s="2">
        <f>EF_Det!T138</f>
        <v>1.0009600000000001</v>
      </c>
      <c r="J39" s="2">
        <f>EF_Det!U138</f>
        <v>1.00038</v>
      </c>
      <c r="K39" s="2">
        <v>0.624</v>
      </c>
      <c r="L39" s="2">
        <v>0.08</v>
      </c>
      <c r="M39" s="2">
        <v>8.4638824082521893</v>
      </c>
      <c r="N39" s="2">
        <v>4.8714684001270987</v>
      </c>
      <c r="O39" s="2">
        <v>5.4903958283100094</v>
      </c>
      <c r="P39" s="2">
        <v>1.6964546610441433</v>
      </c>
      <c r="Q39" s="2">
        <v>2.9732443266197643</v>
      </c>
      <c r="R39" s="2">
        <v>3.0584235977969159</v>
      </c>
      <c r="S39" s="2">
        <v>4.7797241367535692</v>
      </c>
      <c r="T39" s="2">
        <v>5.1886830446672016</v>
      </c>
      <c r="U39" s="2">
        <v>0.06</v>
      </c>
      <c r="V39" s="2">
        <v>0.06</v>
      </c>
    </row>
    <row r="40" spans="1:22" x14ac:dyDescent="0.2">
      <c r="A40" s="1">
        <v>2012</v>
      </c>
      <c r="B40" s="2">
        <f>EF_Det!M139</f>
        <v>7.1999999999999994E-4</v>
      </c>
      <c r="D40" s="2">
        <f>EF_Det!O139</f>
        <v>8.0999999999999996E-4</v>
      </c>
      <c r="E40" s="2">
        <f>EF_Det!P139</f>
        <v>5.8E-4</v>
      </c>
      <c r="G40" s="2">
        <f>EF_Det!R139</f>
        <v>2.9999999999999997E-4</v>
      </c>
      <c r="I40" s="2">
        <f>EF_Det!T139</f>
        <v>1.3199999999999998E-3</v>
      </c>
      <c r="J40" s="2">
        <f>EF_Det!U139</f>
        <v>8.9999999999999998E-4</v>
      </c>
      <c r="K40" s="2">
        <v>0.311</v>
      </c>
      <c r="L40" s="2">
        <v>0.08</v>
      </c>
      <c r="M40" s="2">
        <v>2.6234777994097738</v>
      </c>
      <c r="N40" s="2">
        <v>1.4106206006481588</v>
      </c>
      <c r="O40" s="2">
        <v>1.5504648246071921</v>
      </c>
      <c r="P40" s="2">
        <v>0.51869653904584845</v>
      </c>
      <c r="Q40" s="2">
        <v>1.0762878215069529</v>
      </c>
      <c r="R40" s="2">
        <v>1.0318615690092232</v>
      </c>
      <c r="S40" s="2">
        <v>1.6791074541703319</v>
      </c>
      <c r="T40" s="2">
        <v>1.5881765019951413</v>
      </c>
      <c r="U40" s="2">
        <v>0.04</v>
      </c>
      <c r="V40" s="2">
        <v>0.04</v>
      </c>
    </row>
    <row r="41" spans="1:22" x14ac:dyDescent="0.2">
      <c r="A41" s="1">
        <v>2013</v>
      </c>
      <c r="B41" s="2">
        <f>EF_Det!M140</f>
        <v>4.8000000000000001E-4</v>
      </c>
      <c r="D41" s="2">
        <f>EF_Det!O140</f>
        <v>7.6981253022422708E-4</v>
      </c>
      <c r="E41" s="2">
        <f>EF_Det!P140</f>
        <v>4.5660795044452683E-4</v>
      </c>
      <c r="G41" s="2">
        <f>EF_Det!R140</f>
        <v>4.8000000000000001E-4</v>
      </c>
      <c r="I41" s="2">
        <f>EF_Det!T140</f>
        <v>1.2899999999999999E-3</v>
      </c>
      <c r="J41" s="2">
        <f>EF_Det!U140</f>
        <v>7.000000000000001E-4</v>
      </c>
      <c r="K41" s="2">
        <v>0.27700000000000002</v>
      </c>
      <c r="L41" s="18">
        <f>L40</f>
        <v>0.08</v>
      </c>
      <c r="M41" s="2">
        <v>2.6858560526396853</v>
      </c>
      <c r="N41" s="2">
        <v>1.2210290798900454</v>
      </c>
      <c r="O41" s="2">
        <v>1.6500106076363052</v>
      </c>
      <c r="P41" s="2">
        <v>0.48925810921611901</v>
      </c>
      <c r="Q41" s="2">
        <v>0.95604806142273868</v>
      </c>
      <c r="R41" s="2">
        <v>1.0605028467684028</v>
      </c>
      <c r="S41" s="2">
        <v>1.6009911599214219</v>
      </c>
      <c r="T41" s="2">
        <v>1.5427768275911815</v>
      </c>
      <c r="U41" s="18">
        <f>U40</f>
        <v>0.04</v>
      </c>
      <c r="V41" s="18">
        <f>V40</f>
        <v>0.04</v>
      </c>
    </row>
    <row r="42" spans="1:22" x14ac:dyDescent="0.2">
      <c r="A42" s="1">
        <v>2014</v>
      </c>
      <c r="B42" s="2">
        <f>EF_Det!M141</f>
        <v>4.3754606314681029E-4</v>
      </c>
      <c r="D42" s="2">
        <f>EF_Det!O141</f>
        <v>5.8526035455430106E-4</v>
      </c>
      <c r="E42" s="2">
        <f>EF_Det!P141</f>
        <v>3.6024595204762284E-4</v>
      </c>
      <c r="G42" s="2">
        <f>EF_Det!R141</f>
        <v>2.87015055227063E-4</v>
      </c>
      <c r="I42" s="2">
        <f>EF_Det!T141</f>
        <v>8.6977877606032742E-4</v>
      </c>
      <c r="J42" s="2">
        <f>EF_Det!U141</f>
        <v>8.0363523513415263E-4</v>
      </c>
      <c r="K42" s="2">
        <v>0.28478908247361767</v>
      </c>
      <c r="L42" s="18">
        <f>L40</f>
        <v>0.08</v>
      </c>
      <c r="M42" s="2">
        <v>2.6858560526396853</v>
      </c>
      <c r="N42" s="2">
        <v>1.2210290798900454</v>
      </c>
      <c r="O42" s="2">
        <v>1.6500106076363052</v>
      </c>
      <c r="P42" s="2">
        <v>0.48925810921611901</v>
      </c>
      <c r="Q42" s="2">
        <v>0.95604806142273868</v>
      </c>
      <c r="R42" s="2">
        <v>1.0605028467684028</v>
      </c>
      <c r="S42" s="2">
        <v>1.6009911599214219</v>
      </c>
      <c r="T42" s="2">
        <v>1.5427768275911815</v>
      </c>
      <c r="U42" s="18">
        <f>U40</f>
        <v>0.04</v>
      </c>
      <c r="V42" s="18">
        <f>V40</f>
        <v>0.04</v>
      </c>
    </row>
    <row r="43" spans="1:22" x14ac:dyDescent="0.2">
      <c r="A43" s="1">
        <v>2015</v>
      </c>
      <c r="B43" s="2">
        <f>EF_Det!M142</f>
        <v>6.5999999999999989E-4</v>
      </c>
      <c r="D43" s="2">
        <f>EF_Det!O142</f>
        <v>4.4999999999999999E-4</v>
      </c>
      <c r="E43" s="2">
        <f>EF_Det!P142</f>
        <v>3.2000000000000003E-4</v>
      </c>
      <c r="G43" s="2">
        <f>EF_Det!R142</f>
        <v>2.9999999999999997E-4</v>
      </c>
      <c r="I43" s="2">
        <f>EF_Det!T142</f>
        <v>6.3000000000000003E-4</v>
      </c>
      <c r="J43" s="2">
        <f>EF_Det!U142</f>
        <v>5.9999999999999995E-4</v>
      </c>
      <c r="K43" s="2">
        <v>0.28000000000000003</v>
      </c>
      <c r="L43" s="18">
        <f>L40</f>
        <v>0.08</v>
      </c>
      <c r="M43" s="2">
        <v>2.6230000000000002</v>
      </c>
      <c r="N43" s="2">
        <v>1.478</v>
      </c>
      <c r="O43" s="2">
        <v>1.7070000000000001</v>
      </c>
      <c r="P43" s="2">
        <v>0.58099999999999996</v>
      </c>
      <c r="Q43" s="2">
        <v>0.95599999999999996</v>
      </c>
      <c r="R43" s="2">
        <v>1.0189999999999999</v>
      </c>
      <c r="S43" s="2">
        <v>1.645</v>
      </c>
      <c r="T43" s="2">
        <v>1.6240000000000001</v>
      </c>
      <c r="U43" s="18">
        <f>U40</f>
        <v>0.04</v>
      </c>
      <c r="V43" s="18">
        <f>V40</f>
        <v>0.04</v>
      </c>
    </row>
    <row r="44" spans="1:22" x14ac:dyDescent="0.2">
      <c r="F44" s="25">
        <v>0.28999999999999998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0" workbookViewId="0">
      <selection activeCell="L54" sqref="L54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>$B$49</f>
        <v>50</v>
      </c>
      <c r="D3" s="2">
        <f t="shared" ref="D3:L3" si="0">$B$49</f>
        <v>50</v>
      </c>
      <c r="G3" s="2">
        <f t="shared" si="0"/>
        <v>50</v>
      </c>
      <c r="I3" s="2">
        <f t="shared" si="0"/>
        <v>50</v>
      </c>
      <c r="K3" s="2">
        <f>$B$52</f>
        <v>333.9799010465598</v>
      </c>
      <c r="L3" s="2">
        <f t="shared" si="0"/>
        <v>50</v>
      </c>
      <c r="M3" s="2">
        <f>$B$52</f>
        <v>333.9799010465598</v>
      </c>
      <c r="N3" s="2">
        <f t="shared" ref="N3:T18" si="1">$B$52</f>
        <v>333.9799010465598</v>
      </c>
      <c r="O3" s="2">
        <f t="shared" si="1"/>
        <v>333.9799010465598</v>
      </c>
      <c r="P3" s="2">
        <f t="shared" si="1"/>
        <v>333.9799010465598</v>
      </c>
      <c r="Q3" s="2">
        <f t="shared" si="1"/>
        <v>333.9799010465598</v>
      </c>
      <c r="R3" s="2">
        <f t="shared" si="1"/>
        <v>333.9799010465598</v>
      </c>
      <c r="S3" s="2">
        <f t="shared" si="1"/>
        <v>333.9799010465598</v>
      </c>
      <c r="T3" s="2">
        <f t="shared" si="1"/>
        <v>333.9799010465598</v>
      </c>
      <c r="U3" s="2">
        <f t="shared" ref="U3:U43" si="2">$B$49</f>
        <v>50</v>
      </c>
    </row>
    <row r="4" spans="1:22" x14ac:dyDescent="0.2">
      <c r="A4" s="1">
        <v>1976</v>
      </c>
      <c r="B4" s="2">
        <f t="shared" ref="B4:B43" si="3">$B$49</f>
        <v>50</v>
      </c>
      <c r="D4" s="2">
        <f t="shared" ref="D4:L36" si="4">$B$49</f>
        <v>50</v>
      </c>
      <c r="G4" s="2">
        <f t="shared" si="4"/>
        <v>50</v>
      </c>
      <c r="I4" s="2">
        <f t="shared" si="4"/>
        <v>50</v>
      </c>
      <c r="K4" s="2">
        <f t="shared" ref="K4:K43" si="5">$B$52</f>
        <v>333.9799010465598</v>
      </c>
      <c r="L4" s="2">
        <f t="shared" si="4"/>
        <v>50</v>
      </c>
      <c r="M4" s="2">
        <f t="shared" ref="M4:T36" si="6">$B$52</f>
        <v>333.9799010465598</v>
      </c>
      <c r="N4" s="2">
        <f t="shared" si="1"/>
        <v>333.9799010465598</v>
      </c>
      <c r="O4" s="2">
        <f t="shared" si="1"/>
        <v>333.9799010465598</v>
      </c>
      <c r="P4" s="2">
        <f t="shared" si="1"/>
        <v>333.9799010465598</v>
      </c>
      <c r="Q4" s="2">
        <f t="shared" si="1"/>
        <v>333.9799010465598</v>
      </c>
      <c r="R4" s="2">
        <f t="shared" si="1"/>
        <v>333.9799010465598</v>
      </c>
      <c r="S4" s="2">
        <f t="shared" si="1"/>
        <v>333.9799010465598</v>
      </c>
      <c r="T4" s="2">
        <f t="shared" si="1"/>
        <v>333.9799010465598</v>
      </c>
      <c r="U4" s="2">
        <f t="shared" si="2"/>
        <v>50</v>
      </c>
    </row>
    <row r="5" spans="1:22" x14ac:dyDescent="0.2">
      <c r="A5" s="1">
        <v>1977</v>
      </c>
      <c r="B5" s="2">
        <f t="shared" si="3"/>
        <v>50</v>
      </c>
      <c r="D5" s="2">
        <f t="shared" si="4"/>
        <v>50</v>
      </c>
      <c r="G5" s="2">
        <f t="shared" si="4"/>
        <v>50</v>
      </c>
      <c r="I5" s="2">
        <f t="shared" si="4"/>
        <v>50</v>
      </c>
      <c r="K5" s="2">
        <f t="shared" si="5"/>
        <v>333.9799010465598</v>
      </c>
      <c r="L5" s="2">
        <f t="shared" si="4"/>
        <v>50</v>
      </c>
      <c r="M5" s="2">
        <f t="shared" si="6"/>
        <v>333.9799010465598</v>
      </c>
      <c r="N5" s="2">
        <f t="shared" si="1"/>
        <v>333.9799010465598</v>
      </c>
      <c r="O5" s="2">
        <f t="shared" si="1"/>
        <v>333.9799010465598</v>
      </c>
      <c r="P5" s="2">
        <f t="shared" si="1"/>
        <v>333.9799010465598</v>
      </c>
      <c r="Q5" s="2">
        <f t="shared" si="1"/>
        <v>333.9799010465598</v>
      </c>
      <c r="R5" s="2">
        <f t="shared" si="1"/>
        <v>333.9799010465598</v>
      </c>
      <c r="S5" s="2">
        <f t="shared" si="1"/>
        <v>333.9799010465598</v>
      </c>
      <c r="T5" s="2">
        <f t="shared" si="1"/>
        <v>333.9799010465598</v>
      </c>
      <c r="U5" s="2">
        <f t="shared" si="2"/>
        <v>50</v>
      </c>
    </row>
    <row r="6" spans="1:22" x14ac:dyDescent="0.2">
      <c r="A6" s="1">
        <v>1978</v>
      </c>
      <c r="B6" s="2">
        <f t="shared" si="3"/>
        <v>50</v>
      </c>
      <c r="D6" s="2">
        <f t="shared" si="4"/>
        <v>50</v>
      </c>
      <c r="G6" s="2">
        <f t="shared" si="4"/>
        <v>50</v>
      </c>
      <c r="I6" s="2">
        <f t="shared" si="4"/>
        <v>50</v>
      </c>
      <c r="K6" s="2">
        <f t="shared" si="5"/>
        <v>333.9799010465598</v>
      </c>
      <c r="L6" s="2">
        <f t="shared" si="4"/>
        <v>50</v>
      </c>
      <c r="M6" s="2">
        <f t="shared" si="6"/>
        <v>333.9799010465598</v>
      </c>
      <c r="N6" s="2">
        <f t="shared" si="1"/>
        <v>333.9799010465598</v>
      </c>
      <c r="O6" s="2">
        <f t="shared" si="1"/>
        <v>333.9799010465598</v>
      </c>
      <c r="P6" s="2">
        <f t="shared" si="1"/>
        <v>333.9799010465598</v>
      </c>
      <c r="Q6" s="2">
        <f t="shared" si="1"/>
        <v>333.9799010465598</v>
      </c>
      <c r="R6" s="2">
        <f t="shared" si="1"/>
        <v>333.9799010465598</v>
      </c>
      <c r="S6" s="2">
        <f t="shared" si="1"/>
        <v>333.9799010465598</v>
      </c>
      <c r="T6" s="2">
        <f t="shared" si="1"/>
        <v>333.9799010465598</v>
      </c>
      <c r="U6" s="2">
        <f t="shared" si="2"/>
        <v>50</v>
      </c>
    </row>
    <row r="7" spans="1:22" x14ac:dyDescent="0.2">
      <c r="A7" s="1">
        <v>1979</v>
      </c>
      <c r="B7" s="2">
        <f t="shared" si="3"/>
        <v>50</v>
      </c>
      <c r="D7" s="2">
        <f t="shared" si="4"/>
        <v>50</v>
      </c>
      <c r="G7" s="2">
        <f t="shared" si="4"/>
        <v>50</v>
      </c>
      <c r="I7" s="2">
        <f t="shared" si="4"/>
        <v>50</v>
      </c>
      <c r="K7" s="2">
        <f t="shared" si="5"/>
        <v>333.9799010465598</v>
      </c>
      <c r="L7" s="2">
        <f t="shared" si="4"/>
        <v>50</v>
      </c>
      <c r="M7" s="2">
        <f t="shared" si="6"/>
        <v>333.9799010465598</v>
      </c>
      <c r="N7" s="2">
        <f t="shared" si="1"/>
        <v>333.9799010465598</v>
      </c>
      <c r="O7" s="2">
        <f t="shared" si="1"/>
        <v>333.9799010465598</v>
      </c>
      <c r="P7" s="2">
        <f t="shared" si="1"/>
        <v>333.9799010465598</v>
      </c>
      <c r="Q7" s="2">
        <f t="shared" si="1"/>
        <v>333.9799010465598</v>
      </c>
      <c r="R7" s="2">
        <f t="shared" si="1"/>
        <v>333.9799010465598</v>
      </c>
      <c r="S7" s="2">
        <f t="shared" si="1"/>
        <v>333.9799010465598</v>
      </c>
      <c r="T7" s="2">
        <f t="shared" si="1"/>
        <v>333.9799010465598</v>
      </c>
      <c r="U7" s="2">
        <f t="shared" si="2"/>
        <v>50</v>
      </c>
    </row>
    <row r="8" spans="1:22" x14ac:dyDescent="0.2">
      <c r="A8" s="1">
        <v>1980</v>
      </c>
      <c r="B8" s="2">
        <f t="shared" si="3"/>
        <v>50</v>
      </c>
      <c r="D8" s="2">
        <f t="shared" si="4"/>
        <v>50</v>
      </c>
      <c r="G8" s="2">
        <f t="shared" si="4"/>
        <v>50</v>
      </c>
      <c r="I8" s="2">
        <f t="shared" si="4"/>
        <v>50</v>
      </c>
      <c r="K8" s="2">
        <f t="shared" si="5"/>
        <v>333.9799010465598</v>
      </c>
      <c r="L8" s="2">
        <f t="shared" si="4"/>
        <v>50</v>
      </c>
      <c r="M8" s="2">
        <f t="shared" si="6"/>
        <v>333.9799010465598</v>
      </c>
      <c r="N8" s="2">
        <f t="shared" si="1"/>
        <v>333.9799010465598</v>
      </c>
      <c r="O8" s="2">
        <f t="shared" si="1"/>
        <v>333.9799010465598</v>
      </c>
      <c r="P8" s="2">
        <f t="shared" si="1"/>
        <v>333.9799010465598</v>
      </c>
      <c r="Q8" s="2">
        <f t="shared" si="1"/>
        <v>333.9799010465598</v>
      </c>
      <c r="R8" s="2">
        <f t="shared" si="1"/>
        <v>333.9799010465598</v>
      </c>
      <c r="S8" s="2">
        <f t="shared" si="1"/>
        <v>333.9799010465598</v>
      </c>
      <c r="T8" s="2">
        <f t="shared" si="1"/>
        <v>333.9799010465598</v>
      </c>
      <c r="U8" s="2">
        <f t="shared" si="2"/>
        <v>50</v>
      </c>
    </row>
    <row r="9" spans="1:22" x14ac:dyDescent="0.2">
      <c r="A9" s="1">
        <v>1981</v>
      </c>
      <c r="B9" s="2">
        <f t="shared" si="3"/>
        <v>50</v>
      </c>
      <c r="D9" s="2">
        <f t="shared" si="4"/>
        <v>50</v>
      </c>
      <c r="G9" s="2">
        <f t="shared" si="4"/>
        <v>50</v>
      </c>
      <c r="I9" s="2">
        <f t="shared" si="4"/>
        <v>50</v>
      </c>
      <c r="K9" s="2">
        <f t="shared" si="5"/>
        <v>333.9799010465598</v>
      </c>
      <c r="L9" s="2">
        <f t="shared" si="4"/>
        <v>50</v>
      </c>
      <c r="M9" s="2">
        <f t="shared" si="6"/>
        <v>333.9799010465598</v>
      </c>
      <c r="N9" s="2">
        <f t="shared" si="1"/>
        <v>333.9799010465598</v>
      </c>
      <c r="O9" s="2">
        <f t="shared" si="1"/>
        <v>333.9799010465598</v>
      </c>
      <c r="P9" s="2">
        <f t="shared" si="1"/>
        <v>333.9799010465598</v>
      </c>
      <c r="Q9" s="2">
        <f t="shared" si="1"/>
        <v>333.9799010465598</v>
      </c>
      <c r="R9" s="2">
        <f t="shared" si="1"/>
        <v>333.9799010465598</v>
      </c>
      <c r="S9" s="2">
        <f t="shared" si="1"/>
        <v>333.9799010465598</v>
      </c>
      <c r="T9" s="2">
        <f t="shared" si="1"/>
        <v>333.9799010465598</v>
      </c>
      <c r="U9" s="2">
        <f t="shared" si="2"/>
        <v>50</v>
      </c>
    </row>
    <row r="10" spans="1:22" x14ac:dyDescent="0.2">
      <c r="A10" s="1">
        <v>1982</v>
      </c>
      <c r="B10" s="2">
        <f t="shared" si="3"/>
        <v>50</v>
      </c>
      <c r="D10" s="2">
        <f t="shared" si="4"/>
        <v>50</v>
      </c>
      <c r="G10" s="2">
        <f t="shared" si="4"/>
        <v>50</v>
      </c>
      <c r="I10" s="2">
        <f t="shared" si="4"/>
        <v>50</v>
      </c>
      <c r="K10" s="2">
        <f t="shared" si="5"/>
        <v>333.9799010465598</v>
      </c>
      <c r="L10" s="2">
        <f t="shared" si="4"/>
        <v>50</v>
      </c>
      <c r="M10" s="2">
        <f t="shared" si="6"/>
        <v>333.9799010465598</v>
      </c>
      <c r="N10" s="2">
        <f t="shared" si="1"/>
        <v>333.9799010465598</v>
      </c>
      <c r="O10" s="2">
        <f t="shared" si="1"/>
        <v>333.9799010465598</v>
      </c>
      <c r="P10" s="2">
        <f t="shared" si="1"/>
        <v>333.9799010465598</v>
      </c>
      <c r="Q10" s="2">
        <f t="shared" si="1"/>
        <v>333.9799010465598</v>
      </c>
      <c r="R10" s="2">
        <f t="shared" si="1"/>
        <v>333.9799010465598</v>
      </c>
      <c r="S10" s="2">
        <f t="shared" si="1"/>
        <v>333.9799010465598</v>
      </c>
      <c r="T10" s="2">
        <f t="shared" si="1"/>
        <v>333.9799010465598</v>
      </c>
      <c r="U10" s="2">
        <f t="shared" si="2"/>
        <v>50</v>
      </c>
    </row>
    <row r="11" spans="1:22" x14ac:dyDescent="0.2">
      <c r="A11" s="1">
        <v>1983</v>
      </c>
      <c r="B11" s="2">
        <f t="shared" si="3"/>
        <v>50</v>
      </c>
      <c r="D11" s="2">
        <f t="shared" si="4"/>
        <v>50</v>
      </c>
      <c r="G11" s="2">
        <f t="shared" si="4"/>
        <v>50</v>
      </c>
      <c r="I11" s="2">
        <f t="shared" si="4"/>
        <v>50</v>
      </c>
      <c r="K11" s="2">
        <f t="shared" si="5"/>
        <v>333.9799010465598</v>
      </c>
      <c r="L11" s="2">
        <f t="shared" si="4"/>
        <v>50</v>
      </c>
      <c r="M11" s="2">
        <f t="shared" si="6"/>
        <v>333.9799010465598</v>
      </c>
      <c r="N11" s="2">
        <f t="shared" si="1"/>
        <v>333.9799010465598</v>
      </c>
      <c r="O11" s="2">
        <f t="shared" si="1"/>
        <v>333.9799010465598</v>
      </c>
      <c r="P11" s="2">
        <f t="shared" si="1"/>
        <v>333.9799010465598</v>
      </c>
      <c r="Q11" s="2">
        <f t="shared" si="1"/>
        <v>333.9799010465598</v>
      </c>
      <c r="R11" s="2">
        <f t="shared" si="1"/>
        <v>333.9799010465598</v>
      </c>
      <c r="S11" s="2">
        <f t="shared" si="1"/>
        <v>333.9799010465598</v>
      </c>
      <c r="T11" s="2">
        <f t="shared" si="1"/>
        <v>333.9799010465598</v>
      </c>
      <c r="U11" s="2">
        <f t="shared" si="2"/>
        <v>50</v>
      </c>
    </row>
    <row r="12" spans="1:22" x14ac:dyDescent="0.2">
      <c r="A12" s="1">
        <v>1984</v>
      </c>
      <c r="B12" s="2">
        <f t="shared" si="3"/>
        <v>50</v>
      </c>
      <c r="D12" s="2">
        <f t="shared" si="4"/>
        <v>50</v>
      </c>
      <c r="G12" s="2">
        <f t="shared" si="4"/>
        <v>50</v>
      </c>
      <c r="I12" s="2">
        <f t="shared" si="4"/>
        <v>50</v>
      </c>
      <c r="K12" s="2">
        <f t="shared" si="5"/>
        <v>333.9799010465598</v>
      </c>
      <c r="L12" s="2">
        <f t="shared" si="4"/>
        <v>50</v>
      </c>
      <c r="M12" s="2">
        <f t="shared" si="6"/>
        <v>333.9799010465598</v>
      </c>
      <c r="N12" s="2">
        <f t="shared" si="1"/>
        <v>333.9799010465598</v>
      </c>
      <c r="O12" s="2">
        <f t="shared" si="1"/>
        <v>333.9799010465598</v>
      </c>
      <c r="P12" s="2">
        <f t="shared" si="1"/>
        <v>333.9799010465598</v>
      </c>
      <c r="Q12" s="2">
        <f t="shared" si="1"/>
        <v>333.9799010465598</v>
      </c>
      <c r="R12" s="2">
        <f t="shared" si="1"/>
        <v>333.9799010465598</v>
      </c>
      <c r="S12" s="2">
        <f t="shared" si="1"/>
        <v>333.9799010465598</v>
      </c>
      <c r="T12" s="2">
        <f t="shared" si="1"/>
        <v>333.9799010465598</v>
      </c>
      <c r="U12" s="2">
        <f t="shared" si="2"/>
        <v>50</v>
      </c>
    </row>
    <row r="13" spans="1:22" x14ac:dyDescent="0.2">
      <c r="A13" s="1">
        <v>1985</v>
      </c>
      <c r="B13" s="2">
        <f t="shared" si="3"/>
        <v>50</v>
      </c>
      <c r="D13" s="2">
        <f t="shared" si="4"/>
        <v>50</v>
      </c>
      <c r="G13" s="2">
        <f t="shared" si="4"/>
        <v>50</v>
      </c>
      <c r="I13" s="2">
        <f t="shared" si="4"/>
        <v>50</v>
      </c>
      <c r="K13" s="2">
        <f t="shared" si="5"/>
        <v>333.9799010465598</v>
      </c>
      <c r="L13" s="2">
        <f t="shared" si="4"/>
        <v>50</v>
      </c>
      <c r="M13" s="2">
        <f t="shared" si="6"/>
        <v>333.9799010465598</v>
      </c>
      <c r="N13" s="2">
        <f t="shared" si="1"/>
        <v>333.9799010465598</v>
      </c>
      <c r="O13" s="2">
        <f t="shared" si="1"/>
        <v>333.9799010465598</v>
      </c>
      <c r="P13" s="2">
        <f t="shared" si="1"/>
        <v>333.9799010465598</v>
      </c>
      <c r="Q13" s="2">
        <f t="shared" si="1"/>
        <v>333.9799010465598</v>
      </c>
      <c r="R13" s="2">
        <f t="shared" si="1"/>
        <v>333.9799010465598</v>
      </c>
      <c r="S13" s="2">
        <f t="shared" si="1"/>
        <v>333.9799010465598</v>
      </c>
      <c r="T13" s="2">
        <f t="shared" si="1"/>
        <v>333.9799010465598</v>
      </c>
      <c r="U13" s="2">
        <f t="shared" si="2"/>
        <v>50</v>
      </c>
    </row>
    <row r="14" spans="1:22" x14ac:dyDescent="0.2">
      <c r="A14" s="1">
        <v>1986</v>
      </c>
      <c r="B14" s="2">
        <f t="shared" si="3"/>
        <v>50</v>
      </c>
      <c r="D14" s="2">
        <f t="shared" si="4"/>
        <v>50</v>
      </c>
      <c r="G14" s="2">
        <f t="shared" si="4"/>
        <v>50</v>
      </c>
      <c r="I14" s="2">
        <f t="shared" si="4"/>
        <v>50</v>
      </c>
      <c r="K14" s="2">
        <f t="shared" si="5"/>
        <v>333.9799010465598</v>
      </c>
      <c r="L14" s="2">
        <f t="shared" si="4"/>
        <v>50</v>
      </c>
      <c r="M14" s="2">
        <f t="shared" si="6"/>
        <v>333.9799010465598</v>
      </c>
      <c r="N14" s="2">
        <f t="shared" si="1"/>
        <v>333.9799010465598</v>
      </c>
      <c r="O14" s="2">
        <f t="shared" si="1"/>
        <v>333.9799010465598</v>
      </c>
      <c r="P14" s="2">
        <f t="shared" si="1"/>
        <v>333.9799010465598</v>
      </c>
      <c r="Q14" s="2">
        <f t="shared" si="1"/>
        <v>333.9799010465598</v>
      </c>
      <c r="R14" s="2">
        <f t="shared" si="1"/>
        <v>333.9799010465598</v>
      </c>
      <c r="S14" s="2">
        <f t="shared" si="1"/>
        <v>333.9799010465598</v>
      </c>
      <c r="T14" s="2">
        <f t="shared" si="1"/>
        <v>333.9799010465598</v>
      </c>
      <c r="U14" s="2">
        <f t="shared" si="2"/>
        <v>50</v>
      </c>
    </row>
    <row r="15" spans="1:22" x14ac:dyDescent="0.2">
      <c r="A15" s="1">
        <v>1987</v>
      </c>
      <c r="B15" s="2">
        <f t="shared" si="3"/>
        <v>50</v>
      </c>
      <c r="D15" s="2">
        <f t="shared" si="4"/>
        <v>50</v>
      </c>
      <c r="G15" s="2">
        <f t="shared" si="4"/>
        <v>50</v>
      </c>
      <c r="I15" s="2">
        <f t="shared" si="4"/>
        <v>50</v>
      </c>
      <c r="K15" s="2">
        <f t="shared" si="5"/>
        <v>333.9799010465598</v>
      </c>
      <c r="L15" s="2">
        <f t="shared" si="4"/>
        <v>50</v>
      </c>
      <c r="M15" s="2">
        <f t="shared" si="6"/>
        <v>333.9799010465598</v>
      </c>
      <c r="N15" s="2">
        <f t="shared" si="1"/>
        <v>333.9799010465598</v>
      </c>
      <c r="O15" s="2">
        <f t="shared" si="1"/>
        <v>333.9799010465598</v>
      </c>
      <c r="P15" s="2">
        <f t="shared" si="1"/>
        <v>333.9799010465598</v>
      </c>
      <c r="Q15" s="2">
        <f t="shared" si="1"/>
        <v>333.9799010465598</v>
      </c>
      <c r="R15" s="2">
        <f t="shared" si="1"/>
        <v>333.9799010465598</v>
      </c>
      <c r="S15" s="2">
        <f t="shared" si="1"/>
        <v>333.9799010465598</v>
      </c>
      <c r="T15" s="2">
        <f t="shared" si="1"/>
        <v>333.9799010465598</v>
      </c>
      <c r="U15" s="2">
        <f t="shared" si="2"/>
        <v>50</v>
      </c>
    </row>
    <row r="16" spans="1:22" x14ac:dyDescent="0.2">
      <c r="A16" s="1">
        <v>1988</v>
      </c>
      <c r="B16" s="2">
        <f t="shared" si="3"/>
        <v>50</v>
      </c>
      <c r="D16" s="2">
        <f t="shared" si="4"/>
        <v>50</v>
      </c>
      <c r="G16" s="2">
        <f t="shared" si="4"/>
        <v>50</v>
      </c>
      <c r="I16" s="2">
        <f t="shared" si="4"/>
        <v>50</v>
      </c>
      <c r="K16" s="2">
        <f t="shared" si="5"/>
        <v>333.9799010465598</v>
      </c>
      <c r="L16" s="2">
        <f t="shared" si="4"/>
        <v>50</v>
      </c>
      <c r="M16" s="2">
        <f t="shared" si="6"/>
        <v>333.9799010465598</v>
      </c>
      <c r="N16" s="2">
        <f t="shared" si="1"/>
        <v>333.9799010465598</v>
      </c>
      <c r="O16" s="2">
        <f t="shared" si="1"/>
        <v>333.9799010465598</v>
      </c>
      <c r="P16" s="2">
        <f t="shared" si="1"/>
        <v>333.9799010465598</v>
      </c>
      <c r="Q16" s="2">
        <f t="shared" si="1"/>
        <v>333.9799010465598</v>
      </c>
      <c r="R16" s="2">
        <f t="shared" si="1"/>
        <v>333.9799010465598</v>
      </c>
      <c r="S16" s="2">
        <f t="shared" si="1"/>
        <v>333.9799010465598</v>
      </c>
      <c r="T16" s="2">
        <f t="shared" si="1"/>
        <v>333.9799010465598</v>
      </c>
      <c r="U16" s="2">
        <f t="shared" si="2"/>
        <v>50</v>
      </c>
    </row>
    <row r="17" spans="1:21" x14ac:dyDescent="0.2">
      <c r="A17" s="1">
        <v>1989</v>
      </c>
      <c r="B17" s="2">
        <f t="shared" si="3"/>
        <v>50</v>
      </c>
      <c r="D17" s="2">
        <f t="shared" si="4"/>
        <v>50</v>
      </c>
      <c r="G17" s="2">
        <f t="shared" si="4"/>
        <v>50</v>
      </c>
      <c r="I17" s="2">
        <f t="shared" si="4"/>
        <v>50</v>
      </c>
      <c r="K17" s="2">
        <f t="shared" si="5"/>
        <v>333.9799010465598</v>
      </c>
      <c r="L17" s="2">
        <f t="shared" si="4"/>
        <v>50</v>
      </c>
      <c r="M17" s="2">
        <f t="shared" si="6"/>
        <v>333.9799010465598</v>
      </c>
      <c r="N17" s="2">
        <f t="shared" si="1"/>
        <v>333.9799010465598</v>
      </c>
      <c r="O17" s="2">
        <f t="shared" si="1"/>
        <v>333.9799010465598</v>
      </c>
      <c r="P17" s="2">
        <f t="shared" si="1"/>
        <v>333.9799010465598</v>
      </c>
      <c r="Q17" s="2">
        <f t="shared" si="1"/>
        <v>333.9799010465598</v>
      </c>
      <c r="R17" s="2">
        <f t="shared" si="1"/>
        <v>333.9799010465598</v>
      </c>
      <c r="S17" s="2">
        <f t="shared" si="1"/>
        <v>333.9799010465598</v>
      </c>
      <c r="T17" s="2">
        <f t="shared" si="1"/>
        <v>333.9799010465598</v>
      </c>
      <c r="U17" s="2">
        <f t="shared" si="2"/>
        <v>50</v>
      </c>
    </row>
    <row r="18" spans="1:21" x14ac:dyDescent="0.2">
      <c r="A18" s="1">
        <v>1990</v>
      </c>
      <c r="B18" s="2">
        <f t="shared" si="3"/>
        <v>50</v>
      </c>
      <c r="D18" s="2">
        <f t="shared" si="4"/>
        <v>50</v>
      </c>
      <c r="G18" s="2">
        <f t="shared" si="4"/>
        <v>50</v>
      </c>
      <c r="I18" s="2">
        <f t="shared" si="4"/>
        <v>50</v>
      </c>
      <c r="K18" s="2">
        <f t="shared" si="5"/>
        <v>333.9799010465598</v>
      </c>
      <c r="L18" s="2">
        <f t="shared" si="4"/>
        <v>50</v>
      </c>
      <c r="M18" s="2">
        <f t="shared" si="6"/>
        <v>333.9799010465598</v>
      </c>
      <c r="N18" s="2">
        <f t="shared" si="1"/>
        <v>333.9799010465598</v>
      </c>
      <c r="O18" s="2">
        <f t="shared" si="1"/>
        <v>333.9799010465598</v>
      </c>
      <c r="P18" s="2">
        <f t="shared" si="1"/>
        <v>333.9799010465598</v>
      </c>
      <c r="Q18" s="2">
        <f t="shared" si="1"/>
        <v>333.9799010465598</v>
      </c>
      <c r="R18" s="2">
        <f t="shared" si="1"/>
        <v>333.9799010465598</v>
      </c>
      <c r="S18" s="2">
        <f t="shared" si="1"/>
        <v>333.9799010465598</v>
      </c>
      <c r="T18" s="2">
        <f t="shared" si="1"/>
        <v>333.9799010465598</v>
      </c>
      <c r="U18" s="2">
        <f t="shared" si="2"/>
        <v>50</v>
      </c>
    </row>
    <row r="19" spans="1:21" x14ac:dyDescent="0.2">
      <c r="A19" s="1">
        <v>1991</v>
      </c>
      <c r="B19" s="2">
        <f t="shared" si="3"/>
        <v>50</v>
      </c>
      <c r="D19" s="2">
        <f t="shared" si="4"/>
        <v>50</v>
      </c>
      <c r="G19" s="2">
        <f t="shared" si="4"/>
        <v>50</v>
      </c>
      <c r="I19" s="2">
        <f t="shared" si="4"/>
        <v>50</v>
      </c>
      <c r="K19" s="2">
        <f t="shared" si="5"/>
        <v>333.9799010465598</v>
      </c>
      <c r="L19" s="2">
        <f t="shared" si="4"/>
        <v>50</v>
      </c>
      <c r="M19" s="2">
        <f t="shared" si="6"/>
        <v>333.9799010465598</v>
      </c>
      <c r="N19" s="2">
        <f t="shared" si="6"/>
        <v>333.9799010465598</v>
      </c>
      <c r="O19" s="2">
        <f t="shared" si="6"/>
        <v>333.9799010465598</v>
      </c>
      <c r="P19" s="2">
        <f t="shared" si="6"/>
        <v>333.9799010465598</v>
      </c>
      <c r="Q19" s="2">
        <f t="shared" si="6"/>
        <v>333.9799010465598</v>
      </c>
      <c r="R19" s="2">
        <f t="shared" si="6"/>
        <v>333.9799010465598</v>
      </c>
      <c r="S19" s="2">
        <f t="shared" si="6"/>
        <v>333.9799010465598</v>
      </c>
      <c r="T19" s="2">
        <f t="shared" si="6"/>
        <v>333.9799010465598</v>
      </c>
      <c r="U19" s="2">
        <f t="shared" si="2"/>
        <v>50</v>
      </c>
    </row>
    <row r="20" spans="1:21" x14ac:dyDescent="0.2">
      <c r="A20" s="1">
        <v>1992</v>
      </c>
      <c r="B20" s="2">
        <f t="shared" si="3"/>
        <v>50</v>
      </c>
      <c r="D20" s="2">
        <f t="shared" si="4"/>
        <v>50</v>
      </c>
      <c r="G20" s="2">
        <f t="shared" si="4"/>
        <v>50</v>
      </c>
      <c r="I20" s="2">
        <f t="shared" si="4"/>
        <v>50</v>
      </c>
      <c r="K20" s="2">
        <f t="shared" si="5"/>
        <v>333.9799010465598</v>
      </c>
      <c r="L20" s="2">
        <f t="shared" si="4"/>
        <v>50</v>
      </c>
      <c r="M20" s="2">
        <f t="shared" si="6"/>
        <v>333.9799010465598</v>
      </c>
      <c r="N20" s="2">
        <f t="shared" si="6"/>
        <v>333.9799010465598</v>
      </c>
      <c r="O20" s="2">
        <f t="shared" si="6"/>
        <v>333.9799010465598</v>
      </c>
      <c r="P20" s="2">
        <f t="shared" si="6"/>
        <v>333.9799010465598</v>
      </c>
      <c r="Q20" s="2">
        <f t="shared" si="6"/>
        <v>333.9799010465598</v>
      </c>
      <c r="R20" s="2">
        <f t="shared" si="6"/>
        <v>333.9799010465598</v>
      </c>
      <c r="S20" s="2">
        <f t="shared" si="6"/>
        <v>333.9799010465598</v>
      </c>
      <c r="T20" s="2">
        <f t="shared" si="6"/>
        <v>333.9799010465598</v>
      </c>
      <c r="U20" s="2">
        <f t="shared" si="2"/>
        <v>50</v>
      </c>
    </row>
    <row r="21" spans="1:21" x14ac:dyDescent="0.2">
      <c r="A21" s="1">
        <v>1993</v>
      </c>
      <c r="B21" s="2">
        <f t="shared" si="3"/>
        <v>50</v>
      </c>
      <c r="D21" s="2">
        <f t="shared" si="4"/>
        <v>50</v>
      </c>
      <c r="G21" s="2">
        <f t="shared" si="4"/>
        <v>50</v>
      </c>
      <c r="I21" s="2">
        <f t="shared" si="4"/>
        <v>50</v>
      </c>
      <c r="K21" s="2">
        <f t="shared" si="5"/>
        <v>333.9799010465598</v>
      </c>
      <c r="L21" s="2">
        <f t="shared" si="4"/>
        <v>50</v>
      </c>
      <c r="M21" s="2">
        <f t="shared" si="6"/>
        <v>333.9799010465598</v>
      </c>
      <c r="N21" s="2">
        <f t="shared" si="6"/>
        <v>333.9799010465598</v>
      </c>
      <c r="O21" s="2">
        <f t="shared" si="6"/>
        <v>333.9799010465598</v>
      </c>
      <c r="P21" s="2">
        <f t="shared" si="6"/>
        <v>333.9799010465598</v>
      </c>
      <c r="Q21" s="2">
        <f t="shared" si="6"/>
        <v>333.9799010465598</v>
      </c>
      <c r="R21" s="2">
        <f t="shared" si="6"/>
        <v>333.9799010465598</v>
      </c>
      <c r="S21" s="2">
        <f t="shared" si="6"/>
        <v>333.9799010465598</v>
      </c>
      <c r="T21" s="2">
        <f t="shared" si="6"/>
        <v>333.9799010465598</v>
      </c>
      <c r="U21" s="2">
        <f t="shared" si="2"/>
        <v>50</v>
      </c>
    </row>
    <row r="22" spans="1:21" x14ac:dyDescent="0.2">
      <c r="A22" s="1">
        <v>1994</v>
      </c>
      <c r="B22" s="2">
        <f t="shared" si="3"/>
        <v>50</v>
      </c>
      <c r="D22" s="2">
        <f t="shared" si="4"/>
        <v>50</v>
      </c>
      <c r="G22" s="2">
        <f t="shared" si="4"/>
        <v>50</v>
      </c>
      <c r="I22" s="2">
        <f t="shared" si="4"/>
        <v>50</v>
      </c>
      <c r="K22" s="2">
        <f t="shared" si="5"/>
        <v>333.9799010465598</v>
      </c>
      <c r="L22" s="2">
        <f t="shared" si="4"/>
        <v>50</v>
      </c>
      <c r="M22" s="2">
        <f t="shared" si="6"/>
        <v>333.9799010465598</v>
      </c>
      <c r="N22" s="2">
        <f t="shared" si="6"/>
        <v>333.9799010465598</v>
      </c>
      <c r="O22" s="2">
        <f t="shared" si="6"/>
        <v>333.9799010465598</v>
      </c>
      <c r="P22" s="2">
        <f t="shared" si="6"/>
        <v>333.9799010465598</v>
      </c>
      <c r="Q22" s="2">
        <f t="shared" si="6"/>
        <v>333.9799010465598</v>
      </c>
      <c r="R22" s="2">
        <f t="shared" si="6"/>
        <v>333.9799010465598</v>
      </c>
      <c r="S22" s="2">
        <f t="shared" si="6"/>
        <v>333.9799010465598</v>
      </c>
      <c r="T22" s="2">
        <f t="shared" si="6"/>
        <v>333.9799010465598</v>
      </c>
      <c r="U22" s="2">
        <f t="shared" si="2"/>
        <v>50</v>
      </c>
    </row>
    <row r="23" spans="1:21" x14ac:dyDescent="0.2">
      <c r="A23" s="1">
        <v>1995</v>
      </c>
      <c r="B23" s="2">
        <f t="shared" si="3"/>
        <v>50</v>
      </c>
      <c r="D23" s="2">
        <f t="shared" si="4"/>
        <v>50</v>
      </c>
      <c r="G23" s="2">
        <f t="shared" si="4"/>
        <v>50</v>
      </c>
      <c r="I23" s="2">
        <f t="shared" si="4"/>
        <v>50</v>
      </c>
      <c r="K23" s="2">
        <f t="shared" si="5"/>
        <v>333.9799010465598</v>
      </c>
      <c r="L23" s="2">
        <f t="shared" si="4"/>
        <v>50</v>
      </c>
      <c r="M23" s="2">
        <f t="shared" si="6"/>
        <v>333.9799010465598</v>
      </c>
      <c r="N23" s="2">
        <f t="shared" si="6"/>
        <v>333.9799010465598</v>
      </c>
      <c r="O23" s="2">
        <f t="shared" si="6"/>
        <v>333.9799010465598</v>
      </c>
      <c r="P23" s="2">
        <f t="shared" si="6"/>
        <v>333.9799010465598</v>
      </c>
      <c r="Q23" s="2">
        <f t="shared" si="6"/>
        <v>333.9799010465598</v>
      </c>
      <c r="R23" s="2">
        <f t="shared" si="6"/>
        <v>333.9799010465598</v>
      </c>
      <c r="S23" s="2">
        <f t="shared" si="6"/>
        <v>333.9799010465598</v>
      </c>
      <c r="T23" s="2">
        <f t="shared" si="6"/>
        <v>333.9799010465598</v>
      </c>
      <c r="U23" s="2">
        <f t="shared" si="2"/>
        <v>50</v>
      </c>
    </row>
    <row r="24" spans="1:21" x14ac:dyDescent="0.2">
      <c r="A24" s="1">
        <v>1996</v>
      </c>
      <c r="B24" s="2">
        <f t="shared" si="3"/>
        <v>50</v>
      </c>
      <c r="D24" s="2">
        <f t="shared" si="4"/>
        <v>50</v>
      </c>
      <c r="G24" s="2">
        <f t="shared" si="4"/>
        <v>50</v>
      </c>
      <c r="I24" s="2">
        <f t="shared" si="4"/>
        <v>50</v>
      </c>
      <c r="K24" s="2">
        <f t="shared" si="5"/>
        <v>333.9799010465598</v>
      </c>
      <c r="L24" s="2">
        <f t="shared" si="4"/>
        <v>50</v>
      </c>
      <c r="M24" s="2">
        <f t="shared" si="6"/>
        <v>333.9799010465598</v>
      </c>
      <c r="N24" s="2">
        <f t="shared" si="6"/>
        <v>333.9799010465598</v>
      </c>
      <c r="O24" s="2">
        <f t="shared" si="6"/>
        <v>333.9799010465598</v>
      </c>
      <c r="P24" s="2">
        <f t="shared" si="6"/>
        <v>333.9799010465598</v>
      </c>
      <c r="Q24" s="2">
        <f t="shared" si="6"/>
        <v>333.9799010465598</v>
      </c>
      <c r="R24" s="2">
        <f t="shared" si="6"/>
        <v>333.9799010465598</v>
      </c>
      <c r="S24" s="2">
        <f t="shared" si="6"/>
        <v>333.9799010465598</v>
      </c>
      <c r="T24" s="2">
        <f t="shared" si="6"/>
        <v>333.9799010465598</v>
      </c>
      <c r="U24" s="2">
        <f t="shared" si="2"/>
        <v>50</v>
      </c>
    </row>
    <row r="25" spans="1:21" x14ac:dyDescent="0.2">
      <c r="A25" s="1">
        <v>1997</v>
      </c>
      <c r="B25" s="2">
        <f t="shared" si="3"/>
        <v>50</v>
      </c>
      <c r="D25" s="2">
        <f t="shared" si="4"/>
        <v>50</v>
      </c>
      <c r="G25" s="2">
        <f t="shared" si="4"/>
        <v>50</v>
      </c>
      <c r="I25" s="2">
        <f t="shared" si="4"/>
        <v>50</v>
      </c>
      <c r="K25" s="2">
        <f t="shared" si="5"/>
        <v>333.9799010465598</v>
      </c>
      <c r="L25" s="2">
        <f t="shared" si="4"/>
        <v>50</v>
      </c>
      <c r="M25" s="2">
        <f t="shared" si="6"/>
        <v>333.9799010465598</v>
      </c>
      <c r="N25" s="2">
        <f t="shared" si="6"/>
        <v>333.9799010465598</v>
      </c>
      <c r="O25" s="2">
        <f t="shared" si="6"/>
        <v>333.9799010465598</v>
      </c>
      <c r="P25" s="2">
        <f t="shared" si="6"/>
        <v>333.9799010465598</v>
      </c>
      <c r="Q25" s="2">
        <f t="shared" si="6"/>
        <v>333.9799010465598</v>
      </c>
      <c r="R25" s="2">
        <f t="shared" si="6"/>
        <v>333.9799010465598</v>
      </c>
      <c r="S25" s="2">
        <f t="shared" si="6"/>
        <v>333.9799010465598</v>
      </c>
      <c r="T25" s="2">
        <f t="shared" si="6"/>
        <v>333.9799010465598</v>
      </c>
      <c r="U25" s="2">
        <f t="shared" si="2"/>
        <v>50</v>
      </c>
    </row>
    <row r="26" spans="1:21" x14ac:dyDescent="0.2">
      <c r="A26" s="1">
        <v>1998</v>
      </c>
      <c r="B26" s="2">
        <f t="shared" si="3"/>
        <v>50</v>
      </c>
      <c r="D26" s="2">
        <f t="shared" si="4"/>
        <v>50</v>
      </c>
      <c r="G26" s="2">
        <f t="shared" si="4"/>
        <v>50</v>
      </c>
      <c r="I26" s="2">
        <f t="shared" si="4"/>
        <v>50</v>
      </c>
      <c r="K26" s="2">
        <f t="shared" si="5"/>
        <v>333.9799010465598</v>
      </c>
      <c r="L26" s="2">
        <f t="shared" si="4"/>
        <v>50</v>
      </c>
      <c r="M26" s="2">
        <f t="shared" si="6"/>
        <v>333.9799010465598</v>
      </c>
      <c r="N26" s="2">
        <f t="shared" si="6"/>
        <v>333.9799010465598</v>
      </c>
      <c r="O26" s="2">
        <f t="shared" si="6"/>
        <v>333.9799010465598</v>
      </c>
      <c r="P26" s="2">
        <f t="shared" si="6"/>
        <v>333.9799010465598</v>
      </c>
      <c r="Q26" s="2">
        <f t="shared" si="6"/>
        <v>333.9799010465598</v>
      </c>
      <c r="R26" s="2">
        <f t="shared" si="6"/>
        <v>333.9799010465598</v>
      </c>
      <c r="S26" s="2">
        <f t="shared" si="6"/>
        <v>333.9799010465598</v>
      </c>
      <c r="T26" s="2">
        <f t="shared" si="6"/>
        <v>333.9799010465598</v>
      </c>
      <c r="U26" s="2">
        <f t="shared" si="2"/>
        <v>50</v>
      </c>
    </row>
    <row r="27" spans="1:21" x14ac:dyDescent="0.2">
      <c r="A27" s="1">
        <v>1999</v>
      </c>
      <c r="B27" s="2">
        <f t="shared" si="3"/>
        <v>50</v>
      </c>
      <c r="D27" s="2">
        <f t="shared" si="4"/>
        <v>50</v>
      </c>
      <c r="G27" s="2">
        <f t="shared" si="4"/>
        <v>50</v>
      </c>
      <c r="I27" s="2">
        <f t="shared" si="4"/>
        <v>50</v>
      </c>
      <c r="K27" s="2">
        <f t="shared" si="5"/>
        <v>333.9799010465598</v>
      </c>
      <c r="L27" s="2">
        <f t="shared" si="4"/>
        <v>50</v>
      </c>
      <c r="M27" s="2">
        <f t="shared" si="6"/>
        <v>333.9799010465598</v>
      </c>
      <c r="N27" s="2">
        <f t="shared" si="6"/>
        <v>333.9799010465598</v>
      </c>
      <c r="O27" s="2">
        <f t="shared" si="6"/>
        <v>333.9799010465598</v>
      </c>
      <c r="P27" s="2">
        <f t="shared" si="6"/>
        <v>333.9799010465598</v>
      </c>
      <c r="Q27" s="2">
        <f t="shared" si="6"/>
        <v>333.9799010465598</v>
      </c>
      <c r="R27" s="2">
        <f t="shared" si="6"/>
        <v>333.9799010465598</v>
      </c>
      <c r="S27" s="2">
        <f t="shared" si="6"/>
        <v>333.9799010465598</v>
      </c>
      <c r="T27" s="2">
        <f t="shared" si="6"/>
        <v>333.9799010465598</v>
      </c>
      <c r="U27" s="2">
        <f t="shared" si="2"/>
        <v>50</v>
      </c>
    </row>
    <row r="28" spans="1:21" x14ac:dyDescent="0.2">
      <c r="A28" s="1">
        <v>2000</v>
      </c>
      <c r="B28" s="2">
        <f t="shared" si="3"/>
        <v>50</v>
      </c>
      <c r="D28" s="2">
        <f t="shared" si="4"/>
        <v>50</v>
      </c>
      <c r="G28" s="2">
        <f t="shared" si="4"/>
        <v>50</v>
      </c>
      <c r="I28" s="2">
        <f t="shared" si="4"/>
        <v>50</v>
      </c>
      <c r="K28" s="2">
        <f t="shared" si="5"/>
        <v>333.9799010465598</v>
      </c>
      <c r="L28" s="2">
        <f t="shared" si="4"/>
        <v>50</v>
      </c>
      <c r="M28" s="2">
        <f t="shared" si="6"/>
        <v>333.9799010465598</v>
      </c>
      <c r="N28" s="2">
        <f t="shared" si="6"/>
        <v>333.9799010465598</v>
      </c>
      <c r="O28" s="2">
        <f t="shared" si="6"/>
        <v>333.9799010465598</v>
      </c>
      <c r="P28" s="2">
        <f t="shared" si="6"/>
        <v>333.9799010465598</v>
      </c>
      <c r="Q28" s="2">
        <f t="shared" si="6"/>
        <v>333.9799010465598</v>
      </c>
      <c r="R28" s="2">
        <f t="shared" si="6"/>
        <v>333.9799010465598</v>
      </c>
      <c r="S28" s="2">
        <f t="shared" si="6"/>
        <v>333.9799010465598</v>
      </c>
      <c r="T28" s="2">
        <f t="shared" si="6"/>
        <v>333.9799010465598</v>
      </c>
      <c r="U28" s="2">
        <f t="shared" si="2"/>
        <v>50</v>
      </c>
    </row>
    <row r="29" spans="1:21" x14ac:dyDescent="0.2">
      <c r="A29" s="1">
        <v>2001</v>
      </c>
      <c r="B29" s="2">
        <f t="shared" si="3"/>
        <v>50</v>
      </c>
      <c r="D29" s="2">
        <f t="shared" si="4"/>
        <v>50</v>
      </c>
      <c r="G29" s="2">
        <f t="shared" si="4"/>
        <v>50</v>
      </c>
      <c r="I29" s="2">
        <f t="shared" si="4"/>
        <v>50</v>
      </c>
      <c r="K29" s="2">
        <f t="shared" si="5"/>
        <v>333.9799010465598</v>
      </c>
      <c r="L29" s="2">
        <f t="shared" si="4"/>
        <v>50</v>
      </c>
      <c r="M29" s="2">
        <f t="shared" si="6"/>
        <v>333.9799010465598</v>
      </c>
      <c r="N29" s="2">
        <f t="shared" si="6"/>
        <v>333.9799010465598</v>
      </c>
      <c r="O29" s="2">
        <f t="shared" si="6"/>
        <v>333.9799010465598</v>
      </c>
      <c r="P29" s="2">
        <f t="shared" si="6"/>
        <v>333.9799010465598</v>
      </c>
      <c r="Q29" s="2">
        <f t="shared" si="6"/>
        <v>333.9799010465598</v>
      </c>
      <c r="R29" s="2">
        <f t="shared" si="6"/>
        <v>333.9799010465598</v>
      </c>
      <c r="S29" s="2">
        <f t="shared" si="6"/>
        <v>333.9799010465598</v>
      </c>
      <c r="T29" s="2">
        <f t="shared" si="6"/>
        <v>333.9799010465598</v>
      </c>
      <c r="U29" s="2">
        <f t="shared" si="2"/>
        <v>50</v>
      </c>
    </row>
    <row r="30" spans="1:21" x14ac:dyDescent="0.2">
      <c r="A30" s="1">
        <v>2002</v>
      </c>
      <c r="B30" s="2">
        <f t="shared" si="3"/>
        <v>50</v>
      </c>
      <c r="D30" s="2">
        <f t="shared" si="4"/>
        <v>50</v>
      </c>
      <c r="G30" s="2">
        <f t="shared" si="4"/>
        <v>50</v>
      </c>
      <c r="I30" s="2">
        <f t="shared" si="4"/>
        <v>50</v>
      </c>
      <c r="K30" s="2">
        <f t="shared" si="5"/>
        <v>333.9799010465598</v>
      </c>
      <c r="L30" s="2">
        <f t="shared" si="4"/>
        <v>50</v>
      </c>
      <c r="M30" s="2">
        <f t="shared" si="6"/>
        <v>333.9799010465598</v>
      </c>
      <c r="N30" s="2">
        <f t="shared" si="6"/>
        <v>333.9799010465598</v>
      </c>
      <c r="O30" s="2">
        <f t="shared" si="6"/>
        <v>333.9799010465598</v>
      </c>
      <c r="P30" s="2">
        <f t="shared" si="6"/>
        <v>333.9799010465598</v>
      </c>
      <c r="Q30" s="2">
        <f t="shared" si="6"/>
        <v>333.9799010465598</v>
      </c>
      <c r="R30" s="2">
        <f t="shared" si="6"/>
        <v>333.9799010465598</v>
      </c>
      <c r="S30" s="2">
        <f t="shared" si="6"/>
        <v>333.9799010465598</v>
      </c>
      <c r="T30" s="2">
        <f t="shared" si="6"/>
        <v>333.9799010465598</v>
      </c>
      <c r="U30" s="2">
        <f t="shared" si="2"/>
        <v>50</v>
      </c>
    </row>
    <row r="31" spans="1:21" x14ac:dyDescent="0.2">
      <c r="A31" s="1">
        <v>2003</v>
      </c>
      <c r="B31" s="2">
        <f t="shared" si="3"/>
        <v>50</v>
      </c>
      <c r="D31" s="2">
        <f t="shared" si="4"/>
        <v>50</v>
      </c>
      <c r="G31" s="2">
        <f t="shared" si="4"/>
        <v>50</v>
      </c>
      <c r="I31" s="2">
        <f t="shared" si="4"/>
        <v>50</v>
      </c>
      <c r="K31" s="2">
        <f t="shared" si="5"/>
        <v>333.9799010465598</v>
      </c>
      <c r="L31" s="2">
        <f t="shared" si="4"/>
        <v>50</v>
      </c>
      <c r="M31" s="2">
        <f t="shared" si="6"/>
        <v>333.9799010465598</v>
      </c>
      <c r="N31" s="2">
        <f t="shared" si="6"/>
        <v>333.9799010465598</v>
      </c>
      <c r="O31" s="2">
        <f t="shared" si="6"/>
        <v>333.9799010465598</v>
      </c>
      <c r="P31" s="2">
        <f t="shared" si="6"/>
        <v>333.9799010465598</v>
      </c>
      <c r="Q31" s="2">
        <f t="shared" si="6"/>
        <v>333.9799010465598</v>
      </c>
      <c r="R31" s="2">
        <f t="shared" si="6"/>
        <v>333.9799010465598</v>
      </c>
      <c r="S31" s="2">
        <f t="shared" si="6"/>
        <v>333.9799010465598</v>
      </c>
      <c r="T31" s="2">
        <f t="shared" si="6"/>
        <v>333.9799010465598</v>
      </c>
      <c r="U31" s="2">
        <f t="shared" si="2"/>
        <v>50</v>
      </c>
    </row>
    <row r="32" spans="1:21" x14ac:dyDescent="0.2">
      <c r="A32" s="1">
        <v>2004</v>
      </c>
      <c r="B32" s="2">
        <f t="shared" si="3"/>
        <v>50</v>
      </c>
      <c r="D32" s="2">
        <f t="shared" si="4"/>
        <v>50</v>
      </c>
      <c r="G32" s="2">
        <f t="shared" si="4"/>
        <v>50</v>
      </c>
      <c r="I32" s="2">
        <f t="shared" si="4"/>
        <v>50</v>
      </c>
      <c r="K32" s="2">
        <f t="shared" si="5"/>
        <v>333.9799010465598</v>
      </c>
      <c r="L32" s="2">
        <f t="shared" si="4"/>
        <v>50</v>
      </c>
      <c r="M32" s="2">
        <f t="shared" si="6"/>
        <v>333.9799010465598</v>
      </c>
      <c r="N32" s="2">
        <f t="shared" si="6"/>
        <v>333.9799010465598</v>
      </c>
      <c r="O32" s="2">
        <f t="shared" si="6"/>
        <v>333.9799010465598</v>
      </c>
      <c r="P32" s="2">
        <f t="shared" si="6"/>
        <v>333.9799010465598</v>
      </c>
      <c r="Q32" s="2">
        <f t="shared" si="6"/>
        <v>333.9799010465598</v>
      </c>
      <c r="R32" s="2">
        <f t="shared" si="6"/>
        <v>333.9799010465598</v>
      </c>
      <c r="S32" s="2">
        <f t="shared" si="6"/>
        <v>333.9799010465598</v>
      </c>
      <c r="T32" s="2">
        <f t="shared" si="6"/>
        <v>333.9799010465598</v>
      </c>
      <c r="U32" s="2">
        <f t="shared" si="2"/>
        <v>50</v>
      </c>
    </row>
    <row r="33" spans="1:22" x14ac:dyDescent="0.2">
      <c r="A33" s="1">
        <v>2005</v>
      </c>
      <c r="B33" s="2">
        <f t="shared" si="3"/>
        <v>50</v>
      </c>
      <c r="D33" s="2">
        <f t="shared" si="4"/>
        <v>50</v>
      </c>
      <c r="G33" s="2">
        <f t="shared" si="4"/>
        <v>50</v>
      </c>
      <c r="I33" s="2">
        <f t="shared" si="4"/>
        <v>50</v>
      </c>
      <c r="K33" s="2">
        <f t="shared" si="5"/>
        <v>333.9799010465598</v>
      </c>
      <c r="L33" s="2">
        <f t="shared" si="4"/>
        <v>50</v>
      </c>
      <c r="M33" s="2">
        <f t="shared" si="6"/>
        <v>333.9799010465598</v>
      </c>
      <c r="N33" s="2">
        <f t="shared" si="6"/>
        <v>333.9799010465598</v>
      </c>
      <c r="O33" s="2">
        <f t="shared" si="6"/>
        <v>333.9799010465598</v>
      </c>
      <c r="P33" s="2">
        <f t="shared" si="6"/>
        <v>333.9799010465598</v>
      </c>
      <c r="Q33" s="2">
        <f t="shared" si="6"/>
        <v>333.9799010465598</v>
      </c>
      <c r="R33" s="2">
        <f t="shared" si="6"/>
        <v>333.9799010465598</v>
      </c>
      <c r="S33" s="2">
        <f t="shared" si="6"/>
        <v>333.9799010465598</v>
      </c>
      <c r="T33" s="2">
        <f t="shared" si="6"/>
        <v>333.9799010465598</v>
      </c>
      <c r="U33" s="2">
        <f t="shared" si="2"/>
        <v>50</v>
      </c>
    </row>
    <row r="34" spans="1:22" x14ac:dyDescent="0.2">
      <c r="A34" s="1">
        <v>2006</v>
      </c>
      <c r="B34" s="2">
        <f t="shared" si="3"/>
        <v>50</v>
      </c>
      <c r="D34" s="2">
        <f t="shared" si="4"/>
        <v>50</v>
      </c>
      <c r="G34" s="2">
        <f t="shared" si="4"/>
        <v>50</v>
      </c>
      <c r="I34" s="2">
        <f t="shared" si="4"/>
        <v>50</v>
      </c>
      <c r="K34" s="2">
        <f t="shared" si="5"/>
        <v>333.9799010465598</v>
      </c>
      <c r="L34" s="2">
        <f t="shared" si="4"/>
        <v>50</v>
      </c>
      <c r="M34" s="2">
        <f t="shared" si="6"/>
        <v>333.9799010465598</v>
      </c>
      <c r="N34" s="2">
        <f t="shared" si="6"/>
        <v>333.9799010465598</v>
      </c>
      <c r="O34" s="2">
        <f t="shared" si="6"/>
        <v>333.9799010465598</v>
      </c>
      <c r="P34" s="2">
        <f t="shared" si="6"/>
        <v>333.9799010465598</v>
      </c>
      <c r="Q34" s="2">
        <f t="shared" si="6"/>
        <v>333.9799010465598</v>
      </c>
      <c r="R34" s="2">
        <f t="shared" si="6"/>
        <v>333.9799010465598</v>
      </c>
      <c r="S34" s="2">
        <f t="shared" si="6"/>
        <v>333.9799010465598</v>
      </c>
      <c r="T34" s="2">
        <f t="shared" si="6"/>
        <v>333.9799010465598</v>
      </c>
      <c r="U34" s="2">
        <f t="shared" si="2"/>
        <v>50</v>
      </c>
    </row>
    <row r="35" spans="1:22" x14ac:dyDescent="0.2">
      <c r="A35" s="1">
        <v>2007</v>
      </c>
      <c r="B35" s="2">
        <f>$B$49</f>
        <v>50</v>
      </c>
      <c r="D35" s="2">
        <f t="shared" ref="D35:L35" si="7">$B$49</f>
        <v>50</v>
      </c>
      <c r="G35" s="2">
        <f t="shared" si="7"/>
        <v>50</v>
      </c>
      <c r="I35" s="2">
        <f t="shared" si="7"/>
        <v>50</v>
      </c>
      <c r="K35" s="2">
        <f>$B$52</f>
        <v>333.9799010465598</v>
      </c>
      <c r="L35" s="2">
        <f t="shared" si="7"/>
        <v>50</v>
      </c>
      <c r="M35" s="2">
        <f>$B$52</f>
        <v>333.9799010465598</v>
      </c>
      <c r="N35" s="2">
        <f t="shared" ref="N35:T43" si="8">$B$52</f>
        <v>333.9799010465598</v>
      </c>
      <c r="O35" s="2">
        <f t="shared" si="8"/>
        <v>333.9799010465598</v>
      </c>
      <c r="P35" s="2">
        <f t="shared" si="8"/>
        <v>333.9799010465598</v>
      </c>
      <c r="Q35" s="2">
        <f t="shared" si="8"/>
        <v>333.9799010465598</v>
      </c>
      <c r="R35" s="2">
        <f t="shared" si="8"/>
        <v>333.9799010465598</v>
      </c>
      <c r="S35" s="2">
        <f t="shared" si="8"/>
        <v>333.9799010465598</v>
      </c>
      <c r="T35" s="2">
        <f t="shared" si="8"/>
        <v>333.9799010465598</v>
      </c>
      <c r="U35" s="2">
        <f t="shared" si="2"/>
        <v>50</v>
      </c>
    </row>
    <row r="36" spans="1:22" x14ac:dyDescent="0.2">
      <c r="A36" s="1">
        <v>2008</v>
      </c>
      <c r="B36" s="2">
        <f t="shared" si="3"/>
        <v>50</v>
      </c>
      <c r="D36" s="2">
        <f t="shared" si="4"/>
        <v>50</v>
      </c>
      <c r="G36" s="2">
        <f t="shared" si="4"/>
        <v>50</v>
      </c>
      <c r="I36" s="2">
        <f t="shared" si="4"/>
        <v>50</v>
      </c>
      <c r="K36" s="2">
        <f t="shared" si="5"/>
        <v>333.9799010465598</v>
      </c>
      <c r="L36" s="2">
        <f t="shared" si="4"/>
        <v>50</v>
      </c>
      <c r="M36" s="2">
        <f t="shared" si="6"/>
        <v>333.9799010465598</v>
      </c>
      <c r="N36" s="2">
        <f t="shared" si="8"/>
        <v>333.9799010465598</v>
      </c>
      <c r="O36" s="2">
        <f t="shared" si="8"/>
        <v>333.9799010465598</v>
      </c>
      <c r="P36" s="2">
        <f t="shared" si="8"/>
        <v>333.9799010465598</v>
      </c>
      <c r="Q36" s="2">
        <f t="shared" si="8"/>
        <v>333.9799010465598</v>
      </c>
      <c r="R36" s="2">
        <f t="shared" si="8"/>
        <v>333.9799010465598</v>
      </c>
      <c r="S36" s="2">
        <f t="shared" si="8"/>
        <v>333.9799010465598</v>
      </c>
      <c r="T36" s="2">
        <f t="shared" si="8"/>
        <v>333.9799010465598</v>
      </c>
      <c r="U36" s="2">
        <f t="shared" si="2"/>
        <v>50</v>
      </c>
    </row>
    <row r="37" spans="1:22" x14ac:dyDescent="0.2">
      <c r="A37" s="1">
        <v>2009</v>
      </c>
      <c r="B37" s="2">
        <f t="shared" si="3"/>
        <v>50</v>
      </c>
      <c r="D37" s="2">
        <f t="shared" ref="D37:L43" si="9">$B$49</f>
        <v>50</v>
      </c>
      <c r="G37" s="2">
        <f t="shared" si="9"/>
        <v>50</v>
      </c>
      <c r="I37" s="2">
        <f t="shared" si="9"/>
        <v>50</v>
      </c>
      <c r="K37" s="2">
        <f t="shared" si="5"/>
        <v>333.9799010465598</v>
      </c>
      <c r="L37" s="2">
        <f t="shared" si="9"/>
        <v>50</v>
      </c>
      <c r="M37" s="2">
        <f t="shared" ref="M37:M43" si="10">$B$52</f>
        <v>333.9799010465598</v>
      </c>
      <c r="N37" s="2">
        <f t="shared" si="8"/>
        <v>333.9799010465598</v>
      </c>
      <c r="O37" s="2">
        <f t="shared" si="8"/>
        <v>333.9799010465598</v>
      </c>
      <c r="P37" s="2">
        <f t="shared" si="8"/>
        <v>333.9799010465598</v>
      </c>
      <c r="Q37" s="2">
        <f t="shared" si="8"/>
        <v>333.9799010465598</v>
      </c>
      <c r="R37" s="2">
        <f t="shared" si="8"/>
        <v>333.9799010465598</v>
      </c>
      <c r="S37" s="2">
        <f t="shared" si="8"/>
        <v>333.9799010465598</v>
      </c>
      <c r="T37" s="2">
        <f t="shared" si="8"/>
        <v>333.9799010465598</v>
      </c>
      <c r="U37" s="2">
        <f t="shared" si="2"/>
        <v>50</v>
      </c>
    </row>
    <row r="38" spans="1:22" x14ac:dyDescent="0.2">
      <c r="A38" s="1">
        <v>2010</v>
      </c>
      <c r="B38" s="2">
        <f t="shared" si="3"/>
        <v>50</v>
      </c>
      <c r="D38" s="2">
        <f t="shared" si="9"/>
        <v>50</v>
      </c>
      <c r="G38" s="2">
        <f t="shared" si="9"/>
        <v>50</v>
      </c>
      <c r="I38" s="2">
        <f t="shared" si="9"/>
        <v>50</v>
      </c>
      <c r="K38" s="2">
        <f t="shared" si="5"/>
        <v>333.9799010465598</v>
      </c>
      <c r="L38" s="2">
        <f t="shared" si="9"/>
        <v>50</v>
      </c>
      <c r="M38" s="2">
        <f t="shared" si="10"/>
        <v>333.9799010465598</v>
      </c>
      <c r="N38" s="2">
        <f t="shared" si="8"/>
        <v>333.9799010465598</v>
      </c>
      <c r="O38" s="2">
        <f t="shared" si="8"/>
        <v>333.9799010465598</v>
      </c>
      <c r="P38" s="2">
        <f t="shared" si="8"/>
        <v>333.9799010465598</v>
      </c>
      <c r="Q38" s="2">
        <f t="shared" si="8"/>
        <v>333.9799010465598</v>
      </c>
      <c r="R38" s="2">
        <f t="shared" si="8"/>
        <v>333.9799010465598</v>
      </c>
      <c r="S38" s="2">
        <f t="shared" si="8"/>
        <v>333.9799010465598</v>
      </c>
      <c r="T38" s="2">
        <f t="shared" si="8"/>
        <v>333.9799010465598</v>
      </c>
      <c r="U38" s="2">
        <f t="shared" si="2"/>
        <v>50</v>
      </c>
    </row>
    <row r="39" spans="1:22" x14ac:dyDescent="0.2">
      <c r="A39" s="1">
        <v>2011</v>
      </c>
      <c r="B39" s="2">
        <f t="shared" si="3"/>
        <v>50</v>
      </c>
      <c r="D39" s="2">
        <f t="shared" si="9"/>
        <v>50</v>
      </c>
      <c r="G39" s="2">
        <f t="shared" si="9"/>
        <v>50</v>
      </c>
      <c r="I39" s="2">
        <f t="shared" si="9"/>
        <v>50</v>
      </c>
      <c r="K39" s="2">
        <f t="shared" si="5"/>
        <v>333.9799010465598</v>
      </c>
      <c r="L39" s="2">
        <f t="shared" si="9"/>
        <v>50</v>
      </c>
      <c r="M39" s="2">
        <f t="shared" si="10"/>
        <v>333.9799010465598</v>
      </c>
      <c r="N39" s="2">
        <f t="shared" si="8"/>
        <v>333.9799010465598</v>
      </c>
      <c r="O39" s="2">
        <f t="shared" si="8"/>
        <v>333.9799010465598</v>
      </c>
      <c r="P39" s="2">
        <f t="shared" si="8"/>
        <v>333.9799010465598</v>
      </c>
      <c r="Q39" s="2">
        <f t="shared" si="8"/>
        <v>333.9799010465598</v>
      </c>
      <c r="R39" s="2">
        <f t="shared" si="8"/>
        <v>333.9799010465598</v>
      </c>
      <c r="S39" s="2">
        <f t="shared" si="8"/>
        <v>333.9799010465598</v>
      </c>
      <c r="T39" s="2">
        <f t="shared" si="8"/>
        <v>333.9799010465598</v>
      </c>
      <c r="U39" s="2">
        <f t="shared" si="2"/>
        <v>50</v>
      </c>
    </row>
    <row r="40" spans="1:22" x14ac:dyDescent="0.2">
      <c r="A40" s="1">
        <v>2012</v>
      </c>
      <c r="B40" s="2">
        <f t="shared" si="3"/>
        <v>50</v>
      </c>
      <c r="D40" s="2">
        <f t="shared" si="9"/>
        <v>50</v>
      </c>
      <c r="G40" s="2">
        <f t="shared" si="9"/>
        <v>50</v>
      </c>
      <c r="I40" s="2">
        <f t="shared" si="9"/>
        <v>50</v>
      </c>
      <c r="K40" s="2">
        <f t="shared" si="5"/>
        <v>333.9799010465598</v>
      </c>
      <c r="L40" s="2">
        <f t="shared" si="9"/>
        <v>50</v>
      </c>
      <c r="M40" s="2">
        <f t="shared" si="10"/>
        <v>333.9799010465598</v>
      </c>
      <c r="N40" s="2">
        <f t="shared" si="8"/>
        <v>333.9799010465598</v>
      </c>
      <c r="O40" s="2">
        <f t="shared" si="8"/>
        <v>333.9799010465598</v>
      </c>
      <c r="P40" s="2">
        <f t="shared" si="8"/>
        <v>333.9799010465598</v>
      </c>
      <c r="Q40" s="2">
        <f t="shared" si="8"/>
        <v>333.9799010465598</v>
      </c>
      <c r="R40" s="2">
        <f t="shared" si="8"/>
        <v>333.9799010465598</v>
      </c>
      <c r="S40" s="2">
        <f t="shared" si="8"/>
        <v>333.9799010465598</v>
      </c>
      <c r="T40" s="2">
        <f t="shared" si="8"/>
        <v>333.9799010465598</v>
      </c>
      <c r="U40" s="2">
        <f t="shared" si="2"/>
        <v>50</v>
      </c>
    </row>
    <row r="41" spans="1:22" x14ac:dyDescent="0.2">
      <c r="A41" s="1">
        <v>2013</v>
      </c>
      <c r="B41" s="2">
        <f t="shared" si="3"/>
        <v>50</v>
      </c>
      <c r="D41" s="2">
        <f t="shared" si="9"/>
        <v>50</v>
      </c>
      <c r="G41" s="2">
        <f t="shared" si="9"/>
        <v>50</v>
      </c>
      <c r="I41" s="2">
        <f t="shared" si="9"/>
        <v>50</v>
      </c>
      <c r="K41" s="2">
        <f t="shared" si="5"/>
        <v>333.9799010465598</v>
      </c>
      <c r="L41" s="2">
        <f t="shared" si="9"/>
        <v>50</v>
      </c>
      <c r="M41" s="2">
        <f t="shared" si="10"/>
        <v>333.9799010465598</v>
      </c>
      <c r="N41" s="2">
        <f t="shared" si="8"/>
        <v>333.9799010465598</v>
      </c>
      <c r="O41" s="2">
        <f t="shared" si="8"/>
        <v>333.9799010465598</v>
      </c>
      <c r="P41" s="2">
        <f t="shared" si="8"/>
        <v>333.9799010465598</v>
      </c>
      <c r="Q41" s="2">
        <f t="shared" si="8"/>
        <v>333.9799010465598</v>
      </c>
      <c r="R41" s="2">
        <f t="shared" si="8"/>
        <v>333.9799010465598</v>
      </c>
      <c r="S41" s="2">
        <f t="shared" si="8"/>
        <v>333.9799010465598</v>
      </c>
      <c r="T41" s="2">
        <f t="shared" si="8"/>
        <v>333.9799010465598</v>
      </c>
      <c r="U41" s="2">
        <f t="shared" si="2"/>
        <v>50</v>
      </c>
      <c r="V41" s="18"/>
    </row>
    <row r="42" spans="1:22" x14ac:dyDescent="0.2">
      <c r="A42" s="1">
        <v>2014</v>
      </c>
      <c r="B42" s="2">
        <f t="shared" si="3"/>
        <v>50</v>
      </c>
      <c r="D42" s="2">
        <f t="shared" si="9"/>
        <v>50</v>
      </c>
      <c r="G42" s="2">
        <f t="shared" si="9"/>
        <v>50</v>
      </c>
      <c r="I42" s="2">
        <f t="shared" si="9"/>
        <v>50</v>
      </c>
      <c r="K42" s="2">
        <f t="shared" si="5"/>
        <v>333.9799010465598</v>
      </c>
      <c r="L42" s="2">
        <f t="shared" si="9"/>
        <v>50</v>
      </c>
      <c r="M42" s="2">
        <f t="shared" si="10"/>
        <v>333.9799010465598</v>
      </c>
      <c r="N42" s="2">
        <f t="shared" si="8"/>
        <v>333.9799010465598</v>
      </c>
      <c r="O42" s="2">
        <f t="shared" si="8"/>
        <v>333.9799010465598</v>
      </c>
      <c r="P42" s="2">
        <f t="shared" si="8"/>
        <v>333.9799010465598</v>
      </c>
      <c r="Q42" s="2">
        <f t="shared" si="8"/>
        <v>333.9799010465598</v>
      </c>
      <c r="R42" s="2">
        <f t="shared" si="8"/>
        <v>333.9799010465598</v>
      </c>
      <c r="S42" s="2">
        <f t="shared" si="8"/>
        <v>333.9799010465598</v>
      </c>
      <c r="T42" s="2">
        <f t="shared" si="8"/>
        <v>333.9799010465598</v>
      </c>
      <c r="U42" s="2">
        <f t="shared" si="2"/>
        <v>50</v>
      </c>
      <c r="V42" s="18"/>
    </row>
    <row r="43" spans="1:22" x14ac:dyDescent="0.2">
      <c r="A43" s="1">
        <v>2015</v>
      </c>
      <c r="B43" s="2">
        <f t="shared" si="3"/>
        <v>50</v>
      </c>
      <c r="D43" s="2">
        <f t="shared" si="9"/>
        <v>50</v>
      </c>
      <c r="G43" s="2">
        <f t="shared" si="9"/>
        <v>50</v>
      </c>
      <c r="I43" s="2">
        <f t="shared" si="9"/>
        <v>50</v>
      </c>
      <c r="K43" s="2">
        <f t="shared" si="5"/>
        <v>333.9799010465598</v>
      </c>
      <c r="L43" s="2">
        <f t="shared" si="9"/>
        <v>50</v>
      </c>
      <c r="M43" s="2">
        <f t="shared" si="10"/>
        <v>333.9799010465598</v>
      </c>
      <c r="N43" s="2">
        <f t="shared" si="8"/>
        <v>333.9799010465598</v>
      </c>
      <c r="O43" s="2">
        <f t="shared" si="8"/>
        <v>333.9799010465598</v>
      </c>
      <c r="P43" s="2">
        <f t="shared" si="8"/>
        <v>333.9799010465598</v>
      </c>
      <c r="Q43" s="2">
        <f t="shared" si="8"/>
        <v>333.9799010465598</v>
      </c>
      <c r="R43" s="2">
        <f t="shared" si="8"/>
        <v>333.9799010465598</v>
      </c>
      <c r="S43" s="2">
        <f t="shared" si="8"/>
        <v>333.9799010465598</v>
      </c>
      <c r="T43" s="2">
        <f t="shared" si="8"/>
        <v>333.9799010465598</v>
      </c>
      <c r="U43" s="2">
        <f t="shared" si="2"/>
        <v>50</v>
      </c>
      <c r="V43" s="18"/>
    </row>
    <row r="44" spans="1:22" ht="15" customHeight="1" x14ac:dyDescent="0.2"/>
    <row r="45" spans="1:22" ht="15" customHeight="1" x14ac:dyDescent="0.2"/>
    <row r="46" spans="1:22" ht="15" customHeight="1" x14ac:dyDescent="0.2">
      <c r="B46" s="3"/>
      <c r="C46" s="3"/>
      <c r="D46" s="3"/>
    </row>
    <row r="47" spans="1:22" ht="15" customHeight="1" x14ac:dyDescent="0.2">
      <c r="B47" s="3"/>
      <c r="C47" s="3"/>
      <c r="D47" s="3"/>
    </row>
    <row r="48" spans="1:22" ht="15" customHeight="1" x14ac:dyDescent="0.2">
      <c r="A48" s="3" t="s">
        <v>61</v>
      </c>
      <c r="B48" s="3" t="s">
        <v>62</v>
      </c>
      <c r="C48" s="2" t="s">
        <v>66</v>
      </c>
    </row>
    <row r="49" spans="1:3" ht="15" customHeight="1" x14ac:dyDescent="0.2">
      <c r="A49" s="24" t="s">
        <v>5</v>
      </c>
      <c r="B49" s="7">
        <v>50</v>
      </c>
    </row>
    <row r="50" spans="1:3" ht="15" customHeight="1" x14ac:dyDescent="0.2">
      <c r="A50" s="23" t="s">
        <v>63</v>
      </c>
      <c r="B50" s="2">
        <v>500</v>
      </c>
      <c r="C50" s="2">
        <f>[1]Ccalc!$C$61</f>
        <v>0.66118347152359136</v>
      </c>
    </row>
    <row r="51" spans="1:3" ht="15" customHeight="1" x14ac:dyDescent="0.2">
      <c r="A51" s="23" t="s">
        <v>64</v>
      </c>
      <c r="B51" s="2">
        <v>10</v>
      </c>
      <c r="C51" s="2">
        <f>[1]Ccalc!$C$60</f>
        <v>0.33881652847640864</v>
      </c>
    </row>
    <row r="52" spans="1:3" ht="15" customHeight="1" x14ac:dyDescent="0.2">
      <c r="A52" s="19" t="s">
        <v>65</v>
      </c>
      <c r="B52" s="7">
        <f>B50*C50+B51*C51</f>
        <v>333.9799010465598</v>
      </c>
    </row>
    <row r="53" spans="1:3" ht="15" customHeight="1" x14ac:dyDescent="0.2"/>
    <row r="54" spans="1:3" ht="15" customHeight="1" x14ac:dyDescent="0.2"/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I14" sqref="I14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>EF_Det!M148</f>
        <v>3.0599999999999996</v>
      </c>
      <c r="C3" s="2">
        <f>EF_Det!N148</f>
        <v>1.6320000000000001</v>
      </c>
      <c r="G3" s="2">
        <f>EF_Det!R148</f>
        <v>3.0599999999999996</v>
      </c>
      <c r="H3" s="2">
        <f>EF_Det!S148</f>
        <v>1.6320000000000001</v>
      </c>
      <c r="K3" s="8"/>
      <c r="M3" s="20"/>
      <c r="N3" s="20"/>
      <c r="O3" s="20"/>
      <c r="P3" s="20"/>
      <c r="Q3" s="20"/>
      <c r="R3" s="20"/>
      <c r="S3" s="20"/>
      <c r="T3" s="20"/>
    </row>
    <row r="4" spans="1:22" x14ac:dyDescent="0.2">
      <c r="A4" s="1">
        <v>1976</v>
      </c>
      <c r="B4" s="2">
        <f>EF_Det!M149</f>
        <v>3.0599999999999996</v>
      </c>
      <c r="C4" s="2">
        <f>EF_Det!N149</f>
        <v>1.6320000000000001</v>
      </c>
      <c r="G4" s="2">
        <f>EF_Det!R149</f>
        <v>3.0599999999999996</v>
      </c>
      <c r="H4" s="2">
        <f>EF_Det!S149</f>
        <v>1.6320000000000001</v>
      </c>
      <c r="K4" s="8"/>
      <c r="M4" s="20"/>
      <c r="N4" s="20"/>
      <c r="O4" s="20"/>
      <c r="P4" s="20"/>
      <c r="Q4" s="20"/>
      <c r="R4" s="20"/>
      <c r="S4" s="20"/>
      <c r="T4" s="20"/>
    </row>
    <row r="5" spans="1:22" x14ac:dyDescent="0.2">
      <c r="A5" s="1">
        <v>1977</v>
      </c>
      <c r="B5" s="2">
        <f>EF_Det!M150</f>
        <v>3.0599999999999996</v>
      </c>
      <c r="C5" s="2">
        <f>EF_Det!N150</f>
        <v>1.6320000000000001</v>
      </c>
      <c r="G5" s="2">
        <f>EF_Det!R150</f>
        <v>3.0599999999999996</v>
      </c>
      <c r="H5" s="2">
        <f>EF_Det!S150</f>
        <v>1.6320000000000001</v>
      </c>
      <c r="K5" s="8"/>
      <c r="M5" s="20"/>
      <c r="N5" s="20"/>
      <c r="O5" s="20"/>
      <c r="P5" s="20"/>
      <c r="Q5" s="20"/>
      <c r="R5" s="20"/>
      <c r="S5" s="20"/>
      <c r="T5" s="20"/>
    </row>
    <row r="6" spans="1:22" x14ac:dyDescent="0.2">
      <c r="A6" s="1">
        <v>1978</v>
      </c>
      <c r="B6" s="2">
        <f>EF_Det!M151</f>
        <v>3.0599999999999996</v>
      </c>
      <c r="C6" s="2">
        <f>EF_Det!N151</f>
        <v>1.6320000000000001</v>
      </c>
      <c r="G6" s="2">
        <f>EF_Det!R151</f>
        <v>3.0599999999999996</v>
      </c>
      <c r="H6" s="2">
        <f>EF_Det!S151</f>
        <v>1.6320000000000001</v>
      </c>
      <c r="K6" s="8"/>
      <c r="M6" s="20"/>
      <c r="N6" s="20"/>
      <c r="O6" s="20"/>
      <c r="P6" s="20"/>
      <c r="Q6" s="20"/>
      <c r="R6" s="20"/>
      <c r="S6" s="20"/>
      <c r="T6" s="20"/>
    </row>
    <row r="7" spans="1:22" x14ac:dyDescent="0.2">
      <c r="A7" s="1">
        <v>1979</v>
      </c>
      <c r="B7" s="2">
        <f>EF_Det!M152</f>
        <v>3.0599999999999996</v>
      </c>
      <c r="C7" s="2">
        <f>EF_Det!N152</f>
        <v>1.6320000000000001</v>
      </c>
      <c r="G7" s="2">
        <f>EF_Det!R152</f>
        <v>3.0599999999999996</v>
      </c>
      <c r="H7" s="2">
        <f>EF_Det!S152</f>
        <v>1.6320000000000001</v>
      </c>
      <c r="K7" s="8"/>
      <c r="M7" s="20"/>
      <c r="N7" s="20"/>
      <c r="O7" s="20"/>
      <c r="P7" s="20"/>
      <c r="Q7" s="20"/>
      <c r="R7" s="20"/>
      <c r="S7" s="20"/>
      <c r="T7" s="20"/>
    </row>
    <row r="8" spans="1:22" x14ac:dyDescent="0.2">
      <c r="A8" s="1">
        <v>1980</v>
      </c>
      <c r="B8" s="2">
        <f>EF_Det!M153</f>
        <v>3.0599999999999996</v>
      </c>
      <c r="C8" s="2">
        <f>EF_Det!N153</f>
        <v>1.6320000000000001</v>
      </c>
      <c r="G8" s="2">
        <f>EF_Det!R153</f>
        <v>3.0599999999999996</v>
      </c>
      <c r="H8" s="2">
        <f>EF_Det!S153</f>
        <v>1.6320000000000001</v>
      </c>
      <c r="K8" s="8"/>
      <c r="M8" s="20"/>
      <c r="N8" s="20"/>
      <c r="O8" s="20"/>
      <c r="P8" s="20"/>
      <c r="Q8" s="20"/>
      <c r="R8" s="20"/>
      <c r="S8" s="20"/>
      <c r="T8" s="20"/>
    </row>
    <row r="9" spans="1:22" x14ac:dyDescent="0.2">
      <c r="A9" s="1">
        <v>1981</v>
      </c>
      <c r="B9" s="2">
        <f>EF_Det!M154</f>
        <v>3.0599999999999996</v>
      </c>
      <c r="C9" s="2">
        <f>EF_Det!N154</f>
        <v>1.6320000000000001</v>
      </c>
      <c r="G9" s="2">
        <f>EF_Det!R154</f>
        <v>3.0599999999999996</v>
      </c>
      <c r="H9" s="2">
        <f>EF_Det!S154</f>
        <v>1.6320000000000001</v>
      </c>
      <c r="K9" s="8"/>
      <c r="M9" s="20"/>
      <c r="N9" s="20"/>
      <c r="O9" s="20"/>
      <c r="P9" s="20"/>
      <c r="Q9" s="20"/>
      <c r="R9" s="20"/>
      <c r="S9" s="20"/>
      <c r="T9" s="20"/>
    </row>
    <row r="10" spans="1:22" x14ac:dyDescent="0.2">
      <c r="A10" s="1">
        <v>1982</v>
      </c>
      <c r="B10" s="2">
        <f>EF_Det!M155</f>
        <v>3.0599999999999996</v>
      </c>
      <c r="C10" s="2">
        <f>EF_Det!N155</f>
        <v>1.6320000000000001</v>
      </c>
      <c r="G10" s="2">
        <f>EF_Det!R155</f>
        <v>3.0599999999999996</v>
      </c>
      <c r="H10" s="2">
        <f>EF_Det!S155</f>
        <v>1.6320000000000001</v>
      </c>
      <c r="K10" s="8"/>
      <c r="M10" s="20"/>
      <c r="N10" s="20"/>
      <c r="O10" s="20"/>
      <c r="P10" s="20"/>
      <c r="Q10" s="20"/>
      <c r="R10" s="20"/>
      <c r="S10" s="20"/>
      <c r="T10" s="20"/>
    </row>
    <row r="11" spans="1:22" x14ac:dyDescent="0.2">
      <c r="A11" s="1">
        <v>1983</v>
      </c>
      <c r="B11" s="2">
        <f>EF_Det!M156</f>
        <v>3.0599999999999996</v>
      </c>
      <c r="C11" s="2">
        <f>EF_Det!N156</f>
        <v>1.6320000000000001</v>
      </c>
      <c r="G11" s="2">
        <f>EF_Det!R156</f>
        <v>3.0599999999999996</v>
      </c>
      <c r="H11" s="2">
        <f>EF_Det!S156</f>
        <v>1.6320000000000001</v>
      </c>
      <c r="K11" s="8"/>
      <c r="M11" s="20"/>
      <c r="N11" s="20"/>
      <c r="O11" s="20"/>
      <c r="P11" s="20"/>
      <c r="Q11" s="20"/>
      <c r="R11" s="20"/>
      <c r="S11" s="20"/>
      <c r="T11" s="20"/>
    </row>
    <row r="12" spans="1:22" x14ac:dyDescent="0.2">
      <c r="A12" s="1">
        <v>1984</v>
      </c>
      <c r="B12" s="2">
        <f>EF_Det!M157</f>
        <v>2.448</v>
      </c>
      <c r="C12" s="2">
        <f>EF_Det!N157</f>
        <v>1.6320000000000001</v>
      </c>
      <c r="G12" s="2">
        <f>EF_Det!R157</f>
        <v>3.0599999999999996</v>
      </c>
      <c r="H12" s="2">
        <f>EF_Det!S157</f>
        <v>1.6320000000000001</v>
      </c>
      <c r="K12" s="8"/>
      <c r="M12" s="20"/>
      <c r="N12" s="20"/>
      <c r="O12" s="20"/>
      <c r="P12" s="20"/>
      <c r="Q12" s="20"/>
      <c r="R12" s="20"/>
      <c r="S12" s="20"/>
      <c r="T12" s="20"/>
    </row>
    <row r="13" spans="1:22" x14ac:dyDescent="0.2">
      <c r="A13" s="1">
        <v>1985</v>
      </c>
      <c r="B13" s="2">
        <f>EF_Det!M158</f>
        <v>2.448</v>
      </c>
      <c r="C13" s="2">
        <f>EF_Det!N158</f>
        <v>1.6320000000000001</v>
      </c>
      <c r="G13" s="2">
        <f>EF_Det!R158</f>
        <v>2.448</v>
      </c>
      <c r="H13" s="2">
        <f>EF_Det!S158</f>
        <v>1.6320000000000001</v>
      </c>
      <c r="K13" s="8"/>
      <c r="M13" s="20"/>
      <c r="N13" s="20"/>
      <c r="O13" s="20"/>
      <c r="P13" s="20"/>
      <c r="Q13" s="20"/>
      <c r="R13" s="20"/>
      <c r="S13" s="20"/>
      <c r="T13" s="20"/>
    </row>
    <row r="14" spans="1:22" x14ac:dyDescent="0.2">
      <c r="A14" s="1">
        <v>1986</v>
      </c>
      <c r="B14" s="2">
        <f>EF_Det!M159</f>
        <v>2.04</v>
      </c>
      <c r="C14" s="2">
        <f>EF_Det!N159</f>
        <v>1.6320000000000001</v>
      </c>
      <c r="G14" s="2">
        <f>EF_Det!R159</f>
        <v>2.448</v>
      </c>
      <c r="H14" s="2">
        <f>EF_Det!S159</f>
        <v>1.6320000000000001</v>
      </c>
      <c r="K14" s="8"/>
      <c r="M14" s="20"/>
      <c r="N14" s="20"/>
      <c r="O14" s="20"/>
      <c r="P14" s="20"/>
      <c r="Q14" s="20"/>
      <c r="R14" s="20"/>
      <c r="S14" s="20"/>
      <c r="T14" s="20"/>
    </row>
    <row r="15" spans="1:22" x14ac:dyDescent="0.2">
      <c r="A15" s="1">
        <v>1987</v>
      </c>
      <c r="B15" s="2">
        <f>EF_Det!M160</f>
        <v>2.04</v>
      </c>
      <c r="C15" s="2">
        <f>EF_Det!N160</f>
        <v>1.6320000000000001</v>
      </c>
      <c r="G15" s="2">
        <f>EF_Det!R160</f>
        <v>2.04</v>
      </c>
      <c r="H15" s="2">
        <f>EF_Det!S160</f>
        <v>1.6320000000000001</v>
      </c>
      <c r="K15" s="8"/>
      <c r="M15" s="20"/>
      <c r="N15" s="20"/>
      <c r="O15" s="20"/>
      <c r="P15" s="20"/>
      <c r="Q15" s="20"/>
      <c r="R15" s="20"/>
      <c r="S15" s="20"/>
      <c r="T15" s="20"/>
    </row>
    <row r="16" spans="1:22" x14ac:dyDescent="0.2">
      <c r="A16" s="1">
        <v>1988</v>
      </c>
      <c r="B16" s="2">
        <f>EF_Det!M161</f>
        <v>1.7339999999999998</v>
      </c>
      <c r="C16" s="2">
        <f>EF_Det!N161</f>
        <v>1.7339999999999998</v>
      </c>
      <c r="G16" s="2">
        <f>EF_Det!R161</f>
        <v>2.04</v>
      </c>
      <c r="H16" s="2">
        <f>EF_Det!S161</f>
        <v>1.734</v>
      </c>
      <c r="K16" s="8"/>
      <c r="M16" s="20"/>
      <c r="N16" s="20"/>
      <c r="O16" s="20"/>
      <c r="P16" s="20"/>
      <c r="Q16" s="20"/>
      <c r="R16" s="20"/>
      <c r="S16" s="20"/>
      <c r="T16" s="20"/>
    </row>
    <row r="17" spans="1:20" x14ac:dyDescent="0.2">
      <c r="A17" s="1">
        <v>1989</v>
      </c>
      <c r="B17" s="2">
        <f>EF_Det!M162</f>
        <v>1.6320000000000001</v>
      </c>
      <c r="C17" s="2">
        <f>EF_Det!N162</f>
        <v>1.6320000000000001</v>
      </c>
      <c r="G17" s="2">
        <f>EF_Det!R162</f>
        <v>1.734</v>
      </c>
      <c r="H17" s="2">
        <f>EF_Det!S162</f>
        <v>1.6320000000000001</v>
      </c>
      <c r="K17" s="8"/>
      <c r="M17" s="20"/>
      <c r="N17" s="20"/>
      <c r="O17" s="20"/>
      <c r="P17" s="20"/>
      <c r="Q17" s="20"/>
      <c r="R17" s="20"/>
      <c r="S17" s="20"/>
      <c r="T17" s="20"/>
    </row>
    <row r="18" spans="1:20" x14ac:dyDescent="0.2">
      <c r="A18" s="1">
        <v>1990</v>
      </c>
      <c r="B18" s="2">
        <f>EF_Det!M163</f>
        <v>1.4279999999999999</v>
      </c>
      <c r="C18" s="2">
        <f>EF_Det!N163</f>
        <v>1.3259999999999998</v>
      </c>
      <c r="G18" s="2">
        <f>EF_Det!R163</f>
        <v>1.6320000000000001</v>
      </c>
      <c r="H18" s="2">
        <f>EF_Det!S163</f>
        <v>1.3259999999999998</v>
      </c>
      <c r="K18" s="8"/>
      <c r="M18" s="20"/>
      <c r="N18" s="20"/>
      <c r="O18" s="20"/>
      <c r="P18" s="20"/>
      <c r="Q18" s="20"/>
      <c r="R18" s="20"/>
      <c r="S18" s="20"/>
      <c r="T18" s="20"/>
    </row>
    <row r="19" spans="1:20" x14ac:dyDescent="0.2">
      <c r="A19" s="1">
        <v>1991</v>
      </c>
      <c r="B19" s="2">
        <f>EF_Det!M164</f>
        <v>1.3259999999999998</v>
      </c>
      <c r="C19" s="2">
        <f>EF_Det!N164</f>
        <v>1.1220000000000001</v>
      </c>
      <c r="G19" s="2">
        <f>EF_Det!R164</f>
        <v>1.4279999999999999</v>
      </c>
      <c r="H19" s="2">
        <f>EF_Det!S164</f>
        <v>1.1220000000000001</v>
      </c>
      <c r="K19" s="8"/>
      <c r="M19" s="20"/>
      <c r="N19" s="20"/>
      <c r="O19" s="20"/>
      <c r="P19" s="20"/>
      <c r="Q19" s="20"/>
      <c r="R19" s="20"/>
      <c r="S19" s="20"/>
      <c r="T19" s="20"/>
    </row>
    <row r="20" spans="1:20" x14ac:dyDescent="0.2">
      <c r="A20" s="1">
        <v>1992</v>
      </c>
      <c r="B20" s="2">
        <f>EF_Det!M165</f>
        <v>0.61199999999999999</v>
      </c>
      <c r="C20" s="2">
        <f>EF_Det!N165</f>
        <v>0.61199999999999999</v>
      </c>
      <c r="G20" s="2">
        <f>EF_Det!R165</f>
        <v>1.3259999999999998</v>
      </c>
      <c r="H20" s="2">
        <f>EF_Det!S165</f>
        <v>0.61199999999999999</v>
      </c>
      <c r="K20" s="8"/>
      <c r="M20" s="20"/>
      <c r="N20" s="20"/>
      <c r="O20" s="20"/>
      <c r="P20" s="20"/>
      <c r="Q20" s="20"/>
      <c r="R20" s="20"/>
      <c r="S20" s="20"/>
      <c r="T20" s="20"/>
    </row>
    <row r="21" spans="1:20" x14ac:dyDescent="0.2">
      <c r="A21" s="1">
        <v>1993</v>
      </c>
      <c r="B21" s="2">
        <f>EF_Det!M166</f>
        <v>0.61199999999999999</v>
      </c>
      <c r="C21" s="2">
        <f>EF_Det!N166</f>
        <v>0.71399999999999997</v>
      </c>
      <c r="G21" s="2">
        <f>EF_Det!R166</f>
        <v>0.61199999999999999</v>
      </c>
      <c r="H21" s="2">
        <f>EF_Det!S166</f>
        <v>0.71399999999999997</v>
      </c>
      <c r="K21" s="8"/>
      <c r="M21" s="20"/>
      <c r="N21" s="20"/>
      <c r="O21" s="20"/>
      <c r="P21" s="20"/>
      <c r="Q21" s="20"/>
      <c r="R21" s="20"/>
      <c r="S21" s="20"/>
      <c r="T21" s="20"/>
    </row>
    <row r="22" spans="1:20" x14ac:dyDescent="0.2">
      <c r="A22" s="1">
        <v>1994</v>
      </c>
      <c r="B22" s="2">
        <f>EF_Det!M167</f>
        <v>0.54071999999999998</v>
      </c>
      <c r="C22" s="2">
        <f>EF_Det!N167</f>
        <v>0.61655999999999989</v>
      </c>
      <c r="G22" s="2">
        <f>EF_Det!R167</f>
        <v>0.61199999999999999</v>
      </c>
      <c r="H22" s="2">
        <f>EF_Det!S167</f>
        <v>0.61680000000000001</v>
      </c>
      <c r="K22" s="8"/>
      <c r="M22" s="20"/>
      <c r="N22" s="20"/>
      <c r="O22" s="20"/>
      <c r="P22" s="20"/>
      <c r="Q22" s="20"/>
      <c r="R22" s="20"/>
      <c r="S22" s="20"/>
      <c r="T22" s="20"/>
    </row>
    <row r="23" spans="1:20" x14ac:dyDescent="0.2">
      <c r="A23" s="1">
        <v>1995</v>
      </c>
      <c r="B23" s="2">
        <f>EF_Det!M168</f>
        <v>3.0103637999999999</v>
      </c>
      <c r="C23" s="2">
        <f>EF_Det!N168</f>
        <v>2.0123312000000002</v>
      </c>
      <c r="G23" s="2">
        <f>EF_Det!R168</f>
        <v>3.010373</v>
      </c>
      <c r="H23" s="2">
        <f>EF_Det!S168</f>
        <v>2.0123359999999999</v>
      </c>
      <c r="K23" s="8"/>
      <c r="M23" s="20"/>
      <c r="N23" s="20"/>
      <c r="O23" s="20"/>
      <c r="P23" s="20"/>
      <c r="Q23" s="20"/>
      <c r="R23" s="20"/>
      <c r="S23" s="20"/>
      <c r="T23" s="20"/>
    </row>
    <row r="24" spans="1:20" x14ac:dyDescent="0.2">
      <c r="A24" s="1">
        <v>1996</v>
      </c>
      <c r="B24" s="2">
        <f>EF_Det!M169</f>
        <v>3.0069091999999999</v>
      </c>
      <c r="C24" s="2">
        <f>EF_Det!N169</f>
        <v>2.0105696000000002</v>
      </c>
      <c r="G24" s="2">
        <f>EF_Det!R169</f>
        <v>3.0173420919999998</v>
      </c>
      <c r="H24" s="2">
        <f>EF_Det!S169</f>
        <v>2.0109219199999999</v>
      </c>
      <c r="K24" s="8"/>
      <c r="M24" s="20"/>
      <c r="N24" s="20"/>
      <c r="O24" s="20"/>
      <c r="P24" s="20"/>
      <c r="Q24" s="20"/>
      <c r="R24" s="20"/>
      <c r="S24" s="20"/>
      <c r="T24" s="20"/>
    </row>
    <row r="25" spans="1:20" x14ac:dyDescent="0.2">
      <c r="A25" s="1">
        <v>1997</v>
      </c>
      <c r="B25" s="2">
        <f>EF_Det!M170</f>
        <v>3.0034546</v>
      </c>
      <c r="C25" s="2">
        <f>EF_Det!N170</f>
        <v>2.0052848000000001</v>
      </c>
      <c r="G25" s="2">
        <f>EF_Det!R170</f>
        <v>3.012557471</v>
      </c>
      <c r="H25" s="2">
        <f>EF_Det!S170</f>
        <v>2.0114504000000002</v>
      </c>
      <c r="K25" s="8"/>
      <c r="M25" s="20"/>
      <c r="N25" s="20"/>
      <c r="O25" s="20"/>
      <c r="P25" s="20"/>
      <c r="Q25" s="20"/>
      <c r="R25" s="20"/>
      <c r="S25" s="20"/>
      <c r="T25" s="20"/>
    </row>
    <row r="26" spans="1:20" x14ac:dyDescent="0.2">
      <c r="A26" s="1">
        <v>1998</v>
      </c>
      <c r="B26" s="2">
        <f>EF_Det!M171</f>
        <v>3.00241822</v>
      </c>
      <c r="C26" s="2">
        <f>EF_Det!N171</f>
        <v>2.00334704</v>
      </c>
      <c r="G26" s="2">
        <f>EF_Det!R171</f>
        <v>3.0020554869999998</v>
      </c>
      <c r="H26" s="2">
        <f>EF_Det!S171</f>
        <v>1.0102525120000001</v>
      </c>
      <c r="K26" s="8"/>
      <c r="M26" s="20"/>
      <c r="N26" s="20"/>
      <c r="O26" s="20"/>
      <c r="P26" s="20"/>
      <c r="Q26" s="20"/>
      <c r="R26" s="20"/>
      <c r="S26" s="20"/>
      <c r="T26" s="20"/>
    </row>
    <row r="27" spans="1:20" x14ac:dyDescent="0.2">
      <c r="A27" s="1">
        <v>1999</v>
      </c>
      <c r="B27" s="2">
        <f>EF_Det!M172</f>
        <v>2.00241822</v>
      </c>
      <c r="C27" s="2">
        <f>EF_Det!N172</f>
        <v>1.00299472</v>
      </c>
      <c r="G27" s="2">
        <f>EF_Det!R172</f>
        <v>3.0017963920000001</v>
      </c>
      <c r="H27" s="2">
        <f>EF_Det!S172</f>
        <v>1.0103405919999999</v>
      </c>
      <c r="K27" s="8"/>
      <c r="M27" s="20"/>
      <c r="N27" s="20"/>
      <c r="O27" s="20"/>
      <c r="P27" s="20"/>
      <c r="Q27" s="20"/>
      <c r="R27" s="20"/>
      <c r="S27" s="20"/>
      <c r="T27" s="20"/>
    </row>
    <row r="28" spans="1:20" x14ac:dyDescent="0.2">
      <c r="A28" s="1">
        <v>2000</v>
      </c>
      <c r="B28" s="2">
        <f>EF_Det!M173</f>
        <v>2.00224549</v>
      </c>
      <c r="C28" s="2">
        <f>EF_Det!N173</f>
        <v>1.0031708800000001</v>
      </c>
      <c r="G28" s="2">
        <f>EF_Det!R173</f>
        <v>2.0016582079999998</v>
      </c>
      <c r="H28" s="2">
        <f>EF_Det!S173</f>
        <v>1.00312</v>
      </c>
      <c r="K28" s="8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1">
        <v>2001</v>
      </c>
      <c r="B29" s="2">
        <f>EF_Det!M174</f>
        <v>2.0019000299999998</v>
      </c>
      <c r="C29" s="2">
        <f>EF_Det!N174</f>
        <v>1.0026424</v>
      </c>
      <c r="G29" s="2">
        <f>EF_Det!R174</f>
        <v>2.002176398</v>
      </c>
      <c r="H29" s="2">
        <f>EF_Det!S174</f>
        <v>1.00264</v>
      </c>
      <c r="K29" s="8"/>
      <c r="M29" s="20"/>
      <c r="N29" s="20"/>
      <c r="O29" s="20"/>
      <c r="P29" s="20"/>
      <c r="Q29" s="20"/>
      <c r="R29" s="20"/>
      <c r="S29" s="20"/>
      <c r="T29" s="20"/>
    </row>
    <row r="30" spans="1:20" x14ac:dyDescent="0.2">
      <c r="A30" s="1">
        <v>2002</v>
      </c>
      <c r="B30" s="2">
        <f>EF_Det!M175</f>
        <v>2.0019000299999998</v>
      </c>
      <c r="C30" s="2">
        <f>EF_Det!N175</f>
        <v>1.0028185599999999</v>
      </c>
      <c r="G30" s="2">
        <f>EF_Det!R175</f>
        <v>2.0019691220000002</v>
      </c>
      <c r="H30" s="2">
        <f>EF_Det!S175</f>
        <v>1.00387552</v>
      </c>
      <c r="K30" s="8"/>
      <c r="L30" s="7">
        <v>2.21</v>
      </c>
      <c r="M30" s="20"/>
      <c r="N30" s="20"/>
      <c r="O30" s="20"/>
      <c r="P30" s="20"/>
      <c r="Q30" s="20"/>
      <c r="R30" s="20"/>
      <c r="S30" s="20"/>
      <c r="T30" s="20"/>
    </row>
    <row r="31" spans="1:20" x14ac:dyDescent="0.2">
      <c r="A31" s="1">
        <v>2003</v>
      </c>
      <c r="B31" s="2">
        <f>EF_Det!M176</f>
        <v>2.0019000299999998</v>
      </c>
      <c r="C31" s="2">
        <f>EF_Det!N176</f>
        <v>1.0028185599999999</v>
      </c>
      <c r="D31" s="2">
        <f>EF_Det!O176</f>
        <v>8.6364999999999999E-4</v>
      </c>
      <c r="E31" s="2">
        <f>EF_Det!P176</f>
        <v>2.6423999999999996E-3</v>
      </c>
      <c r="G31" s="2">
        <f>EF_Det!R176</f>
        <v>2.0019173029999999</v>
      </c>
      <c r="H31" s="2">
        <f>EF_Det!S176</f>
        <v>1.00288</v>
      </c>
      <c r="I31" s="2">
        <f>EF_Det!T176</f>
        <v>9.2000000000000003E-4</v>
      </c>
      <c r="J31" s="2">
        <f>EF_Det!U176</f>
        <v>2.64E-3</v>
      </c>
      <c r="K31" s="8"/>
      <c r="L31" s="2">
        <v>0.65</v>
      </c>
      <c r="M31" s="20"/>
      <c r="N31" s="20"/>
      <c r="O31" s="20"/>
      <c r="P31" s="20"/>
      <c r="Q31" s="20"/>
      <c r="R31" s="20"/>
      <c r="S31" s="20"/>
      <c r="T31" s="20"/>
    </row>
    <row r="32" spans="1:20" x14ac:dyDescent="0.2">
      <c r="A32" s="1">
        <v>2004</v>
      </c>
      <c r="B32" s="2">
        <f>EF_Det!M177</f>
        <v>1.0019000300000001</v>
      </c>
      <c r="C32" s="2">
        <f>EF_Det!N177</f>
        <v>1.00299472</v>
      </c>
      <c r="D32" s="2">
        <f>EF_Det!O177</f>
        <v>1.3818400000000001E-3</v>
      </c>
      <c r="E32" s="2">
        <f>EF_Det!P177</f>
        <v>2.4662400000000002E-3</v>
      </c>
      <c r="G32" s="2">
        <f>EF_Det!R177</f>
        <v>2.0021073060000001</v>
      </c>
      <c r="H32" s="2">
        <f>EF_Det!S177</f>
        <v>2.8799999999999997E-3</v>
      </c>
      <c r="I32" s="2">
        <f>EF_Det!T177</f>
        <v>1.3799999999999999E-3</v>
      </c>
      <c r="J32" s="2">
        <f>EF_Det!U177</f>
        <v>2.4000000000000002E-3</v>
      </c>
      <c r="K32" s="8"/>
      <c r="L32" s="2">
        <v>0.72</v>
      </c>
      <c r="M32" s="20"/>
      <c r="N32" s="20"/>
      <c r="O32" s="20"/>
      <c r="P32" s="20"/>
      <c r="Q32" s="20"/>
      <c r="R32" s="20"/>
      <c r="S32" s="20"/>
      <c r="T32" s="20"/>
    </row>
    <row r="33" spans="1:22" x14ac:dyDescent="0.2">
      <c r="A33" s="1">
        <v>2005</v>
      </c>
      <c r="B33" s="2">
        <f>EF_Det!M178</f>
        <v>1.0017273</v>
      </c>
      <c r="C33" s="2">
        <f>EF_Det!N178</f>
        <v>2.9947200000000002E-3</v>
      </c>
      <c r="D33" s="2">
        <f>EF_Det!O178</f>
        <v>2.0019000299999998</v>
      </c>
      <c r="E33" s="2">
        <f>EF_Det!P178</f>
        <v>2.00246624</v>
      </c>
      <c r="G33" s="2">
        <f>EF_Det!R178</f>
        <v>2.002507</v>
      </c>
      <c r="H33" s="2">
        <f>EF_Det!S178</f>
        <v>4.0080000000000003E-3</v>
      </c>
      <c r="I33" s="2">
        <f>EF_Det!T178</f>
        <v>1.8400000000000001E-3</v>
      </c>
      <c r="J33" s="2">
        <f>EF_Det!U178</f>
        <v>2.4000000000000002E-3</v>
      </c>
      <c r="K33" s="8"/>
      <c r="L33" s="2">
        <v>0.4</v>
      </c>
      <c r="M33" s="20"/>
      <c r="N33" s="20"/>
      <c r="O33" s="20"/>
      <c r="P33" s="20"/>
      <c r="Q33" s="20"/>
      <c r="R33" s="20"/>
      <c r="S33" s="20"/>
      <c r="T33" s="20"/>
    </row>
    <row r="34" spans="1:22" x14ac:dyDescent="0.2">
      <c r="A34" s="1">
        <v>2006</v>
      </c>
      <c r="B34" s="2">
        <f>EF_Det!M179</f>
        <v>1.001449</v>
      </c>
      <c r="C34" s="2">
        <f>EF_Det!N179</f>
        <v>2.1119999999999997E-3</v>
      </c>
      <c r="D34" s="2">
        <f>EF_Det!O179</f>
        <v>1.001679</v>
      </c>
      <c r="E34" s="2">
        <f>EF_Det!P179</f>
        <v>1.0020880000000001</v>
      </c>
      <c r="G34" s="2">
        <f>EF_Det!R179</f>
        <v>1.001679</v>
      </c>
      <c r="H34" s="2">
        <f>EF_Det!S179</f>
        <v>2.16E-3</v>
      </c>
      <c r="I34" s="2">
        <f>EF_Det!T179</f>
        <v>2.0025759999999999</v>
      </c>
      <c r="J34" s="2">
        <f>EF_Det!U179</f>
        <v>2.00204</v>
      </c>
      <c r="K34" s="2">
        <v>9.2999999999999999E-2</v>
      </c>
      <c r="L34" s="2">
        <v>0.28999999999999998</v>
      </c>
      <c r="M34" s="20"/>
      <c r="N34" s="20"/>
      <c r="O34" s="20"/>
      <c r="P34" s="20"/>
      <c r="Q34" s="20"/>
      <c r="R34" s="20"/>
      <c r="S34" s="20"/>
      <c r="T34" s="20"/>
    </row>
    <row r="35" spans="1:22" x14ac:dyDescent="0.2">
      <c r="A35" s="1">
        <v>2007</v>
      </c>
      <c r="B35" s="2">
        <f>EF_Det!M180</f>
        <v>1.001449</v>
      </c>
      <c r="D35" s="2">
        <f>EF_Det!O180</f>
        <v>1.001679</v>
      </c>
      <c r="E35" s="2">
        <f>EF_Det!P180</f>
        <v>1.0020880000000001</v>
      </c>
      <c r="G35" s="2">
        <f>EF_Det!R180</f>
        <v>1.0022310000000001</v>
      </c>
      <c r="I35" s="2">
        <f>EF_Det!T180</f>
        <v>2.0018859999999998</v>
      </c>
      <c r="J35" s="2">
        <f>EF_Det!U180</f>
        <v>2.0016560000000001</v>
      </c>
      <c r="K35" s="2">
        <v>9.2999999999999999E-2</v>
      </c>
      <c r="L35" s="2">
        <v>0.28000000000000003</v>
      </c>
      <c r="M35" s="20"/>
      <c r="N35" s="20"/>
      <c r="O35" s="20"/>
      <c r="P35" s="20"/>
      <c r="Q35" s="20"/>
      <c r="R35" s="20"/>
      <c r="S35" s="20"/>
      <c r="T35" s="20"/>
    </row>
    <row r="36" spans="1:22" x14ac:dyDescent="0.2">
      <c r="A36" s="1">
        <v>2008</v>
      </c>
      <c r="B36" s="2">
        <f>EF_Det!M181</f>
        <v>1.0012190000000001</v>
      </c>
      <c r="D36" s="2">
        <f>EF_Det!O181</f>
        <v>1.0018400000000001</v>
      </c>
      <c r="E36" s="2">
        <f>EF_Det!P181</f>
        <v>1.0019199999999999</v>
      </c>
      <c r="G36" s="2">
        <f>EF_Det!R181</f>
        <v>1.0014259999999999</v>
      </c>
      <c r="I36" s="2">
        <f>EF_Det!T181</f>
        <v>1.0017940000000001</v>
      </c>
      <c r="J36" s="2">
        <f>EF_Det!U181</f>
        <v>1.001752</v>
      </c>
      <c r="K36" s="2">
        <v>8.3000000000000004E-2</v>
      </c>
      <c r="L36" s="2">
        <v>0.2</v>
      </c>
      <c r="M36" s="20"/>
      <c r="N36" s="20"/>
      <c r="O36" s="20"/>
      <c r="P36" s="20"/>
      <c r="Q36" s="20"/>
      <c r="R36" s="20"/>
      <c r="S36" s="20"/>
      <c r="T36" s="20"/>
    </row>
    <row r="37" spans="1:22" x14ac:dyDescent="0.2">
      <c r="A37" s="1">
        <v>2009</v>
      </c>
      <c r="B37" s="2">
        <f>EF_Det!M182</f>
        <v>1.0004599999999999</v>
      </c>
      <c r="D37" s="2">
        <f>EF_Det!O182</f>
        <v>1.0007820000000001</v>
      </c>
      <c r="E37" s="2">
        <f>EF_Det!P182</f>
        <v>1.000888</v>
      </c>
      <c r="G37" s="2">
        <f>EF_Det!R182</f>
        <v>1.000575</v>
      </c>
      <c r="I37" s="2">
        <f>EF_Det!T182</f>
        <v>1.0008509999999999</v>
      </c>
      <c r="J37" s="2">
        <f>EF_Det!U182</f>
        <v>1.000264</v>
      </c>
      <c r="K37" s="2">
        <v>2.5000000000000001E-2</v>
      </c>
      <c r="L37" s="2">
        <v>0.14000000000000001</v>
      </c>
      <c r="M37" s="20"/>
      <c r="N37" s="20"/>
      <c r="O37" s="20"/>
      <c r="P37" s="20"/>
      <c r="Q37" s="20"/>
      <c r="R37" s="20"/>
      <c r="S37" s="20"/>
      <c r="T37" s="20"/>
      <c r="U37" s="7">
        <v>0.13</v>
      </c>
      <c r="V37" s="7">
        <v>0.14000000000000001</v>
      </c>
    </row>
    <row r="38" spans="1:22" x14ac:dyDescent="0.2">
      <c r="A38" s="1">
        <v>2010</v>
      </c>
      <c r="B38" s="2">
        <f>EF_Det!M183</f>
        <v>5.2899999999999996E-4</v>
      </c>
      <c r="D38" s="2">
        <f>EF_Det!O183</f>
        <v>1.000713</v>
      </c>
      <c r="E38" s="2">
        <f>EF_Det!P183</f>
        <v>1.0009600000000001</v>
      </c>
      <c r="G38" s="2">
        <f>EF_Det!R183</f>
        <v>1.0004599999999999</v>
      </c>
      <c r="I38" s="2">
        <f>EF_Det!T183</f>
        <v>1.0005520000000001</v>
      </c>
      <c r="J38" s="2">
        <f>EF_Det!U183</f>
        <v>1.00048</v>
      </c>
      <c r="K38" s="2">
        <v>5.7000000000000002E-2</v>
      </c>
      <c r="L38" s="2">
        <v>0.14000000000000001</v>
      </c>
      <c r="M38" s="20"/>
      <c r="N38" s="20"/>
      <c r="O38" s="20"/>
      <c r="P38" s="20"/>
      <c r="Q38" s="20"/>
      <c r="R38" s="20"/>
      <c r="S38" s="20"/>
      <c r="T38" s="20"/>
      <c r="U38" s="2">
        <v>0.13</v>
      </c>
      <c r="V38" s="2">
        <v>0.14000000000000001</v>
      </c>
    </row>
    <row r="39" spans="1:22" x14ac:dyDescent="0.2">
      <c r="A39" s="1">
        <v>2011</v>
      </c>
      <c r="B39" s="2">
        <f>EF_Det!M184</f>
        <v>6.4400000000000004E-4</v>
      </c>
      <c r="D39" s="2">
        <f>EF_Det!O184</f>
        <v>7.36E-4</v>
      </c>
      <c r="E39" s="2">
        <f>EF_Det!P184</f>
        <v>1.0559999999999999E-3</v>
      </c>
      <c r="G39" s="2">
        <f>EF_Det!R184</f>
        <v>5.5199999999999997E-4</v>
      </c>
      <c r="I39" s="2">
        <f>EF_Det!T184</f>
        <v>1.0005980000000001</v>
      </c>
      <c r="J39" s="2">
        <f>EF_Det!U184</f>
        <v>1.000936</v>
      </c>
      <c r="K39" s="2">
        <v>4.2999999999999997E-2</v>
      </c>
      <c r="L39" s="2">
        <v>0.15</v>
      </c>
      <c r="M39" s="20"/>
      <c r="N39" s="20"/>
      <c r="O39" s="20"/>
      <c r="P39" s="20"/>
      <c r="Q39" s="20"/>
      <c r="R39" s="20"/>
      <c r="S39" s="20"/>
      <c r="T39" s="20"/>
      <c r="U39" s="2">
        <v>0.12</v>
      </c>
      <c r="V39" s="2">
        <v>0.14000000000000001</v>
      </c>
    </row>
    <row r="40" spans="1:22" x14ac:dyDescent="0.2">
      <c r="A40" s="1">
        <v>2012</v>
      </c>
      <c r="B40" s="2">
        <f>EF_Det!M185</f>
        <v>5.2899999999999996E-4</v>
      </c>
      <c r="D40" s="2">
        <f>EF_Det!O185</f>
        <v>5.9800000000000001E-4</v>
      </c>
      <c r="E40" s="2">
        <f>EF_Det!P185</f>
        <v>1.2719999999999999E-3</v>
      </c>
      <c r="G40" s="2">
        <f>EF_Det!R185</f>
        <v>4.37E-4</v>
      </c>
      <c r="I40" s="2">
        <f>EF_Det!T185</f>
        <v>6.6700000000000006E-4</v>
      </c>
      <c r="J40" s="2">
        <f>EF_Det!U185</f>
        <v>1.248E-3</v>
      </c>
      <c r="K40" s="2">
        <v>1.7000000000000001E-2</v>
      </c>
      <c r="L40" s="2">
        <v>0.16</v>
      </c>
      <c r="M40" s="20"/>
      <c r="N40" s="20"/>
      <c r="O40" s="20"/>
      <c r="P40" s="20"/>
      <c r="Q40" s="20"/>
      <c r="R40" s="20"/>
      <c r="S40" s="20"/>
      <c r="T40" s="20"/>
      <c r="U40" s="2">
        <v>0.12</v>
      </c>
      <c r="V40" s="2">
        <v>0.14000000000000001</v>
      </c>
    </row>
    <row r="41" spans="1:22" x14ac:dyDescent="0.2">
      <c r="A41" s="1">
        <v>2013</v>
      </c>
      <c r="B41" s="2">
        <f>EF_Det!M186</f>
        <v>4.37E-4</v>
      </c>
      <c r="D41" s="2">
        <f>EF_Det!O186</f>
        <v>5.5199999999999997E-4</v>
      </c>
      <c r="E41" s="2">
        <f>EF_Det!P186</f>
        <v>1.224E-3</v>
      </c>
      <c r="G41" s="2">
        <f>EF_Det!R186</f>
        <v>3.9100000000000002E-4</v>
      </c>
      <c r="I41" s="2">
        <f>EF_Det!T186</f>
        <v>6.4400000000000004E-4</v>
      </c>
      <c r="J41" s="2">
        <f>EF_Det!U186</f>
        <v>1.224E-3</v>
      </c>
      <c r="K41" s="2">
        <v>1.4E-2</v>
      </c>
      <c r="L41" s="18">
        <f>$L$40</f>
        <v>0.16</v>
      </c>
      <c r="M41" s="20"/>
      <c r="N41" s="20"/>
      <c r="O41" s="20"/>
      <c r="P41" s="20"/>
      <c r="Q41" s="20"/>
      <c r="R41" s="20"/>
      <c r="S41" s="20"/>
      <c r="T41" s="20"/>
      <c r="U41" s="18">
        <f>$U$40</f>
        <v>0.12</v>
      </c>
      <c r="V41" s="18">
        <f>$V$40</f>
        <v>0.14000000000000001</v>
      </c>
    </row>
    <row r="42" spans="1:22" x14ac:dyDescent="0.2">
      <c r="A42" s="1">
        <v>2014</v>
      </c>
      <c r="B42" s="2">
        <f>EF_Det!M187</f>
        <v>3.6036226040850225E-4</v>
      </c>
      <c r="D42" s="2">
        <f>EF_Det!O187</f>
        <v>4.7595623377673938E-4</v>
      </c>
      <c r="E42" s="2">
        <f>EF_Det!P187</f>
        <v>1.2601035276199794E-3</v>
      </c>
      <c r="G42" s="2">
        <f>EF_Det!R187</f>
        <v>3.9829418570707644E-4</v>
      </c>
      <c r="I42" s="2">
        <f>EF_Det!T187</f>
        <v>5.9305547172038226E-4</v>
      </c>
      <c r="J42" s="2">
        <f>EF_Det!U187</f>
        <v>1.6402827815178301E-3</v>
      </c>
      <c r="K42" s="2">
        <v>1.0459729387144132E-2</v>
      </c>
      <c r="L42" s="18">
        <f t="shared" ref="L42:L43" si="0">$L$40</f>
        <v>0.16</v>
      </c>
      <c r="M42" s="20"/>
      <c r="N42" s="20"/>
      <c r="O42" s="20"/>
      <c r="P42" s="20"/>
      <c r="Q42" s="20"/>
      <c r="R42" s="20"/>
      <c r="S42" s="20"/>
      <c r="T42" s="20"/>
      <c r="U42" s="18">
        <f t="shared" ref="U42:U43" si="1">$U$40</f>
        <v>0.12</v>
      </c>
      <c r="V42" s="18">
        <f t="shared" ref="V42:V43" si="2">$V$40</f>
        <v>0.14000000000000001</v>
      </c>
    </row>
    <row r="43" spans="1:22" x14ac:dyDescent="0.2">
      <c r="A43" s="1">
        <v>2015</v>
      </c>
      <c r="B43" s="2">
        <f>EF_Det!M188</f>
        <v>2.7599999999999999E-4</v>
      </c>
      <c r="D43" s="2">
        <f>EF_Det!O188</f>
        <v>3.9100000000000002E-4</v>
      </c>
      <c r="E43" s="2">
        <f>EF_Det!P188</f>
        <v>1.32E-3</v>
      </c>
      <c r="G43" s="2">
        <f>EF_Det!R188</f>
        <v>3.4499999999999998E-4</v>
      </c>
      <c r="I43" s="2">
        <f>EF_Det!T188</f>
        <v>3.9100000000000002E-4</v>
      </c>
      <c r="J43" s="2">
        <f>EF_Det!U188</f>
        <v>1.008E-3</v>
      </c>
      <c r="K43" s="2">
        <v>8.0000000000000002E-3</v>
      </c>
      <c r="L43" s="18">
        <f t="shared" si="0"/>
        <v>0.16</v>
      </c>
      <c r="M43" s="20"/>
      <c r="N43" s="20"/>
      <c r="O43" s="20"/>
      <c r="P43" s="20"/>
      <c r="Q43" s="20"/>
      <c r="R43" s="20"/>
      <c r="S43" s="20"/>
      <c r="T43" s="20"/>
      <c r="U43" s="18">
        <f t="shared" si="1"/>
        <v>0.12</v>
      </c>
      <c r="V43" s="18">
        <f t="shared" si="2"/>
        <v>0.14000000000000001</v>
      </c>
    </row>
    <row r="44" spans="1:22" x14ac:dyDescent="0.2">
      <c r="F44" s="25">
        <v>2.5999999999999999E-2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D1" workbookViewId="0">
      <selection activeCell="V9" sqref="V9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8" si="0">B$10</f>
        <v>0.44999999999999996</v>
      </c>
      <c r="C3" s="2">
        <f t="shared" si="0"/>
        <v>0.24</v>
      </c>
      <c r="F3" s="20"/>
      <c r="G3" s="2">
        <f t="shared" ref="G3:H9" si="1">G$11</f>
        <v>0.45000000000000018</v>
      </c>
      <c r="H3" s="3">
        <f t="shared" si="1"/>
        <v>0.24</v>
      </c>
      <c r="K3" s="8"/>
      <c r="L3" s="2">
        <f t="shared" ref="L3:L28" si="2">L$30</f>
        <v>0.39</v>
      </c>
      <c r="M3" s="2">
        <f t="shared" ref="M3:M25" si="3">M$27</f>
        <v>0.06</v>
      </c>
      <c r="N3" s="8"/>
      <c r="O3" s="2">
        <f t="shared" ref="O3:T25" si="4">O$27</f>
        <v>0.06</v>
      </c>
      <c r="P3" s="2">
        <f t="shared" si="4"/>
        <v>0.06</v>
      </c>
      <c r="Q3" s="2">
        <f t="shared" si="4"/>
        <v>0.06</v>
      </c>
      <c r="R3" s="2">
        <f t="shared" si="4"/>
        <v>0.06</v>
      </c>
      <c r="S3" s="2">
        <f t="shared" si="4"/>
        <v>0.06</v>
      </c>
      <c r="T3" s="2">
        <f t="shared" si="4"/>
        <v>0.06</v>
      </c>
    </row>
    <row r="4" spans="1:22" x14ac:dyDescent="0.2">
      <c r="A4" s="1">
        <v>1976</v>
      </c>
      <c r="B4" s="2">
        <f t="shared" si="0"/>
        <v>0.44999999999999996</v>
      </c>
      <c r="C4" s="2">
        <f t="shared" si="0"/>
        <v>0.24</v>
      </c>
      <c r="F4" s="20"/>
      <c r="G4" s="2">
        <f t="shared" si="1"/>
        <v>0.45000000000000018</v>
      </c>
      <c r="H4" s="3">
        <f t="shared" si="1"/>
        <v>0.24</v>
      </c>
      <c r="K4" s="8"/>
      <c r="L4" s="2">
        <f t="shared" si="2"/>
        <v>0.39</v>
      </c>
      <c r="M4" s="2">
        <f t="shared" si="3"/>
        <v>0.06</v>
      </c>
      <c r="N4" s="8"/>
      <c r="O4" s="2">
        <f t="shared" si="4"/>
        <v>0.06</v>
      </c>
      <c r="P4" s="2">
        <f t="shared" si="4"/>
        <v>0.06</v>
      </c>
      <c r="Q4" s="2">
        <f t="shared" si="4"/>
        <v>0.06</v>
      </c>
      <c r="R4" s="2">
        <f t="shared" si="4"/>
        <v>0.06</v>
      </c>
      <c r="S4" s="2">
        <f t="shared" si="4"/>
        <v>0.06</v>
      </c>
      <c r="T4" s="2">
        <f t="shared" si="4"/>
        <v>0.06</v>
      </c>
    </row>
    <row r="5" spans="1:22" x14ac:dyDescent="0.2">
      <c r="A5" s="1">
        <v>1977</v>
      </c>
      <c r="B5" s="2">
        <f t="shared" si="0"/>
        <v>0.44999999999999996</v>
      </c>
      <c r="C5" s="2">
        <f t="shared" si="0"/>
        <v>0.24</v>
      </c>
      <c r="F5" s="20"/>
      <c r="G5" s="2">
        <f t="shared" si="1"/>
        <v>0.45000000000000018</v>
      </c>
      <c r="H5" s="3">
        <f t="shared" si="1"/>
        <v>0.24</v>
      </c>
      <c r="K5" s="8"/>
      <c r="L5" s="2">
        <f t="shared" si="2"/>
        <v>0.39</v>
      </c>
      <c r="M5" s="2">
        <f t="shared" si="3"/>
        <v>0.06</v>
      </c>
      <c r="N5" s="8"/>
      <c r="O5" s="2">
        <f t="shared" si="4"/>
        <v>0.06</v>
      </c>
      <c r="P5" s="2">
        <f t="shared" si="4"/>
        <v>0.06</v>
      </c>
      <c r="Q5" s="2">
        <f t="shared" si="4"/>
        <v>0.06</v>
      </c>
      <c r="R5" s="2">
        <f t="shared" si="4"/>
        <v>0.06</v>
      </c>
      <c r="S5" s="2">
        <f t="shared" si="4"/>
        <v>0.06</v>
      </c>
      <c r="T5" s="2">
        <f t="shared" si="4"/>
        <v>0.06</v>
      </c>
    </row>
    <row r="6" spans="1:22" x14ac:dyDescent="0.2">
      <c r="A6" s="1">
        <v>1978</v>
      </c>
      <c r="B6" s="2">
        <f t="shared" si="0"/>
        <v>0.44999999999999996</v>
      </c>
      <c r="C6" s="2">
        <f t="shared" si="0"/>
        <v>0.24</v>
      </c>
      <c r="F6" s="20"/>
      <c r="G6" s="2">
        <f t="shared" si="1"/>
        <v>0.45000000000000018</v>
      </c>
      <c r="H6" s="3">
        <f t="shared" si="1"/>
        <v>0.24</v>
      </c>
      <c r="K6" s="8"/>
      <c r="L6" s="2">
        <f t="shared" si="2"/>
        <v>0.39</v>
      </c>
      <c r="M6" s="2">
        <f t="shared" si="3"/>
        <v>0.06</v>
      </c>
      <c r="N6" s="8"/>
      <c r="O6" s="2">
        <f t="shared" si="4"/>
        <v>0.06</v>
      </c>
      <c r="P6" s="2">
        <f t="shared" si="4"/>
        <v>0.06</v>
      </c>
      <c r="Q6" s="2">
        <f t="shared" si="4"/>
        <v>0.06</v>
      </c>
      <c r="R6" s="2">
        <f t="shared" si="4"/>
        <v>0.06</v>
      </c>
      <c r="S6" s="2">
        <f t="shared" si="4"/>
        <v>0.06</v>
      </c>
      <c r="T6" s="2">
        <f t="shared" si="4"/>
        <v>0.06</v>
      </c>
    </row>
    <row r="7" spans="1:22" x14ac:dyDescent="0.2">
      <c r="A7" s="1">
        <v>1979</v>
      </c>
      <c r="B7" s="2">
        <f t="shared" si="0"/>
        <v>0.44999999999999996</v>
      </c>
      <c r="C7" s="2">
        <f t="shared" si="0"/>
        <v>0.24</v>
      </c>
      <c r="F7" s="20"/>
      <c r="G7" s="2">
        <f t="shared" si="1"/>
        <v>0.45000000000000018</v>
      </c>
      <c r="H7" s="3">
        <f t="shared" si="1"/>
        <v>0.24</v>
      </c>
      <c r="K7" s="8"/>
      <c r="L7" s="2">
        <f t="shared" si="2"/>
        <v>0.39</v>
      </c>
      <c r="M7" s="2">
        <f t="shared" si="3"/>
        <v>0.06</v>
      </c>
      <c r="N7" s="8"/>
      <c r="O7" s="2">
        <f t="shared" si="4"/>
        <v>0.06</v>
      </c>
      <c r="P7" s="2">
        <f t="shared" si="4"/>
        <v>0.06</v>
      </c>
      <c r="Q7" s="2">
        <f t="shared" si="4"/>
        <v>0.06</v>
      </c>
      <c r="R7" s="2">
        <f t="shared" si="4"/>
        <v>0.06</v>
      </c>
      <c r="S7" s="2">
        <f t="shared" si="4"/>
        <v>0.06</v>
      </c>
      <c r="T7" s="2">
        <f t="shared" si="4"/>
        <v>0.06</v>
      </c>
    </row>
    <row r="8" spans="1:22" x14ac:dyDescent="0.2">
      <c r="A8" s="1">
        <v>1980</v>
      </c>
      <c r="B8" s="2">
        <f t="shared" si="0"/>
        <v>0.44999999999999996</v>
      </c>
      <c r="C8" s="2">
        <f t="shared" si="0"/>
        <v>0.24</v>
      </c>
      <c r="F8" s="20"/>
      <c r="G8" s="2">
        <f t="shared" si="1"/>
        <v>0.45000000000000018</v>
      </c>
      <c r="H8" s="3">
        <f t="shared" si="1"/>
        <v>0.24</v>
      </c>
      <c r="K8" s="8"/>
      <c r="L8" s="2">
        <f t="shared" si="2"/>
        <v>0.39</v>
      </c>
      <c r="M8" s="2">
        <f t="shared" si="3"/>
        <v>0.06</v>
      </c>
      <c r="N8" s="8"/>
      <c r="O8" s="2">
        <f t="shared" si="4"/>
        <v>0.06</v>
      </c>
      <c r="P8" s="2">
        <f t="shared" si="4"/>
        <v>0.06</v>
      </c>
      <c r="Q8" s="2">
        <f t="shared" si="4"/>
        <v>0.06</v>
      </c>
      <c r="R8" s="2">
        <f t="shared" si="4"/>
        <v>0.06</v>
      </c>
      <c r="S8" s="2">
        <f t="shared" si="4"/>
        <v>0.06</v>
      </c>
      <c r="T8" s="2">
        <f t="shared" si="4"/>
        <v>0.06</v>
      </c>
    </row>
    <row r="9" spans="1:22" x14ac:dyDescent="0.2">
      <c r="A9" s="1">
        <v>1981</v>
      </c>
      <c r="B9" s="2">
        <f>B$10</f>
        <v>0.44999999999999996</v>
      </c>
      <c r="C9" s="2">
        <f>C$10</f>
        <v>0.24</v>
      </c>
      <c r="F9" s="20"/>
      <c r="G9" s="2">
        <f t="shared" si="1"/>
        <v>0.45000000000000018</v>
      </c>
      <c r="H9" s="3">
        <f t="shared" si="1"/>
        <v>0.24</v>
      </c>
      <c r="K9" s="8"/>
      <c r="L9" s="2">
        <f t="shared" si="2"/>
        <v>0.39</v>
      </c>
      <c r="M9" s="2">
        <f t="shared" si="3"/>
        <v>0.06</v>
      </c>
      <c r="N9" s="8"/>
      <c r="O9" s="2">
        <f t="shared" si="4"/>
        <v>0.06</v>
      </c>
      <c r="P9" s="2">
        <f t="shared" si="4"/>
        <v>0.06</v>
      </c>
      <c r="Q9" s="2">
        <f t="shared" si="4"/>
        <v>0.06</v>
      </c>
      <c r="R9" s="2">
        <f t="shared" si="4"/>
        <v>0.06</v>
      </c>
      <c r="S9" s="2">
        <f t="shared" si="4"/>
        <v>0.06</v>
      </c>
      <c r="T9" s="2">
        <f t="shared" si="4"/>
        <v>0.06</v>
      </c>
    </row>
    <row r="10" spans="1:22" x14ac:dyDescent="0.2">
      <c r="A10" s="1">
        <v>1982</v>
      </c>
      <c r="B10" s="7">
        <v>0.44999999999999996</v>
      </c>
      <c r="C10" s="19">
        <v>0.24</v>
      </c>
      <c r="F10" s="20"/>
      <c r="G10" s="2">
        <f>G$11</f>
        <v>0.45000000000000018</v>
      </c>
      <c r="H10" s="3">
        <f>H$11</f>
        <v>0.24</v>
      </c>
      <c r="K10" s="8"/>
      <c r="L10" s="2">
        <f t="shared" si="2"/>
        <v>0.39</v>
      </c>
      <c r="M10" s="2">
        <f t="shared" si="3"/>
        <v>0.06</v>
      </c>
      <c r="N10" s="8"/>
      <c r="O10" s="2">
        <f t="shared" si="4"/>
        <v>0.06</v>
      </c>
      <c r="P10" s="2">
        <f t="shared" si="4"/>
        <v>0.06</v>
      </c>
      <c r="Q10" s="2">
        <f t="shared" si="4"/>
        <v>0.06</v>
      </c>
      <c r="R10" s="2">
        <f t="shared" si="4"/>
        <v>0.06</v>
      </c>
      <c r="S10" s="2">
        <f t="shared" si="4"/>
        <v>0.06</v>
      </c>
      <c r="T10" s="2">
        <f t="shared" si="4"/>
        <v>0.06</v>
      </c>
    </row>
    <row r="11" spans="1:22" x14ac:dyDescent="0.2">
      <c r="A11" s="1">
        <v>1983</v>
      </c>
      <c r="B11" s="2">
        <v>0.44999999999999996</v>
      </c>
      <c r="C11" s="3">
        <v>0.24</v>
      </c>
      <c r="F11" s="20"/>
      <c r="G11" s="7">
        <v>0.45000000000000018</v>
      </c>
      <c r="H11" s="19">
        <v>0.24</v>
      </c>
      <c r="K11" s="8"/>
      <c r="L11" s="2">
        <f t="shared" si="2"/>
        <v>0.39</v>
      </c>
      <c r="M11" s="2">
        <f t="shared" si="3"/>
        <v>0.06</v>
      </c>
      <c r="N11" s="8"/>
      <c r="O11" s="2">
        <f t="shared" si="4"/>
        <v>0.06</v>
      </c>
      <c r="P11" s="2">
        <f t="shared" si="4"/>
        <v>0.06</v>
      </c>
      <c r="Q11" s="2">
        <f t="shared" si="4"/>
        <v>0.06</v>
      </c>
      <c r="R11" s="2">
        <f t="shared" si="4"/>
        <v>0.06</v>
      </c>
      <c r="S11" s="2">
        <f t="shared" si="4"/>
        <v>0.06</v>
      </c>
      <c r="T11" s="2">
        <f t="shared" si="4"/>
        <v>0.06</v>
      </c>
    </row>
    <row r="12" spans="1:22" x14ac:dyDescent="0.2">
      <c r="A12" s="1">
        <v>1984</v>
      </c>
      <c r="B12" s="2">
        <v>0.36</v>
      </c>
      <c r="C12" s="3">
        <v>0.24</v>
      </c>
      <c r="F12" s="20"/>
      <c r="G12" s="2">
        <v>0.45000000000000018</v>
      </c>
      <c r="H12" s="3">
        <v>0.24</v>
      </c>
      <c r="K12" s="8"/>
      <c r="L12" s="2">
        <f t="shared" si="2"/>
        <v>0.39</v>
      </c>
      <c r="M12" s="2">
        <f t="shared" si="3"/>
        <v>0.06</v>
      </c>
      <c r="N12" s="8"/>
      <c r="O12" s="2">
        <f t="shared" si="4"/>
        <v>0.06</v>
      </c>
      <c r="P12" s="2">
        <f t="shared" si="4"/>
        <v>0.06</v>
      </c>
      <c r="Q12" s="2">
        <f t="shared" si="4"/>
        <v>0.06</v>
      </c>
      <c r="R12" s="2">
        <f t="shared" si="4"/>
        <v>0.06</v>
      </c>
      <c r="S12" s="2">
        <f t="shared" si="4"/>
        <v>0.06</v>
      </c>
      <c r="T12" s="2">
        <f t="shared" si="4"/>
        <v>0.06</v>
      </c>
    </row>
    <row r="13" spans="1:22" x14ac:dyDescent="0.2">
      <c r="A13" s="1">
        <v>1985</v>
      </c>
      <c r="B13" s="2">
        <v>0.36</v>
      </c>
      <c r="C13" s="3">
        <v>0.24</v>
      </c>
      <c r="F13" s="20"/>
      <c r="G13" s="2">
        <v>0.35999999999999988</v>
      </c>
      <c r="H13" s="3">
        <v>0.24</v>
      </c>
      <c r="K13" s="8"/>
      <c r="L13" s="2">
        <f t="shared" si="2"/>
        <v>0.39</v>
      </c>
      <c r="M13" s="2">
        <f t="shared" si="3"/>
        <v>0.06</v>
      </c>
      <c r="N13" s="8"/>
      <c r="O13" s="2">
        <f t="shared" si="4"/>
        <v>0.06</v>
      </c>
      <c r="P13" s="2">
        <f t="shared" si="4"/>
        <v>0.06</v>
      </c>
      <c r="Q13" s="2">
        <f t="shared" si="4"/>
        <v>0.06</v>
      </c>
      <c r="R13" s="2">
        <f t="shared" si="4"/>
        <v>0.06</v>
      </c>
      <c r="S13" s="2">
        <f t="shared" si="4"/>
        <v>0.06</v>
      </c>
      <c r="T13" s="2">
        <f t="shared" si="4"/>
        <v>0.06</v>
      </c>
    </row>
    <row r="14" spans="1:22" x14ac:dyDescent="0.2">
      <c r="A14" s="1">
        <v>1986</v>
      </c>
      <c r="B14" s="2">
        <v>0.3</v>
      </c>
      <c r="C14" s="3">
        <v>0.24</v>
      </c>
      <c r="F14" s="20"/>
      <c r="G14" s="2">
        <v>0.35999999999999988</v>
      </c>
      <c r="H14" s="3">
        <v>0.24</v>
      </c>
      <c r="K14" s="8"/>
      <c r="L14" s="2">
        <f t="shared" si="2"/>
        <v>0.39</v>
      </c>
      <c r="M14" s="2">
        <f t="shared" si="3"/>
        <v>0.06</v>
      </c>
      <c r="N14" s="8"/>
      <c r="O14" s="2">
        <f t="shared" si="4"/>
        <v>0.06</v>
      </c>
      <c r="P14" s="2">
        <f t="shared" si="4"/>
        <v>0.06</v>
      </c>
      <c r="Q14" s="2">
        <f t="shared" si="4"/>
        <v>0.06</v>
      </c>
      <c r="R14" s="2">
        <f t="shared" si="4"/>
        <v>0.06</v>
      </c>
      <c r="S14" s="2">
        <f t="shared" si="4"/>
        <v>0.06</v>
      </c>
      <c r="T14" s="2">
        <f t="shared" si="4"/>
        <v>0.06</v>
      </c>
    </row>
    <row r="15" spans="1:22" x14ac:dyDescent="0.2">
      <c r="A15" s="1">
        <v>1987</v>
      </c>
      <c r="B15" s="2">
        <v>0.3</v>
      </c>
      <c r="C15" s="3">
        <v>0.24</v>
      </c>
      <c r="F15" s="20"/>
      <c r="G15" s="2">
        <v>0.30000000000000004</v>
      </c>
      <c r="H15" s="3">
        <v>0.24</v>
      </c>
      <c r="K15" s="8"/>
      <c r="L15" s="2">
        <f t="shared" si="2"/>
        <v>0.39</v>
      </c>
      <c r="M15" s="2">
        <f t="shared" si="3"/>
        <v>0.06</v>
      </c>
      <c r="N15" s="8"/>
      <c r="O15" s="2">
        <f t="shared" si="4"/>
        <v>0.06</v>
      </c>
      <c r="P15" s="2">
        <f t="shared" si="4"/>
        <v>0.06</v>
      </c>
      <c r="Q15" s="2">
        <f t="shared" si="4"/>
        <v>0.06</v>
      </c>
      <c r="R15" s="2">
        <f t="shared" si="4"/>
        <v>0.06</v>
      </c>
      <c r="S15" s="2">
        <f t="shared" si="4"/>
        <v>0.06</v>
      </c>
      <c r="T15" s="2">
        <f t="shared" si="4"/>
        <v>0.06</v>
      </c>
    </row>
    <row r="16" spans="1:22" x14ac:dyDescent="0.2">
      <c r="A16" s="1">
        <v>1988</v>
      </c>
      <c r="B16" s="2">
        <v>0.255</v>
      </c>
      <c r="C16" s="3">
        <v>0.255</v>
      </c>
      <c r="F16" s="20"/>
      <c r="G16" s="2">
        <v>0.30000000000000004</v>
      </c>
      <c r="H16" s="3">
        <v>0.25500000000000012</v>
      </c>
      <c r="K16" s="8"/>
      <c r="L16" s="2">
        <f t="shared" si="2"/>
        <v>0.39</v>
      </c>
      <c r="M16" s="2">
        <f t="shared" si="3"/>
        <v>0.06</v>
      </c>
      <c r="N16" s="8"/>
      <c r="O16" s="2">
        <f t="shared" si="4"/>
        <v>0.06</v>
      </c>
      <c r="P16" s="2">
        <f t="shared" si="4"/>
        <v>0.06</v>
      </c>
      <c r="Q16" s="2">
        <f t="shared" si="4"/>
        <v>0.06</v>
      </c>
      <c r="R16" s="2">
        <f t="shared" si="4"/>
        <v>0.06</v>
      </c>
      <c r="S16" s="2">
        <f t="shared" si="4"/>
        <v>0.06</v>
      </c>
      <c r="T16" s="2">
        <f t="shared" si="4"/>
        <v>0.06</v>
      </c>
    </row>
    <row r="17" spans="1:20" x14ac:dyDescent="0.2">
      <c r="A17" s="1">
        <v>1989</v>
      </c>
      <c r="B17" s="2">
        <v>0.24</v>
      </c>
      <c r="C17" s="3">
        <v>0.24</v>
      </c>
      <c r="F17" s="20"/>
      <c r="G17" s="2">
        <v>0.25500000000000012</v>
      </c>
      <c r="H17" s="3">
        <v>0.24</v>
      </c>
      <c r="K17" s="8"/>
      <c r="L17" s="2">
        <f t="shared" si="2"/>
        <v>0.39</v>
      </c>
      <c r="M17" s="2">
        <f t="shared" si="3"/>
        <v>0.06</v>
      </c>
      <c r="N17" s="8"/>
      <c r="O17" s="2">
        <f t="shared" si="4"/>
        <v>0.06</v>
      </c>
      <c r="P17" s="2">
        <f t="shared" si="4"/>
        <v>0.06</v>
      </c>
      <c r="Q17" s="2">
        <f t="shared" si="4"/>
        <v>0.06</v>
      </c>
      <c r="R17" s="2">
        <f t="shared" si="4"/>
        <v>0.06</v>
      </c>
      <c r="S17" s="2">
        <f t="shared" si="4"/>
        <v>0.06</v>
      </c>
      <c r="T17" s="2">
        <f t="shared" si="4"/>
        <v>0.06</v>
      </c>
    </row>
    <row r="18" spans="1:20" x14ac:dyDescent="0.2">
      <c r="A18" s="1">
        <v>1990</v>
      </c>
      <c r="B18" s="2">
        <v>0.21</v>
      </c>
      <c r="C18" s="3">
        <v>0.19500000000000001</v>
      </c>
      <c r="F18" s="20"/>
      <c r="G18" s="2">
        <v>0.24</v>
      </c>
      <c r="H18" s="3">
        <v>0.19500000000000006</v>
      </c>
      <c r="K18" s="8"/>
      <c r="L18" s="2">
        <f t="shared" si="2"/>
        <v>0.39</v>
      </c>
      <c r="M18" s="2">
        <f t="shared" si="3"/>
        <v>0.06</v>
      </c>
      <c r="N18" s="8"/>
      <c r="O18" s="2">
        <f t="shared" si="4"/>
        <v>0.06</v>
      </c>
      <c r="P18" s="2">
        <f t="shared" si="4"/>
        <v>0.06</v>
      </c>
      <c r="Q18" s="2">
        <f t="shared" si="4"/>
        <v>0.06</v>
      </c>
      <c r="R18" s="2">
        <f t="shared" si="4"/>
        <v>0.06</v>
      </c>
      <c r="S18" s="2">
        <f t="shared" si="4"/>
        <v>0.06</v>
      </c>
      <c r="T18" s="2">
        <f t="shared" si="4"/>
        <v>0.06</v>
      </c>
    </row>
    <row r="19" spans="1:20" x14ac:dyDescent="0.2">
      <c r="A19" s="1">
        <v>1991</v>
      </c>
      <c r="B19" s="2">
        <v>0.19500000000000001</v>
      </c>
      <c r="C19" s="3">
        <v>0.16500000000000001</v>
      </c>
      <c r="F19" s="20"/>
      <c r="G19" s="2">
        <v>0.20999999999999996</v>
      </c>
      <c r="H19" s="3">
        <v>0.16500000000000004</v>
      </c>
      <c r="K19" s="8"/>
      <c r="L19" s="2">
        <f t="shared" si="2"/>
        <v>0.39</v>
      </c>
      <c r="M19" s="2">
        <f t="shared" si="3"/>
        <v>0.06</v>
      </c>
      <c r="N19" s="8"/>
      <c r="O19" s="2">
        <f t="shared" si="4"/>
        <v>0.06</v>
      </c>
      <c r="P19" s="2">
        <f t="shared" si="4"/>
        <v>0.06</v>
      </c>
      <c r="Q19" s="2">
        <f t="shared" si="4"/>
        <v>0.06</v>
      </c>
      <c r="R19" s="2">
        <f t="shared" si="4"/>
        <v>0.06</v>
      </c>
      <c r="S19" s="2">
        <f t="shared" si="4"/>
        <v>0.06</v>
      </c>
      <c r="T19" s="2">
        <f t="shared" si="4"/>
        <v>0.06</v>
      </c>
    </row>
    <row r="20" spans="1:20" x14ac:dyDescent="0.2">
      <c r="A20" s="1">
        <v>1992</v>
      </c>
      <c r="B20" s="2">
        <v>0.09</v>
      </c>
      <c r="C20" s="3">
        <v>0.09</v>
      </c>
      <c r="F20" s="20"/>
      <c r="G20" s="2">
        <v>0.19500000000000006</v>
      </c>
      <c r="H20" s="3">
        <v>8.9999999999999969E-2</v>
      </c>
      <c r="K20" s="8"/>
      <c r="L20" s="2">
        <f t="shared" si="2"/>
        <v>0.39</v>
      </c>
      <c r="M20" s="2">
        <f t="shared" si="3"/>
        <v>0.06</v>
      </c>
      <c r="N20" s="8"/>
      <c r="O20" s="2">
        <f t="shared" si="4"/>
        <v>0.06</v>
      </c>
      <c r="P20" s="2">
        <f t="shared" si="4"/>
        <v>0.06</v>
      </c>
      <c r="Q20" s="2">
        <f t="shared" si="4"/>
        <v>0.06</v>
      </c>
      <c r="R20" s="2">
        <f t="shared" si="4"/>
        <v>0.06</v>
      </c>
      <c r="S20" s="2">
        <f t="shared" si="4"/>
        <v>0.06</v>
      </c>
      <c r="T20" s="2">
        <f t="shared" si="4"/>
        <v>0.06</v>
      </c>
    </row>
    <row r="21" spans="1:20" x14ac:dyDescent="0.2">
      <c r="A21" s="1">
        <v>1993</v>
      </c>
      <c r="B21" s="2">
        <v>0.09</v>
      </c>
      <c r="C21" s="3">
        <v>0.105</v>
      </c>
      <c r="F21" s="20"/>
      <c r="G21" s="2">
        <v>8.9999999999999969E-2</v>
      </c>
      <c r="H21" s="3">
        <v>0.10499999999999998</v>
      </c>
      <c r="K21" s="8"/>
      <c r="L21" s="2">
        <f t="shared" si="2"/>
        <v>0.39</v>
      </c>
      <c r="M21" s="2">
        <f t="shared" si="3"/>
        <v>0.06</v>
      </c>
      <c r="N21" s="8"/>
      <c r="O21" s="2">
        <f t="shared" si="4"/>
        <v>0.06</v>
      </c>
      <c r="P21" s="2">
        <f t="shared" si="4"/>
        <v>0.06</v>
      </c>
      <c r="Q21" s="2">
        <f t="shared" si="4"/>
        <v>0.06</v>
      </c>
      <c r="R21" s="2">
        <f t="shared" si="4"/>
        <v>0.06</v>
      </c>
      <c r="S21" s="2">
        <f t="shared" si="4"/>
        <v>0.06</v>
      </c>
      <c r="T21" s="2">
        <f t="shared" si="4"/>
        <v>0.06</v>
      </c>
    </row>
    <row r="22" spans="1:20" x14ac:dyDescent="0.2">
      <c r="A22" s="1">
        <v>1994</v>
      </c>
      <c r="B22" s="2">
        <v>0.14940000000000001</v>
      </c>
      <c r="C22" s="3">
        <v>0.1862</v>
      </c>
      <c r="F22" s="20"/>
      <c r="G22" s="2">
        <v>8.9999999999999969E-2</v>
      </c>
      <c r="H22" s="3">
        <v>9.0705882352941192E-2</v>
      </c>
      <c r="K22" s="8"/>
      <c r="L22" s="2">
        <f t="shared" si="2"/>
        <v>0.39</v>
      </c>
      <c r="M22" s="2">
        <f t="shared" si="3"/>
        <v>0.06</v>
      </c>
      <c r="N22" s="8"/>
      <c r="O22" s="2">
        <f t="shared" si="4"/>
        <v>0.06</v>
      </c>
      <c r="P22" s="2">
        <f t="shared" si="4"/>
        <v>0.06</v>
      </c>
      <c r="Q22" s="2">
        <f t="shared" si="4"/>
        <v>0.06</v>
      </c>
      <c r="R22" s="2">
        <f t="shared" si="4"/>
        <v>0.06</v>
      </c>
      <c r="S22" s="2">
        <f t="shared" si="4"/>
        <v>0.06</v>
      </c>
      <c r="T22" s="2">
        <f t="shared" si="4"/>
        <v>0.06</v>
      </c>
    </row>
    <row r="23" spans="1:20" x14ac:dyDescent="0.2">
      <c r="A23" s="1">
        <v>1995</v>
      </c>
      <c r="B23" s="2">
        <v>0.14940000000000001</v>
      </c>
      <c r="C23" s="3">
        <v>0.1862</v>
      </c>
      <c r="F23" s="20"/>
      <c r="G23" s="2">
        <v>7.9588235294117682E-2</v>
      </c>
      <c r="H23" s="3">
        <v>9.0705882352941192E-2</v>
      </c>
      <c r="K23" s="8"/>
      <c r="L23" s="2">
        <f t="shared" si="2"/>
        <v>0.39</v>
      </c>
      <c r="M23" s="2">
        <f t="shared" si="3"/>
        <v>0.06</v>
      </c>
      <c r="N23" s="8"/>
      <c r="O23" s="2">
        <f t="shared" si="4"/>
        <v>0.06</v>
      </c>
      <c r="P23" s="2">
        <f t="shared" si="4"/>
        <v>0.06</v>
      </c>
      <c r="Q23" s="2">
        <f t="shared" si="4"/>
        <v>0.06</v>
      </c>
      <c r="R23" s="2">
        <f t="shared" si="4"/>
        <v>0.06</v>
      </c>
      <c r="S23" s="2">
        <f t="shared" si="4"/>
        <v>0.06</v>
      </c>
      <c r="T23" s="2">
        <f t="shared" si="4"/>
        <v>0.06</v>
      </c>
    </row>
    <row r="24" spans="1:20" x14ac:dyDescent="0.2">
      <c r="A24" s="1">
        <v>1996</v>
      </c>
      <c r="B24" s="2">
        <v>9.9600000000000008E-2</v>
      </c>
      <c r="C24" s="3">
        <v>0.15959999999999999</v>
      </c>
      <c r="F24" s="20"/>
      <c r="G24" s="2">
        <v>0.249996</v>
      </c>
      <c r="H24" s="3">
        <v>0.16492000000000001</v>
      </c>
      <c r="K24" s="8"/>
      <c r="L24" s="2">
        <f t="shared" si="2"/>
        <v>0.39</v>
      </c>
      <c r="M24" s="2">
        <f t="shared" si="3"/>
        <v>0.06</v>
      </c>
      <c r="N24" s="8"/>
      <c r="O24" s="2">
        <f t="shared" si="4"/>
        <v>0.06</v>
      </c>
      <c r="P24" s="2">
        <f t="shared" si="4"/>
        <v>0.06</v>
      </c>
      <c r="Q24" s="2">
        <f t="shared" si="4"/>
        <v>0.06</v>
      </c>
      <c r="R24" s="2">
        <f t="shared" si="4"/>
        <v>0.06</v>
      </c>
      <c r="S24" s="2">
        <f t="shared" si="4"/>
        <v>0.06</v>
      </c>
      <c r="T24" s="2">
        <f t="shared" si="4"/>
        <v>0.06</v>
      </c>
    </row>
    <row r="25" spans="1:20" x14ac:dyDescent="0.2">
      <c r="A25" s="1">
        <v>1997</v>
      </c>
      <c r="B25" s="2">
        <v>4.9800000000000004E-2</v>
      </c>
      <c r="C25" s="3">
        <v>7.9799999999999996E-2</v>
      </c>
      <c r="F25" s="20"/>
      <c r="G25" s="2">
        <v>0.18102299999999999</v>
      </c>
      <c r="H25" s="3">
        <v>0.17290000000000003</v>
      </c>
      <c r="K25" s="8"/>
      <c r="L25" s="2">
        <f t="shared" si="2"/>
        <v>0.39</v>
      </c>
      <c r="M25" s="2">
        <f t="shared" si="3"/>
        <v>0.06</v>
      </c>
      <c r="N25" s="8"/>
      <c r="O25" s="2">
        <f t="shared" si="4"/>
        <v>0.06</v>
      </c>
      <c r="P25" s="2">
        <f t="shared" si="4"/>
        <v>0.06</v>
      </c>
      <c r="Q25" s="2">
        <f t="shared" si="4"/>
        <v>0.06</v>
      </c>
      <c r="R25" s="2">
        <f t="shared" si="4"/>
        <v>0.06</v>
      </c>
      <c r="S25" s="2">
        <f t="shared" si="4"/>
        <v>0.06</v>
      </c>
      <c r="T25" s="2">
        <f t="shared" si="4"/>
        <v>0.06</v>
      </c>
    </row>
    <row r="26" spans="1:20" x14ac:dyDescent="0.2">
      <c r="A26" s="1">
        <v>1998</v>
      </c>
      <c r="B26" s="2">
        <v>3.4860000000000002E-2</v>
      </c>
      <c r="C26" s="3">
        <v>5.0540000000000002E-2</v>
      </c>
      <c r="F26" s="20"/>
      <c r="G26" s="2">
        <v>2.9630999999999998E-2</v>
      </c>
      <c r="H26" s="3">
        <v>0.15481200000000001</v>
      </c>
      <c r="K26" s="8"/>
      <c r="L26" s="2">
        <f t="shared" si="2"/>
        <v>0.39</v>
      </c>
      <c r="M26" s="2">
        <f>M$27</f>
        <v>0.06</v>
      </c>
      <c r="N26" s="8"/>
      <c r="O26" s="2">
        <f>O$27</f>
        <v>0.06</v>
      </c>
      <c r="P26" s="2">
        <f t="shared" ref="P26:T26" si="5">P$27</f>
        <v>0.06</v>
      </c>
      <c r="Q26" s="2">
        <f t="shared" si="5"/>
        <v>0.06</v>
      </c>
      <c r="R26" s="2">
        <f t="shared" si="5"/>
        <v>0.06</v>
      </c>
      <c r="S26" s="2">
        <f t="shared" si="5"/>
        <v>0.06</v>
      </c>
      <c r="T26" s="2">
        <f t="shared" si="5"/>
        <v>0.06</v>
      </c>
    </row>
    <row r="27" spans="1:20" x14ac:dyDescent="0.2">
      <c r="A27" s="1">
        <v>1999</v>
      </c>
      <c r="B27" s="2">
        <v>3.4860000000000002E-2</v>
      </c>
      <c r="C27" s="3">
        <v>4.5220000000000003E-2</v>
      </c>
      <c r="F27" s="20"/>
      <c r="G27" s="2">
        <v>2.5895999999999999E-2</v>
      </c>
      <c r="H27" s="3">
        <v>0.156142</v>
      </c>
      <c r="K27" s="8"/>
      <c r="L27" s="2">
        <f t="shared" si="2"/>
        <v>0.39</v>
      </c>
      <c r="M27" s="7">
        <v>0.06</v>
      </c>
      <c r="N27" s="8"/>
      <c r="O27" s="7">
        <v>0.06</v>
      </c>
      <c r="P27" s="7">
        <v>0.06</v>
      </c>
      <c r="Q27" s="7">
        <v>0.06</v>
      </c>
      <c r="R27" s="7">
        <v>0.06</v>
      </c>
      <c r="S27" s="7">
        <v>0.06</v>
      </c>
      <c r="T27" s="7">
        <v>0.06</v>
      </c>
    </row>
    <row r="28" spans="1:20" x14ac:dyDescent="0.2">
      <c r="A28" s="1">
        <v>2000</v>
      </c>
      <c r="B28" s="2">
        <v>3.2370000000000003E-2</v>
      </c>
      <c r="C28" s="3">
        <v>4.7879999999999999E-2</v>
      </c>
      <c r="F28" s="20"/>
      <c r="G28" s="2">
        <v>2.3904000000000002E-2</v>
      </c>
      <c r="H28" s="3">
        <v>0.05</v>
      </c>
      <c r="K28" s="8"/>
      <c r="L28" s="2">
        <f t="shared" si="2"/>
        <v>0.39</v>
      </c>
      <c r="M28" s="2">
        <v>0.06</v>
      </c>
      <c r="N28" s="8"/>
      <c r="O28" s="2">
        <v>0.06</v>
      </c>
      <c r="P28" s="2">
        <v>0.06</v>
      </c>
      <c r="Q28" s="2">
        <v>0.06</v>
      </c>
      <c r="R28" s="2">
        <v>0.06</v>
      </c>
      <c r="S28" s="2">
        <v>0.06</v>
      </c>
      <c r="T28" s="2">
        <v>0.06</v>
      </c>
    </row>
    <row r="29" spans="1:20" x14ac:dyDescent="0.2">
      <c r="A29" s="1">
        <v>2001</v>
      </c>
      <c r="B29" s="2">
        <v>2.7390000000000001E-2</v>
      </c>
      <c r="C29" s="3">
        <v>3.9899999999999998E-2</v>
      </c>
      <c r="F29" s="20"/>
      <c r="G29" s="2">
        <v>3.1373999999999999E-2</v>
      </c>
      <c r="H29" s="3">
        <v>0.04</v>
      </c>
      <c r="K29" s="8"/>
      <c r="L29" s="2">
        <f>L$30</f>
        <v>0.39</v>
      </c>
      <c r="M29" s="2">
        <v>0.06</v>
      </c>
      <c r="N29" s="8"/>
      <c r="O29" s="2">
        <v>0.06</v>
      </c>
      <c r="P29" s="2">
        <v>0.06</v>
      </c>
      <c r="Q29" s="2">
        <v>0.06</v>
      </c>
      <c r="R29" s="2">
        <v>0.06</v>
      </c>
      <c r="S29" s="2">
        <v>0.06</v>
      </c>
      <c r="T29" s="2">
        <v>0.06</v>
      </c>
    </row>
    <row r="30" spans="1:20" x14ac:dyDescent="0.2">
      <c r="A30" s="1">
        <v>2002</v>
      </c>
      <c r="B30" s="2">
        <v>2.7390000000000001E-2</v>
      </c>
      <c r="C30" s="3">
        <v>4.2560000000000001E-2</v>
      </c>
      <c r="F30" s="20"/>
      <c r="G30" s="2">
        <v>2.8386000000000002E-2</v>
      </c>
      <c r="H30" s="3">
        <v>5.8520000000000003E-2</v>
      </c>
      <c r="K30" s="8"/>
      <c r="L30" s="7">
        <v>0.39</v>
      </c>
      <c r="M30" s="2">
        <v>0.06</v>
      </c>
      <c r="N30" s="8"/>
      <c r="O30" s="2">
        <v>0.06</v>
      </c>
      <c r="P30" s="2">
        <v>0.06</v>
      </c>
      <c r="Q30" s="2">
        <v>0.06</v>
      </c>
      <c r="R30" s="2">
        <v>0.06</v>
      </c>
      <c r="S30" s="2">
        <v>0.06</v>
      </c>
      <c r="T30" s="2">
        <v>0.06</v>
      </c>
    </row>
    <row r="31" spans="1:20" x14ac:dyDescent="0.2">
      <c r="A31" s="1">
        <v>2003</v>
      </c>
      <c r="B31" s="2">
        <v>2.7390000000000001E-2</v>
      </c>
      <c r="C31" s="3">
        <v>4.2560000000000001E-2</v>
      </c>
      <c r="D31" s="2">
        <v>1.2450000000000001E-2</v>
      </c>
      <c r="E31" s="3">
        <v>3.9899999999999998E-2</v>
      </c>
      <c r="F31" s="20"/>
      <c r="G31" s="2">
        <v>2.7639E-2</v>
      </c>
      <c r="H31" s="3">
        <v>0.04</v>
      </c>
      <c r="I31" s="2">
        <v>0.01</v>
      </c>
      <c r="J31" s="3">
        <v>0.04</v>
      </c>
      <c r="K31" s="8"/>
      <c r="L31" s="2">
        <v>0.12</v>
      </c>
      <c r="M31" s="2">
        <v>0.06</v>
      </c>
      <c r="N31" s="8"/>
      <c r="O31" s="2">
        <v>0.06</v>
      </c>
      <c r="P31" s="2">
        <v>0.06</v>
      </c>
      <c r="Q31" s="2">
        <v>0.06</v>
      </c>
      <c r="R31" s="2">
        <v>0.06</v>
      </c>
      <c r="S31" s="2">
        <v>0.06</v>
      </c>
      <c r="T31" s="2">
        <v>0.06</v>
      </c>
    </row>
    <row r="32" spans="1:20" x14ac:dyDescent="0.2">
      <c r="A32" s="1">
        <v>2004</v>
      </c>
      <c r="B32" s="2">
        <v>2.7390000000000001E-2</v>
      </c>
      <c r="C32" s="3">
        <v>4.5220000000000003E-2</v>
      </c>
      <c r="D32" s="2">
        <v>1.992E-2</v>
      </c>
      <c r="E32" s="3">
        <v>3.7240000000000002E-2</v>
      </c>
      <c r="F32" s="20"/>
      <c r="G32" s="2">
        <v>3.0377999999999999E-2</v>
      </c>
      <c r="H32" s="3">
        <v>0.05</v>
      </c>
      <c r="I32" s="2">
        <v>0.02</v>
      </c>
      <c r="J32" s="3">
        <v>0.04</v>
      </c>
      <c r="K32" s="8"/>
      <c r="L32" s="2">
        <v>0.13</v>
      </c>
      <c r="M32" s="2">
        <v>0.06</v>
      </c>
      <c r="N32" s="8"/>
      <c r="O32" s="2">
        <v>0.06</v>
      </c>
      <c r="P32" s="2">
        <v>0.06</v>
      </c>
      <c r="Q32" s="2">
        <v>0.06</v>
      </c>
      <c r="R32" s="2">
        <v>0.06</v>
      </c>
      <c r="S32" s="2">
        <v>0.06</v>
      </c>
      <c r="T32" s="2">
        <v>0.06</v>
      </c>
    </row>
    <row r="33" spans="1:22" x14ac:dyDescent="0.2">
      <c r="A33" s="1">
        <v>2005</v>
      </c>
      <c r="B33" s="2">
        <v>2.4900000000000002E-2</v>
      </c>
      <c r="C33" s="3">
        <v>4.5220000000000003E-2</v>
      </c>
      <c r="D33" s="2">
        <v>2.7390000000000001E-2</v>
      </c>
      <c r="E33" s="3">
        <v>3.7240000000000002E-2</v>
      </c>
      <c r="F33" s="20"/>
      <c r="G33" s="2">
        <v>3.0000000000000027E-3</v>
      </c>
      <c r="H33" s="3">
        <v>3.6999999999999977E-2</v>
      </c>
      <c r="I33" s="2">
        <v>0.03</v>
      </c>
      <c r="J33" s="3">
        <v>0.04</v>
      </c>
      <c r="K33" s="8"/>
      <c r="L33" s="2">
        <v>7.0000000000000007E-2</v>
      </c>
      <c r="M33" s="2">
        <v>0.06</v>
      </c>
      <c r="N33" s="8"/>
      <c r="O33" s="2">
        <v>0.06</v>
      </c>
      <c r="P33" s="2">
        <v>0.06</v>
      </c>
      <c r="Q33" s="2">
        <v>0.06</v>
      </c>
      <c r="R33" s="2">
        <v>0.06</v>
      </c>
      <c r="S33" s="2">
        <v>0.06</v>
      </c>
      <c r="T33" s="2">
        <v>0.06</v>
      </c>
    </row>
    <row r="34" spans="1:22" x14ac:dyDescent="0.2">
      <c r="A34" s="1">
        <v>2006</v>
      </c>
      <c r="B34" s="2">
        <v>5.0000000000000044E-3</v>
      </c>
      <c r="C34" s="3">
        <v>3.2000000000000001E-2</v>
      </c>
      <c r="D34" s="2">
        <v>4.1000000000000009E-2</v>
      </c>
      <c r="E34" s="3">
        <v>3.9000000000000007E-2</v>
      </c>
      <c r="F34" s="20"/>
      <c r="G34" s="2">
        <v>1.2000000000000011E-2</v>
      </c>
      <c r="H34" s="3">
        <v>0.03</v>
      </c>
      <c r="I34" s="2">
        <v>2.4000000000000007E-2</v>
      </c>
      <c r="J34" s="3">
        <v>3.4999999999999989E-2</v>
      </c>
      <c r="K34" s="3" t="s">
        <v>0</v>
      </c>
      <c r="L34" s="2">
        <v>0.05</v>
      </c>
      <c r="M34" s="2">
        <v>0.06</v>
      </c>
      <c r="N34" s="2">
        <v>0.06</v>
      </c>
      <c r="O34" s="2">
        <v>0.06</v>
      </c>
      <c r="P34" s="2">
        <v>0.06</v>
      </c>
      <c r="Q34" s="2">
        <v>0.06</v>
      </c>
      <c r="R34" s="2">
        <v>0.06</v>
      </c>
      <c r="S34" s="2">
        <v>0.06</v>
      </c>
      <c r="T34" s="2">
        <v>0.06</v>
      </c>
    </row>
    <row r="35" spans="1:22" x14ac:dyDescent="0.2">
      <c r="A35" s="1">
        <v>2007</v>
      </c>
      <c r="B35" s="2">
        <v>5.0000000000000044E-3</v>
      </c>
      <c r="D35" s="2">
        <v>4.1000000000000009E-2</v>
      </c>
      <c r="E35" s="3">
        <v>3.9000000000000007E-2</v>
      </c>
      <c r="F35" s="20"/>
      <c r="G35" s="2">
        <v>1.2999999999999998E-2</v>
      </c>
      <c r="I35" s="2">
        <v>4.4999999999999998E-2</v>
      </c>
      <c r="J35" s="3">
        <v>5.5999999999999994E-2</v>
      </c>
      <c r="K35" s="3" t="s">
        <v>0</v>
      </c>
      <c r="L35" s="2">
        <v>0.05</v>
      </c>
      <c r="M35" s="2">
        <v>0.06</v>
      </c>
      <c r="N35" s="2">
        <v>0.06</v>
      </c>
      <c r="O35" s="2">
        <v>0.06</v>
      </c>
      <c r="P35" s="2">
        <v>0.06</v>
      </c>
      <c r="Q35" s="2">
        <v>0.06</v>
      </c>
      <c r="R35" s="2">
        <v>0.06</v>
      </c>
      <c r="S35" s="2">
        <v>0.06</v>
      </c>
      <c r="T35" s="2">
        <v>0.06</v>
      </c>
    </row>
    <row r="36" spans="1:22" x14ac:dyDescent="0.2">
      <c r="A36" s="1">
        <v>2008</v>
      </c>
      <c r="B36" s="2">
        <v>4.0000000000000036E-3</v>
      </c>
      <c r="D36" s="2">
        <v>1.4999999999999999E-2</v>
      </c>
      <c r="E36" s="3">
        <v>3.5000000000000003E-2</v>
      </c>
      <c r="F36" s="20"/>
      <c r="G36" s="2">
        <v>5.6999999999999995E-2</v>
      </c>
      <c r="I36" s="2">
        <v>0.05</v>
      </c>
      <c r="J36" s="3">
        <v>5.6000000000000008E-2</v>
      </c>
      <c r="K36" s="3" t="s">
        <v>0</v>
      </c>
      <c r="L36" s="2">
        <v>0.04</v>
      </c>
      <c r="M36" s="2">
        <v>0.06</v>
      </c>
      <c r="N36" s="2">
        <v>0.06</v>
      </c>
      <c r="O36" s="2">
        <v>0.06</v>
      </c>
      <c r="P36" s="2">
        <v>0.06</v>
      </c>
      <c r="Q36" s="2">
        <v>0.06</v>
      </c>
      <c r="R36" s="2">
        <v>0.06</v>
      </c>
      <c r="S36" s="2">
        <v>0.06</v>
      </c>
      <c r="T36" s="2">
        <v>0.06</v>
      </c>
    </row>
    <row r="37" spans="1:22" x14ac:dyDescent="0.2">
      <c r="A37" s="1">
        <v>2009</v>
      </c>
      <c r="B37" s="2">
        <v>8.0000000000000002E-3</v>
      </c>
      <c r="D37" s="2">
        <v>2.9999999999999957E-3</v>
      </c>
      <c r="E37" s="3">
        <v>3.9E-2</v>
      </c>
      <c r="F37" s="20"/>
      <c r="G37" s="2">
        <v>9.9999999999999742E-4</v>
      </c>
      <c r="I37" s="2">
        <v>2.4E-2</v>
      </c>
      <c r="J37" s="3">
        <v>8.0000000000000002E-3</v>
      </c>
      <c r="K37" s="2">
        <v>8.0000000000000002E-3</v>
      </c>
      <c r="L37" s="2">
        <v>0.02</v>
      </c>
      <c r="M37" s="2">
        <v>0.06</v>
      </c>
      <c r="N37" s="2">
        <v>0.06</v>
      </c>
      <c r="O37" s="2">
        <v>0.06</v>
      </c>
      <c r="P37" s="2">
        <v>0.06</v>
      </c>
      <c r="Q37" s="2">
        <v>0.06</v>
      </c>
      <c r="R37" s="2">
        <v>0.06</v>
      </c>
      <c r="S37" s="2">
        <v>0.06</v>
      </c>
      <c r="T37" s="2">
        <v>0.06</v>
      </c>
      <c r="U37" s="7">
        <v>0.02</v>
      </c>
      <c r="V37" s="7">
        <v>0.02</v>
      </c>
    </row>
    <row r="38" spans="1:22" x14ac:dyDescent="0.2">
      <c r="A38" s="1">
        <v>2010</v>
      </c>
      <c r="B38" s="2">
        <v>9.0000000000000011E-3</v>
      </c>
      <c r="D38" s="2">
        <v>1.1000000000000003E-2</v>
      </c>
      <c r="E38" s="3">
        <v>5.2999999999999999E-2</v>
      </c>
      <c r="F38" s="20"/>
      <c r="G38" s="2">
        <v>1.0000000000000009E-3</v>
      </c>
      <c r="I38" s="2">
        <v>2.8999999999999998E-2</v>
      </c>
      <c r="J38" s="3">
        <v>7.2999999999999995E-2</v>
      </c>
      <c r="K38" s="2">
        <v>1.0000000000000009E-3</v>
      </c>
      <c r="L38" s="2">
        <v>0.02</v>
      </c>
      <c r="M38" s="2">
        <v>0.06</v>
      </c>
      <c r="N38" s="2">
        <v>0.06</v>
      </c>
      <c r="O38" s="2">
        <v>0.06</v>
      </c>
      <c r="P38" s="2">
        <v>0.06</v>
      </c>
      <c r="Q38" s="2">
        <v>0.06</v>
      </c>
      <c r="R38" s="2">
        <v>0.06</v>
      </c>
      <c r="S38" s="2">
        <v>0.06</v>
      </c>
      <c r="T38" s="2">
        <v>0.06</v>
      </c>
      <c r="U38" s="2">
        <v>0.02</v>
      </c>
      <c r="V38" s="2">
        <v>0.02</v>
      </c>
    </row>
    <row r="39" spans="1:22" x14ac:dyDescent="0.2">
      <c r="A39" s="1">
        <v>2011</v>
      </c>
      <c r="B39" s="2">
        <v>7.9999999999999967E-3</v>
      </c>
      <c r="D39" s="2">
        <v>9.0000000000000011E-3</v>
      </c>
      <c r="E39" s="3">
        <v>4.7E-2</v>
      </c>
      <c r="F39" s="20"/>
      <c r="G39" s="2">
        <v>8.0000000000000002E-3</v>
      </c>
      <c r="I39" s="2">
        <v>1.2E-2</v>
      </c>
      <c r="J39" s="3">
        <v>4.7999999999999994E-2</v>
      </c>
      <c r="K39" s="2">
        <v>4.0000000000000036E-3</v>
      </c>
      <c r="L39" s="2">
        <v>0.03</v>
      </c>
      <c r="M39" s="2">
        <v>0.06</v>
      </c>
      <c r="N39" s="2">
        <v>0.06</v>
      </c>
      <c r="O39" s="2">
        <v>0.06</v>
      </c>
      <c r="P39" s="2">
        <v>0.06</v>
      </c>
      <c r="Q39" s="2">
        <v>0.06</v>
      </c>
      <c r="R39" s="2">
        <v>0.06</v>
      </c>
      <c r="S39" s="2">
        <v>0.06</v>
      </c>
      <c r="T39" s="2">
        <v>0.06</v>
      </c>
      <c r="U39" s="2">
        <v>0.02</v>
      </c>
      <c r="V39" s="2">
        <v>0.02</v>
      </c>
    </row>
    <row r="40" spans="1:22" x14ac:dyDescent="0.2">
      <c r="A40" s="1">
        <v>2012</v>
      </c>
      <c r="B40" s="2">
        <v>6.0000000000000019E-3</v>
      </c>
      <c r="D40" s="2">
        <v>9.9999999999999985E-3</v>
      </c>
      <c r="E40" s="3">
        <v>3.6999999999999998E-2</v>
      </c>
      <c r="F40" s="20"/>
      <c r="G40" s="2">
        <v>6.0000000000000019E-3</v>
      </c>
      <c r="I40" s="2">
        <v>8.9999999999999976E-3</v>
      </c>
      <c r="J40" s="3">
        <v>4.9000000000000009E-2</v>
      </c>
      <c r="K40" s="2">
        <v>1.2E-2</v>
      </c>
      <c r="L40" s="2">
        <v>0.03</v>
      </c>
      <c r="M40" s="2">
        <v>0.06</v>
      </c>
      <c r="N40" s="2">
        <v>0.06</v>
      </c>
      <c r="O40" s="2">
        <v>0.06</v>
      </c>
      <c r="P40" s="2">
        <v>0.06</v>
      </c>
      <c r="Q40" s="2">
        <v>0.06</v>
      </c>
      <c r="R40" s="2">
        <v>0.06</v>
      </c>
      <c r="S40" s="2">
        <v>0.06</v>
      </c>
      <c r="T40" s="2">
        <v>0.06</v>
      </c>
      <c r="U40" s="2">
        <v>0.02</v>
      </c>
      <c r="V40" s="2">
        <v>0.02</v>
      </c>
    </row>
    <row r="41" spans="1:22" x14ac:dyDescent="0.2">
      <c r="A41" s="1">
        <v>2013</v>
      </c>
      <c r="B41" s="2">
        <v>6.0000000000000019E-3</v>
      </c>
      <c r="D41" s="2">
        <v>5.9999999999999984E-3</v>
      </c>
      <c r="E41" s="3">
        <v>3.2000000000000008E-2</v>
      </c>
      <c r="F41" s="20"/>
      <c r="G41" s="2">
        <v>4.0000000000000001E-3</v>
      </c>
      <c r="I41" s="2">
        <v>8.9999999999999976E-3</v>
      </c>
      <c r="J41" s="3">
        <v>3.7999999999999999E-2</v>
      </c>
      <c r="K41" s="2">
        <v>1.4E-2</v>
      </c>
      <c r="L41" s="18">
        <f>L$40</f>
        <v>0.03</v>
      </c>
      <c r="M41" s="2">
        <v>0.06</v>
      </c>
      <c r="N41" s="2">
        <v>0.06</v>
      </c>
      <c r="O41" s="2">
        <v>0.06</v>
      </c>
      <c r="P41" s="2">
        <v>0.06</v>
      </c>
      <c r="Q41" s="2">
        <v>0.06</v>
      </c>
      <c r="R41" s="2">
        <v>0.06</v>
      </c>
      <c r="S41" s="2">
        <v>0.06</v>
      </c>
      <c r="T41" s="2">
        <v>0.06</v>
      </c>
      <c r="U41" s="18">
        <f>U$40</f>
        <v>0.02</v>
      </c>
      <c r="V41" s="18">
        <f>V$40</f>
        <v>0.02</v>
      </c>
    </row>
    <row r="42" spans="1:22" x14ac:dyDescent="0.2">
      <c r="A42" s="1">
        <v>2014</v>
      </c>
      <c r="B42" s="2">
        <v>5.6710728324705952E-3</v>
      </c>
      <c r="D42" s="2">
        <v>3.7935411412603169E-3</v>
      </c>
      <c r="E42" s="3">
        <v>2.0207586057883607E-2</v>
      </c>
      <c r="F42" s="20"/>
      <c r="G42" s="2">
        <v>2.3421129690485466E-3</v>
      </c>
      <c r="I42" s="2">
        <v>6.3929197492730051E-3</v>
      </c>
      <c r="J42" s="3">
        <v>2.1439847778852286E-2</v>
      </c>
      <c r="K42" s="2">
        <v>1.2594668800913455E-2</v>
      </c>
      <c r="L42" s="18">
        <f t="shared" ref="L42:L43" si="6">L$40</f>
        <v>0.03</v>
      </c>
      <c r="M42" s="2">
        <v>0.06</v>
      </c>
      <c r="N42" s="2">
        <v>0.06</v>
      </c>
      <c r="O42" s="2">
        <v>0.06</v>
      </c>
      <c r="P42" s="2">
        <v>0.06</v>
      </c>
      <c r="Q42" s="2">
        <v>0.06</v>
      </c>
      <c r="R42" s="2">
        <v>0.06</v>
      </c>
      <c r="S42" s="2">
        <v>0.06</v>
      </c>
      <c r="T42" s="2">
        <v>0.06</v>
      </c>
      <c r="U42" s="18">
        <f t="shared" ref="U42:V43" si="7">U$40</f>
        <v>0.02</v>
      </c>
      <c r="V42" s="18">
        <f t="shared" si="7"/>
        <v>0.02</v>
      </c>
    </row>
    <row r="43" spans="1:22" x14ac:dyDescent="0.2">
      <c r="A43" s="1">
        <v>2015</v>
      </c>
      <c r="B43" s="2">
        <v>5.000000000000001E-3</v>
      </c>
      <c r="D43" s="2">
        <v>4.0000000000000001E-3</v>
      </c>
      <c r="E43" s="3">
        <v>2.5000000000000001E-2</v>
      </c>
      <c r="F43" s="20"/>
      <c r="G43" s="2">
        <v>2.0000000000000018E-3</v>
      </c>
      <c r="I43" s="2">
        <v>4.0000000000000001E-3</v>
      </c>
      <c r="J43" s="3">
        <v>1.8999999999999996E-2</v>
      </c>
      <c r="K43" s="2">
        <v>1.2E-2</v>
      </c>
      <c r="L43" s="18">
        <f t="shared" si="6"/>
        <v>0.03</v>
      </c>
      <c r="M43" s="2">
        <v>0.06</v>
      </c>
      <c r="N43" s="2">
        <v>0.06</v>
      </c>
      <c r="O43" s="2">
        <v>0.06</v>
      </c>
      <c r="P43" s="2">
        <v>0.06</v>
      </c>
      <c r="Q43" s="2">
        <v>0.06</v>
      </c>
      <c r="R43" s="2">
        <v>0.06</v>
      </c>
      <c r="S43" s="2">
        <v>0.06</v>
      </c>
      <c r="T43" s="2">
        <v>0.06</v>
      </c>
      <c r="U43" s="18">
        <f t="shared" si="7"/>
        <v>0.02</v>
      </c>
      <c r="V43" s="18">
        <f t="shared" si="7"/>
        <v>0.02</v>
      </c>
    </row>
    <row r="44" spans="1:22" x14ac:dyDescent="0.2">
      <c r="F44" s="25">
        <v>0.22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D1" workbookViewId="0">
      <selection activeCell="V11" sqref="V11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8" si="0">B$10</f>
        <v>3</v>
      </c>
      <c r="C3" s="2">
        <f t="shared" si="0"/>
        <v>1.6</v>
      </c>
      <c r="F3" s="20"/>
      <c r="G3" s="2">
        <f t="shared" ref="G3:H10" si="1">G$11</f>
        <v>3</v>
      </c>
      <c r="H3" s="3">
        <f t="shared" si="1"/>
        <v>1.6</v>
      </c>
      <c r="K3" s="8">
        <f t="shared" ref="K3:K32" si="2">K$34</f>
        <v>9.2999999999999999E-2</v>
      </c>
      <c r="L3" s="20"/>
      <c r="M3" s="2">
        <f t="shared" ref="M3:M25" si="3">M$27</f>
        <v>1.1037681159420292</v>
      </c>
      <c r="N3" s="8">
        <f t="shared" ref="N3:N32" si="4">N$34</f>
        <v>0.2134354069827881</v>
      </c>
      <c r="O3" s="2">
        <f t="shared" ref="O3:T25" si="5">O$27</f>
        <v>0.83776000000000006</v>
      </c>
      <c r="P3" s="2">
        <f t="shared" si="5"/>
        <v>0.27928126145947929</v>
      </c>
      <c r="Q3" s="2">
        <f t="shared" si="5"/>
        <v>0.45659472422062358</v>
      </c>
      <c r="R3" s="2">
        <f t="shared" si="5"/>
        <v>0.45696000000000003</v>
      </c>
      <c r="S3" s="2">
        <f t="shared" si="5"/>
        <v>0.73621333333333339</v>
      </c>
      <c r="T3" s="2">
        <f t="shared" si="5"/>
        <v>0.73621333333333339</v>
      </c>
      <c r="U3" s="20"/>
      <c r="V3" s="20"/>
    </row>
    <row r="4" spans="1:22" x14ac:dyDescent="0.2">
      <c r="A4" s="1">
        <v>1976</v>
      </c>
      <c r="B4" s="2">
        <f t="shared" si="0"/>
        <v>3</v>
      </c>
      <c r="C4" s="2">
        <f t="shared" si="0"/>
        <v>1.6</v>
      </c>
      <c r="F4" s="20"/>
      <c r="G4" s="2">
        <f t="shared" si="1"/>
        <v>3</v>
      </c>
      <c r="H4" s="3">
        <f t="shared" si="1"/>
        <v>1.6</v>
      </c>
      <c r="K4" s="8">
        <f t="shared" si="2"/>
        <v>9.2999999999999999E-2</v>
      </c>
      <c r="L4" s="20"/>
      <c r="M4" s="2">
        <f t="shared" si="3"/>
        <v>1.1037681159420292</v>
      </c>
      <c r="N4" s="8">
        <f t="shared" si="4"/>
        <v>0.2134354069827881</v>
      </c>
      <c r="O4" s="2">
        <f t="shared" si="5"/>
        <v>0.83776000000000006</v>
      </c>
      <c r="P4" s="2">
        <f t="shared" si="5"/>
        <v>0.27928126145947929</v>
      </c>
      <c r="Q4" s="2">
        <f t="shared" si="5"/>
        <v>0.45659472422062358</v>
      </c>
      <c r="R4" s="2">
        <f t="shared" si="5"/>
        <v>0.45696000000000003</v>
      </c>
      <c r="S4" s="2">
        <f t="shared" si="5"/>
        <v>0.73621333333333339</v>
      </c>
      <c r="T4" s="2">
        <f t="shared" si="5"/>
        <v>0.73621333333333339</v>
      </c>
      <c r="U4" s="20"/>
      <c r="V4" s="20"/>
    </row>
    <row r="5" spans="1:22" x14ac:dyDescent="0.2">
      <c r="A5" s="1">
        <v>1977</v>
      </c>
      <c r="B5" s="2">
        <f t="shared" si="0"/>
        <v>3</v>
      </c>
      <c r="C5" s="2">
        <f t="shared" si="0"/>
        <v>1.6</v>
      </c>
      <c r="F5" s="20"/>
      <c r="G5" s="2">
        <f t="shared" si="1"/>
        <v>3</v>
      </c>
      <c r="H5" s="3">
        <f t="shared" si="1"/>
        <v>1.6</v>
      </c>
      <c r="K5" s="8">
        <f t="shared" si="2"/>
        <v>9.2999999999999999E-2</v>
      </c>
      <c r="L5" s="20"/>
      <c r="M5" s="2">
        <f t="shared" si="3"/>
        <v>1.1037681159420292</v>
      </c>
      <c r="N5" s="8">
        <f t="shared" si="4"/>
        <v>0.2134354069827881</v>
      </c>
      <c r="O5" s="2">
        <f t="shared" si="5"/>
        <v>0.83776000000000006</v>
      </c>
      <c r="P5" s="2">
        <f t="shared" si="5"/>
        <v>0.27928126145947929</v>
      </c>
      <c r="Q5" s="2">
        <f t="shared" si="5"/>
        <v>0.45659472422062358</v>
      </c>
      <c r="R5" s="2">
        <f t="shared" si="5"/>
        <v>0.45696000000000003</v>
      </c>
      <c r="S5" s="2">
        <f t="shared" si="5"/>
        <v>0.73621333333333339</v>
      </c>
      <c r="T5" s="2">
        <f t="shared" si="5"/>
        <v>0.73621333333333339</v>
      </c>
      <c r="U5" s="20"/>
      <c r="V5" s="20"/>
    </row>
    <row r="6" spans="1:22" x14ac:dyDescent="0.2">
      <c r="A6" s="1">
        <v>1978</v>
      </c>
      <c r="B6" s="2">
        <f t="shared" si="0"/>
        <v>3</v>
      </c>
      <c r="C6" s="2">
        <f t="shared" si="0"/>
        <v>1.6</v>
      </c>
      <c r="F6" s="20"/>
      <c r="G6" s="2">
        <f t="shared" si="1"/>
        <v>3</v>
      </c>
      <c r="H6" s="3">
        <f t="shared" si="1"/>
        <v>1.6</v>
      </c>
      <c r="K6" s="8">
        <f t="shared" si="2"/>
        <v>9.2999999999999999E-2</v>
      </c>
      <c r="L6" s="20"/>
      <c r="M6" s="2">
        <f t="shared" si="3"/>
        <v>1.1037681159420292</v>
      </c>
      <c r="N6" s="8">
        <f t="shared" si="4"/>
        <v>0.2134354069827881</v>
      </c>
      <c r="O6" s="2">
        <f t="shared" si="5"/>
        <v>0.83776000000000006</v>
      </c>
      <c r="P6" s="2">
        <f t="shared" si="5"/>
        <v>0.27928126145947929</v>
      </c>
      <c r="Q6" s="2">
        <f t="shared" si="5"/>
        <v>0.45659472422062358</v>
      </c>
      <c r="R6" s="2">
        <f t="shared" si="5"/>
        <v>0.45696000000000003</v>
      </c>
      <c r="S6" s="2">
        <f t="shared" si="5"/>
        <v>0.73621333333333339</v>
      </c>
      <c r="T6" s="2">
        <f t="shared" si="5"/>
        <v>0.73621333333333339</v>
      </c>
      <c r="U6" s="20"/>
      <c r="V6" s="20"/>
    </row>
    <row r="7" spans="1:22" x14ac:dyDescent="0.2">
      <c r="A7" s="1">
        <v>1979</v>
      </c>
      <c r="B7" s="2">
        <f t="shared" si="0"/>
        <v>3</v>
      </c>
      <c r="C7" s="2">
        <f t="shared" si="0"/>
        <v>1.6</v>
      </c>
      <c r="F7" s="20"/>
      <c r="G7" s="2">
        <f t="shared" si="1"/>
        <v>3</v>
      </c>
      <c r="H7" s="3">
        <f t="shared" si="1"/>
        <v>1.6</v>
      </c>
      <c r="K7" s="8">
        <f t="shared" si="2"/>
        <v>9.2999999999999999E-2</v>
      </c>
      <c r="L7" s="20"/>
      <c r="M7" s="2">
        <f t="shared" si="3"/>
        <v>1.1037681159420292</v>
      </c>
      <c r="N7" s="8">
        <f t="shared" si="4"/>
        <v>0.2134354069827881</v>
      </c>
      <c r="O7" s="2">
        <f t="shared" si="5"/>
        <v>0.83776000000000006</v>
      </c>
      <c r="P7" s="2">
        <f t="shared" si="5"/>
        <v>0.27928126145947929</v>
      </c>
      <c r="Q7" s="2">
        <f t="shared" si="5"/>
        <v>0.45659472422062358</v>
      </c>
      <c r="R7" s="2">
        <f t="shared" si="5"/>
        <v>0.45696000000000003</v>
      </c>
      <c r="S7" s="2">
        <f t="shared" si="5"/>
        <v>0.73621333333333339</v>
      </c>
      <c r="T7" s="2">
        <f t="shared" si="5"/>
        <v>0.73621333333333339</v>
      </c>
      <c r="U7" s="20"/>
      <c r="V7" s="20"/>
    </row>
    <row r="8" spans="1:22" x14ac:dyDescent="0.2">
      <c r="A8" s="1">
        <v>1980</v>
      </c>
      <c r="B8" s="2">
        <f t="shared" si="0"/>
        <v>3</v>
      </c>
      <c r="C8" s="2">
        <f t="shared" si="0"/>
        <v>1.6</v>
      </c>
      <c r="F8" s="20"/>
      <c r="G8" s="2">
        <f t="shared" si="1"/>
        <v>3</v>
      </c>
      <c r="H8" s="3">
        <f t="shared" si="1"/>
        <v>1.6</v>
      </c>
      <c r="K8" s="8">
        <f t="shared" si="2"/>
        <v>9.2999999999999999E-2</v>
      </c>
      <c r="L8" s="20"/>
      <c r="M8" s="2">
        <f t="shared" si="3"/>
        <v>1.1037681159420292</v>
      </c>
      <c r="N8" s="8">
        <f t="shared" si="4"/>
        <v>0.2134354069827881</v>
      </c>
      <c r="O8" s="2">
        <f t="shared" si="5"/>
        <v>0.83776000000000006</v>
      </c>
      <c r="P8" s="2">
        <f t="shared" si="5"/>
        <v>0.27928126145947929</v>
      </c>
      <c r="Q8" s="2">
        <f t="shared" si="5"/>
        <v>0.45659472422062358</v>
      </c>
      <c r="R8" s="2">
        <f t="shared" si="5"/>
        <v>0.45696000000000003</v>
      </c>
      <c r="S8" s="2">
        <f t="shared" si="5"/>
        <v>0.73621333333333339</v>
      </c>
      <c r="T8" s="2">
        <f t="shared" si="5"/>
        <v>0.73621333333333339</v>
      </c>
      <c r="U8" s="20"/>
      <c r="V8" s="20"/>
    </row>
    <row r="9" spans="1:22" x14ac:dyDescent="0.2">
      <c r="A9" s="1">
        <v>1981</v>
      </c>
      <c r="B9" s="2">
        <f>B$10</f>
        <v>3</v>
      </c>
      <c r="C9" s="2">
        <f>C$10</f>
        <v>1.6</v>
      </c>
      <c r="F9" s="20"/>
      <c r="G9" s="2">
        <f t="shared" si="1"/>
        <v>3</v>
      </c>
      <c r="H9" s="3">
        <f t="shared" si="1"/>
        <v>1.6</v>
      </c>
      <c r="K9" s="8">
        <f t="shared" si="2"/>
        <v>9.2999999999999999E-2</v>
      </c>
      <c r="L9" s="20"/>
      <c r="M9" s="2">
        <f t="shared" si="3"/>
        <v>1.1037681159420292</v>
      </c>
      <c r="N9" s="8">
        <f t="shared" si="4"/>
        <v>0.2134354069827881</v>
      </c>
      <c r="O9" s="2">
        <f t="shared" si="5"/>
        <v>0.83776000000000006</v>
      </c>
      <c r="P9" s="2">
        <f t="shared" si="5"/>
        <v>0.27928126145947929</v>
      </c>
      <c r="Q9" s="2">
        <f t="shared" si="5"/>
        <v>0.45659472422062358</v>
      </c>
      <c r="R9" s="2">
        <f t="shared" si="5"/>
        <v>0.45696000000000003</v>
      </c>
      <c r="S9" s="2">
        <f t="shared" si="5"/>
        <v>0.73621333333333339</v>
      </c>
      <c r="T9" s="2">
        <f t="shared" si="5"/>
        <v>0.73621333333333339</v>
      </c>
      <c r="U9" s="20"/>
      <c r="V9" s="20"/>
    </row>
    <row r="10" spans="1:22" x14ac:dyDescent="0.2">
      <c r="A10" s="1">
        <v>1982</v>
      </c>
      <c r="B10" s="7">
        <v>3</v>
      </c>
      <c r="C10" s="19">
        <v>1.6</v>
      </c>
      <c r="F10" s="20"/>
      <c r="G10" s="2">
        <f t="shared" si="1"/>
        <v>3</v>
      </c>
      <c r="H10" s="3">
        <f t="shared" si="1"/>
        <v>1.6</v>
      </c>
      <c r="K10" s="8">
        <f t="shared" si="2"/>
        <v>9.2999999999999999E-2</v>
      </c>
      <c r="L10" s="20"/>
      <c r="M10" s="2">
        <f t="shared" si="3"/>
        <v>1.1037681159420292</v>
      </c>
      <c r="N10" s="8">
        <f t="shared" si="4"/>
        <v>0.2134354069827881</v>
      </c>
      <c r="O10" s="2">
        <f t="shared" si="5"/>
        <v>0.83776000000000006</v>
      </c>
      <c r="P10" s="2">
        <f t="shared" si="5"/>
        <v>0.27928126145947929</v>
      </c>
      <c r="Q10" s="2">
        <f t="shared" si="5"/>
        <v>0.45659472422062358</v>
      </c>
      <c r="R10" s="2">
        <f t="shared" si="5"/>
        <v>0.45696000000000003</v>
      </c>
      <c r="S10" s="2">
        <f t="shared" si="5"/>
        <v>0.73621333333333339</v>
      </c>
      <c r="T10" s="2">
        <f t="shared" si="5"/>
        <v>0.73621333333333339</v>
      </c>
      <c r="U10" s="20"/>
      <c r="V10" s="20"/>
    </row>
    <row r="11" spans="1:22" x14ac:dyDescent="0.2">
      <c r="A11" s="1">
        <v>1983</v>
      </c>
      <c r="B11" s="2">
        <v>3</v>
      </c>
      <c r="C11" s="3">
        <v>1.6</v>
      </c>
      <c r="F11" s="20"/>
      <c r="G11" s="7">
        <v>3</v>
      </c>
      <c r="H11" s="19">
        <v>1.6</v>
      </c>
      <c r="K11" s="8">
        <f t="shared" si="2"/>
        <v>9.2999999999999999E-2</v>
      </c>
      <c r="L11" s="20"/>
      <c r="M11" s="2">
        <f t="shared" si="3"/>
        <v>1.1037681159420292</v>
      </c>
      <c r="N11" s="8">
        <f t="shared" si="4"/>
        <v>0.2134354069827881</v>
      </c>
      <c r="O11" s="2">
        <f t="shared" si="5"/>
        <v>0.83776000000000006</v>
      </c>
      <c r="P11" s="2">
        <f t="shared" si="5"/>
        <v>0.27928126145947929</v>
      </c>
      <c r="Q11" s="2">
        <f t="shared" si="5"/>
        <v>0.45659472422062358</v>
      </c>
      <c r="R11" s="2">
        <f t="shared" si="5"/>
        <v>0.45696000000000003</v>
      </c>
      <c r="S11" s="2">
        <f t="shared" si="5"/>
        <v>0.73621333333333339</v>
      </c>
      <c r="T11" s="2">
        <f t="shared" si="5"/>
        <v>0.73621333333333339</v>
      </c>
      <c r="U11" s="20"/>
      <c r="V11" s="20"/>
    </row>
    <row r="12" spans="1:22" x14ac:dyDescent="0.2">
      <c r="A12" s="1">
        <v>1984</v>
      </c>
      <c r="B12" s="2">
        <v>2.4</v>
      </c>
      <c r="C12" s="3">
        <v>1.6</v>
      </c>
      <c r="F12" s="20"/>
      <c r="G12" s="2">
        <v>3</v>
      </c>
      <c r="H12" s="3">
        <v>1.6</v>
      </c>
      <c r="K12" s="8">
        <f t="shared" si="2"/>
        <v>9.2999999999999999E-2</v>
      </c>
      <c r="L12" s="20"/>
      <c r="M12" s="2">
        <f t="shared" si="3"/>
        <v>1.1037681159420292</v>
      </c>
      <c r="N12" s="8">
        <f t="shared" si="4"/>
        <v>0.2134354069827881</v>
      </c>
      <c r="O12" s="2">
        <f t="shared" si="5"/>
        <v>0.83776000000000006</v>
      </c>
      <c r="P12" s="2">
        <f t="shared" si="5"/>
        <v>0.27928126145947929</v>
      </c>
      <c r="Q12" s="2">
        <f t="shared" si="5"/>
        <v>0.45659472422062358</v>
      </c>
      <c r="R12" s="2">
        <f t="shared" si="5"/>
        <v>0.45696000000000003</v>
      </c>
      <c r="S12" s="2">
        <f t="shared" si="5"/>
        <v>0.73621333333333339</v>
      </c>
      <c r="T12" s="2">
        <f t="shared" si="5"/>
        <v>0.73621333333333339</v>
      </c>
      <c r="U12" s="20"/>
      <c r="V12" s="20"/>
    </row>
    <row r="13" spans="1:22" x14ac:dyDescent="0.2">
      <c r="A13" s="1">
        <v>1985</v>
      </c>
      <c r="B13" s="2">
        <v>2.4</v>
      </c>
      <c r="C13" s="3">
        <v>1.6</v>
      </c>
      <c r="F13" s="20"/>
      <c r="G13" s="2">
        <v>2.4</v>
      </c>
      <c r="H13" s="3">
        <v>1.6</v>
      </c>
      <c r="K13" s="8">
        <f t="shared" si="2"/>
        <v>9.2999999999999999E-2</v>
      </c>
      <c r="L13" s="20"/>
      <c r="M13" s="2">
        <f t="shared" si="3"/>
        <v>1.1037681159420292</v>
      </c>
      <c r="N13" s="8">
        <f t="shared" si="4"/>
        <v>0.2134354069827881</v>
      </c>
      <c r="O13" s="2">
        <f t="shared" si="5"/>
        <v>0.83776000000000006</v>
      </c>
      <c r="P13" s="2">
        <f t="shared" si="5"/>
        <v>0.27928126145947929</v>
      </c>
      <c r="Q13" s="2">
        <f t="shared" si="5"/>
        <v>0.45659472422062358</v>
      </c>
      <c r="R13" s="2">
        <f t="shared" si="5"/>
        <v>0.45696000000000003</v>
      </c>
      <c r="S13" s="2">
        <f t="shared" si="5"/>
        <v>0.73621333333333339</v>
      </c>
      <c r="T13" s="2">
        <f t="shared" si="5"/>
        <v>0.73621333333333339</v>
      </c>
      <c r="U13" s="20"/>
      <c r="V13" s="20"/>
    </row>
    <row r="14" spans="1:22" x14ac:dyDescent="0.2">
      <c r="A14" s="1">
        <v>1986</v>
      </c>
      <c r="B14" s="2">
        <v>2</v>
      </c>
      <c r="C14" s="3">
        <v>1.6</v>
      </c>
      <c r="F14" s="20"/>
      <c r="G14" s="2">
        <v>2.4</v>
      </c>
      <c r="H14" s="3">
        <v>1.6</v>
      </c>
      <c r="K14" s="8">
        <f t="shared" si="2"/>
        <v>9.2999999999999999E-2</v>
      </c>
      <c r="L14" s="20"/>
      <c r="M14" s="2">
        <f t="shared" si="3"/>
        <v>1.1037681159420292</v>
      </c>
      <c r="N14" s="8">
        <f t="shared" si="4"/>
        <v>0.2134354069827881</v>
      </c>
      <c r="O14" s="2">
        <f t="shared" si="5"/>
        <v>0.83776000000000006</v>
      </c>
      <c r="P14" s="2">
        <f t="shared" si="5"/>
        <v>0.27928126145947929</v>
      </c>
      <c r="Q14" s="2">
        <f t="shared" si="5"/>
        <v>0.45659472422062358</v>
      </c>
      <c r="R14" s="2">
        <f t="shared" si="5"/>
        <v>0.45696000000000003</v>
      </c>
      <c r="S14" s="2">
        <f t="shared" si="5"/>
        <v>0.73621333333333339</v>
      </c>
      <c r="T14" s="2">
        <f t="shared" si="5"/>
        <v>0.73621333333333339</v>
      </c>
      <c r="U14" s="20"/>
      <c r="V14" s="20"/>
    </row>
    <row r="15" spans="1:22" x14ac:dyDescent="0.2">
      <c r="A15" s="1">
        <v>1987</v>
      </c>
      <c r="B15" s="2">
        <v>2</v>
      </c>
      <c r="C15" s="3">
        <v>1.6</v>
      </c>
      <c r="F15" s="20"/>
      <c r="G15" s="2">
        <v>2</v>
      </c>
      <c r="H15" s="3">
        <v>1.6</v>
      </c>
      <c r="K15" s="8">
        <f t="shared" si="2"/>
        <v>9.2999999999999999E-2</v>
      </c>
      <c r="L15" s="20"/>
      <c r="M15" s="2">
        <f t="shared" si="3"/>
        <v>1.1037681159420292</v>
      </c>
      <c r="N15" s="8">
        <f t="shared" si="4"/>
        <v>0.2134354069827881</v>
      </c>
      <c r="O15" s="2">
        <f t="shared" si="5"/>
        <v>0.83776000000000006</v>
      </c>
      <c r="P15" s="2">
        <f t="shared" si="5"/>
        <v>0.27928126145947929</v>
      </c>
      <c r="Q15" s="2">
        <f t="shared" si="5"/>
        <v>0.45659472422062358</v>
      </c>
      <c r="R15" s="2">
        <f t="shared" si="5"/>
        <v>0.45696000000000003</v>
      </c>
      <c r="S15" s="2">
        <f t="shared" si="5"/>
        <v>0.73621333333333339</v>
      </c>
      <c r="T15" s="2">
        <f t="shared" si="5"/>
        <v>0.73621333333333339</v>
      </c>
      <c r="U15" s="20"/>
      <c r="V15" s="20"/>
    </row>
    <row r="16" spans="1:22" x14ac:dyDescent="0.2">
      <c r="A16" s="1">
        <v>1988</v>
      </c>
      <c r="B16" s="2">
        <v>1.7</v>
      </c>
      <c r="C16" s="3">
        <v>1.7</v>
      </c>
      <c r="F16" s="20"/>
      <c r="G16" s="2">
        <v>2</v>
      </c>
      <c r="H16" s="3">
        <v>1.7000000000000002</v>
      </c>
      <c r="K16" s="8">
        <f t="shared" si="2"/>
        <v>9.2999999999999999E-2</v>
      </c>
      <c r="L16" s="20"/>
      <c r="M16" s="2">
        <f t="shared" si="3"/>
        <v>1.1037681159420292</v>
      </c>
      <c r="N16" s="8">
        <f t="shared" si="4"/>
        <v>0.2134354069827881</v>
      </c>
      <c r="O16" s="2">
        <f t="shared" si="5"/>
        <v>0.83776000000000006</v>
      </c>
      <c r="P16" s="2">
        <f t="shared" si="5"/>
        <v>0.27928126145947929</v>
      </c>
      <c r="Q16" s="2">
        <f t="shared" si="5"/>
        <v>0.45659472422062358</v>
      </c>
      <c r="R16" s="2">
        <f t="shared" si="5"/>
        <v>0.45696000000000003</v>
      </c>
      <c r="S16" s="2">
        <f t="shared" si="5"/>
        <v>0.73621333333333339</v>
      </c>
      <c r="T16" s="2">
        <f t="shared" si="5"/>
        <v>0.73621333333333339</v>
      </c>
      <c r="U16" s="20"/>
      <c r="V16" s="20"/>
    </row>
    <row r="17" spans="1:22" x14ac:dyDescent="0.2">
      <c r="A17" s="1">
        <v>1989</v>
      </c>
      <c r="B17" s="2">
        <v>1.6</v>
      </c>
      <c r="C17" s="3">
        <v>1.6</v>
      </c>
      <c r="F17" s="20"/>
      <c r="G17" s="2">
        <v>1.7000000000000002</v>
      </c>
      <c r="H17" s="3">
        <v>1.6</v>
      </c>
      <c r="K17" s="8">
        <f t="shared" si="2"/>
        <v>9.2999999999999999E-2</v>
      </c>
      <c r="L17" s="20"/>
      <c r="M17" s="2">
        <f t="shared" si="3"/>
        <v>1.1037681159420292</v>
      </c>
      <c r="N17" s="8">
        <f t="shared" si="4"/>
        <v>0.2134354069827881</v>
      </c>
      <c r="O17" s="2">
        <f t="shared" si="5"/>
        <v>0.83776000000000006</v>
      </c>
      <c r="P17" s="2">
        <f t="shared" si="5"/>
        <v>0.27928126145947929</v>
      </c>
      <c r="Q17" s="2">
        <f t="shared" si="5"/>
        <v>0.45659472422062358</v>
      </c>
      <c r="R17" s="2">
        <f t="shared" si="5"/>
        <v>0.45696000000000003</v>
      </c>
      <c r="S17" s="2">
        <f t="shared" si="5"/>
        <v>0.73621333333333339</v>
      </c>
      <c r="T17" s="2">
        <f t="shared" si="5"/>
        <v>0.73621333333333339</v>
      </c>
      <c r="U17" s="20"/>
      <c r="V17" s="20"/>
    </row>
    <row r="18" spans="1:22" x14ac:dyDescent="0.2">
      <c r="A18" s="1">
        <v>1990</v>
      </c>
      <c r="B18" s="2">
        <v>1.4</v>
      </c>
      <c r="C18" s="3">
        <v>1.3</v>
      </c>
      <c r="F18" s="20"/>
      <c r="G18" s="2">
        <v>1.6</v>
      </c>
      <c r="H18" s="3">
        <v>1.3</v>
      </c>
      <c r="K18" s="8">
        <f t="shared" si="2"/>
        <v>9.2999999999999999E-2</v>
      </c>
      <c r="L18" s="20"/>
      <c r="M18" s="2">
        <f t="shared" si="3"/>
        <v>1.1037681159420292</v>
      </c>
      <c r="N18" s="8">
        <f t="shared" si="4"/>
        <v>0.2134354069827881</v>
      </c>
      <c r="O18" s="2">
        <f t="shared" si="5"/>
        <v>0.83776000000000006</v>
      </c>
      <c r="P18" s="2">
        <f t="shared" si="5"/>
        <v>0.27928126145947929</v>
      </c>
      <c r="Q18" s="2">
        <f t="shared" si="5"/>
        <v>0.45659472422062358</v>
      </c>
      <c r="R18" s="2">
        <f t="shared" si="5"/>
        <v>0.45696000000000003</v>
      </c>
      <c r="S18" s="2">
        <f t="shared" si="5"/>
        <v>0.73621333333333339</v>
      </c>
      <c r="T18" s="2">
        <f t="shared" si="5"/>
        <v>0.73621333333333339</v>
      </c>
      <c r="U18" s="20"/>
      <c r="V18" s="20"/>
    </row>
    <row r="19" spans="1:22" x14ac:dyDescent="0.2">
      <c r="A19" s="1">
        <v>1991</v>
      </c>
      <c r="B19" s="2">
        <v>1.3</v>
      </c>
      <c r="C19" s="3">
        <v>1.1000000000000001</v>
      </c>
      <c r="F19" s="20"/>
      <c r="G19" s="2">
        <v>1.4</v>
      </c>
      <c r="H19" s="3">
        <v>1.1000000000000001</v>
      </c>
      <c r="K19" s="8">
        <f t="shared" si="2"/>
        <v>9.2999999999999999E-2</v>
      </c>
      <c r="L19" s="20"/>
      <c r="M19" s="2">
        <f t="shared" si="3"/>
        <v>1.1037681159420292</v>
      </c>
      <c r="N19" s="8">
        <f t="shared" si="4"/>
        <v>0.2134354069827881</v>
      </c>
      <c r="O19" s="2">
        <f t="shared" si="5"/>
        <v>0.83776000000000006</v>
      </c>
      <c r="P19" s="2">
        <f t="shared" si="5"/>
        <v>0.27928126145947929</v>
      </c>
      <c r="Q19" s="2">
        <f t="shared" si="5"/>
        <v>0.45659472422062358</v>
      </c>
      <c r="R19" s="2">
        <f t="shared" si="5"/>
        <v>0.45696000000000003</v>
      </c>
      <c r="S19" s="2">
        <f t="shared" si="5"/>
        <v>0.73621333333333339</v>
      </c>
      <c r="T19" s="2">
        <f t="shared" si="5"/>
        <v>0.73621333333333339</v>
      </c>
      <c r="U19" s="20"/>
      <c r="V19" s="20"/>
    </row>
    <row r="20" spans="1:22" x14ac:dyDescent="0.2">
      <c r="A20" s="1">
        <v>1992</v>
      </c>
      <c r="B20" s="2">
        <v>0.6</v>
      </c>
      <c r="C20" s="3">
        <v>0.6</v>
      </c>
      <c r="F20" s="20"/>
      <c r="G20" s="2">
        <v>1.3</v>
      </c>
      <c r="H20" s="3">
        <v>0.6</v>
      </c>
      <c r="K20" s="8">
        <f t="shared" si="2"/>
        <v>9.2999999999999999E-2</v>
      </c>
      <c r="L20" s="20"/>
      <c r="M20" s="2">
        <f t="shared" si="3"/>
        <v>1.1037681159420292</v>
      </c>
      <c r="N20" s="8">
        <f t="shared" si="4"/>
        <v>0.2134354069827881</v>
      </c>
      <c r="O20" s="2">
        <f t="shared" si="5"/>
        <v>0.83776000000000006</v>
      </c>
      <c r="P20" s="2">
        <f t="shared" si="5"/>
        <v>0.27928126145947929</v>
      </c>
      <c r="Q20" s="2">
        <f t="shared" si="5"/>
        <v>0.45659472422062358</v>
      </c>
      <c r="R20" s="2">
        <f t="shared" si="5"/>
        <v>0.45696000000000003</v>
      </c>
      <c r="S20" s="2">
        <f t="shared" si="5"/>
        <v>0.73621333333333339</v>
      </c>
      <c r="T20" s="2">
        <f t="shared" si="5"/>
        <v>0.73621333333333339</v>
      </c>
      <c r="U20" s="20"/>
      <c r="V20" s="20"/>
    </row>
    <row r="21" spans="1:22" x14ac:dyDescent="0.2">
      <c r="A21" s="1">
        <v>1993</v>
      </c>
      <c r="B21" s="2">
        <v>0.6</v>
      </c>
      <c r="C21" s="3">
        <v>0.7</v>
      </c>
      <c r="F21" s="20"/>
      <c r="G21" s="2">
        <v>0.6</v>
      </c>
      <c r="H21" s="3">
        <v>0.7</v>
      </c>
      <c r="K21" s="8">
        <f t="shared" si="2"/>
        <v>9.2999999999999999E-2</v>
      </c>
      <c r="L21" s="20"/>
      <c r="M21" s="2">
        <f t="shared" si="3"/>
        <v>1.1037681159420292</v>
      </c>
      <c r="N21" s="8">
        <f t="shared" si="4"/>
        <v>0.2134354069827881</v>
      </c>
      <c r="O21" s="2">
        <f t="shared" si="5"/>
        <v>0.83776000000000006</v>
      </c>
      <c r="P21" s="2">
        <f t="shared" si="5"/>
        <v>0.27928126145947929</v>
      </c>
      <c r="Q21" s="2">
        <f t="shared" si="5"/>
        <v>0.45659472422062358</v>
      </c>
      <c r="R21" s="2">
        <f t="shared" si="5"/>
        <v>0.45696000000000003</v>
      </c>
      <c r="S21" s="2">
        <f t="shared" si="5"/>
        <v>0.73621333333333339</v>
      </c>
      <c r="T21" s="2">
        <f t="shared" si="5"/>
        <v>0.73621333333333339</v>
      </c>
      <c r="U21" s="20"/>
      <c r="V21" s="20"/>
    </row>
    <row r="22" spans="1:22" x14ac:dyDescent="0.2">
      <c r="A22" s="1">
        <v>1994</v>
      </c>
      <c r="B22" s="2">
        <v>0.6</v>
      </c>
      <c r="C22" s="3">
        <v>0.7</v>
      </c>
      <c r="F22" s="20"/>
      <c r="G22" s="2">
        <v>0.6</v>
      </c>
      <c r="H22" s="3">
        <v>0.6047058823529412</v>
      </c>
      <c r="K22" s="8">
        <f t="shared" si="2"/>
        <v>9.2999999999999999E-2</v>
      </c>
      <c r="L22" s="20"/>
      <c r="M22" s="2">
        <f t="shared" si="3"/>
        <v>1.1037681159420292</v>
      </c>
      <c r="N22" s="8">
        <f t="shared" si="4"/>
        <v>0.2134354069827881</v>
      </c>
      <c r="O22" s="2">
        <f t="shared" si="5"/>
        <v>0.83776000000000006</v>
      </c>
      <c r="P22" s="2">
        <f t="shared" si="5"/>
        <v>0.27928126145947929</v>
      </c>
      <c r="Q22" s="2">
        <f t="shared" si="5"/>
        <v>0.45659472422062358</v>
      </c>
      <c r="R22" s="2">
        <f t="shared" si="5"/>
        <v>0.45696000000000003</v>
      </c>
      <c r="S22" s="2">
        <f t="shared" si="5"/>
        <v>0.73621333333333339</v>
      </c>
      <c r="T22" s="2">
        <f t="shared" si="5"/>
        <v>0.73621333333333339</v>
      </c>
      <c r="U22" s="20"/>
      <c r="V22" s="20"/>
    </row>
    <row r="23" spans="1:22" x14ac:dyDescent="0.2">
      <c r="A23" s="1">
        <v>1995</v>
      </c>
      <c r="B23" s="2">
        <v>0.6</v>
      </c>
      <c r="C23" s="3">
        <v>0.7</v>
      </c>
      <c r="F23" s="20"/>
      <c r="G23" s="2">
        <v>0.53058823529411769</v>
      </c>
      <c r="H23" s="3">
        <v>0.6047058823529412</v>
      </c>
      <c r="K23" s="8">
        <f t="shared" si="2"/>
        <v>9.2999999999999999E-2</v>
      </c>
      <c r="L23" s="20"/>
      <c r="M23" s="2">
        <f t="shared" si="3"/>
        <v>1.1037681159420292</v>
      </c>
      <c r="N23" s="8">
        <f t="shared" si="4"/>
        <v>0.2134354069827881</v>
      </c>
      <c r="O23" s="2">
        <f t="shared" si="5"/>
        <v>0.83776000000000006</v>
      </c>
      <c r="P23" s="2">
        <f t="shared" si="5"/>
        <v>0.27928126145947929</v>
      </c>
      <c r="Q23" s="2">
        <f t="shared" si="5"/>
        <v>0.45659472422062358</v>
      </c>
      <c r="R23" s="2">
        <f t="shared" si="5"/>
        <v>0.45696000000000003</v>
      </c>
      <c r="S23" s="2">
        <f t="shared" si="5"/>
        <v>0.73621333333333339</v>
      </c>
      <c r="T23" s="2">
        <f t="shared" si="5"/>
        <v>0.73621333333333339</v>
      </c>
      <c r="U23" s="20"/>
      <c r="V23" s="20"/>
    </row>
    <row r="24" spans="1:22" x14ac:dyDescent="0.2">
      <c r="A24" s="1">
        <v>1996</v>
      </c>
      <c r="B24" s="2">
        <v>0.4</v>
      </c>
      <c r="C24" s="3">
        <v>0.6</v>
      </c>
      <c r="F24" s="20"/>
      <c r="G24" s="2">
        <v>1.004</v>
      </c>
      <c r="H24" s="3">
        <v>0.62</v>
      </c>
      <c r="K24" s="8">
        <f t="shared" si="2"/>
        <v>9.2999999999999999E-2</v>
      </c>
      <c r="L24" s="20"/>
      <c r="M24" s="2">
        <f t="shared" si="3"/>
        <v>1.1037681159420292</v>
      </c>
      <c r="N24" s="8">
        <f t="shared" si="4"/>
        <v>0.2134354069827881</v>
      </c>
      <c r="O24" s="2">
        <f t="shared" si="5"/>
        <v>0.83776000000000006</v>
      </c>
      <c r="P24" s="2">
        <f t="shared" si="5"/>
        <v>0.27928126145947929</v>
      </c>
      <c r="Q24" s="2">
        <f t="shared" si="5"/>
        <v>0.45659472422062358</v>
      </c>
      <c r="R24" s="2">
        <f t="shared" si="5"/>
        <v>0.45696000000000003</v>
      </c>
      <c r="S24" s="2">
        <f t="shared" si="5"/>
        <v>0.73621333333333339</v>
      </c>
      <c r="T24" s="2">
        <f t="shared" si="5"/>
        <v>0.73621333333333339</v>
      </c>
      <c r="U24" s="20"/>
      <c r="V24" s="20"/>
    </row>
    <row r="25" spans="1:22" x14ac:dyDescent="0.2">
      <c r="A25" s="1">
        <v>1997</v>
      </c>
      <c r="B25" s="2">
        <v>0.2</v>
      </c>
      <c r="C25" s="3">
        <v>0.3</v>
      </c>
      <c r="F25" s="20"/>
      <c r="G25" s="2">
        <v>0.72699999999999998</v>
      </c>
      <c r="H25" s="3">
        <v>0.65</v>
      </c>
      <c r="K25" s="8">
        <f t="shared" si="2"/>
        <v>9.2999999999999999E-2</v>
      </c>
      <c r="L25" s="20"/>
      <c r="M25" s="2">
        <f t="shared" si="3"/>
        <v>1.1037681159420292</v>
      </c>
      <c r="N25" s="8">
        <f t="shared" si="4"/>
        <v>0.2134354069827881</v>
      </c>
      <c r="O25" s="2">
        <f t="shared" si="5"/>
        <v>0.83776000000000006</v>
      </c>
      <c r="P25" s="2">
        <f t="shared" si="5"/>
        <v>0.27928126145947929</v>
      </c>
      <c r="Q25" s="2">
        <f t="shared" si="5"/>
        <v>0.45659472422062358</v>
      </c>
      <c r="R25" s="2">
        <f t="shared" si="5"/>
        <v>0.45696000000000003</v>
      </c>
      <c r="S25" s="2">
        <f t="shared" si="5"/>
        <v>0.73621333333333339</v>
      </c>
      <c r="T25" s="2">
        <f t="shared" si="5"/>
        <v>0.73621333333333339</v>
      </c>
      <c r="U25" s="20"/>
      <c r="V25" s="20"/>
    </row>
    <row r="26" spans="1:22" x14ac:dyDescent="0.2">
      <c r="A26" s="1">
        <v>1998</v>
      </c>
      <c r="B26" s="2">
        <v>0.14000000000000001</v>
      </c>
      <c r="C26" s="3">
        <v>0.19</v>
      </c>
      <c r="F26" s="20"/>
      <c r="G26" s="2">
        <v>0.11899999999999999</v>
      </c>
      <c r="H26" s="3">
        <v>0.58199999999999996</v>
      </c>
      <c r="K26" s="8">
        <f t="shared" si="2"/>
        <v>9.2999999999999999E-2</v>
      </c>
      <c r="L26" s="20"/>
      <c r="M26" s="2">
        <f>M$27</f>
        <v>1.1037681159420292</v>
      </c>
      <c r="N26" s="8">
        <f t="shared" si="4"/>
        <v>0.2134354069827881</v>
      </c>
      <c r="O26" s="2">
        <f>O$27</f>
        <v>0.83776000000000006</v>
      </c>
      <c r="P26" s="2">
        <f t="shared" ref="P26:T26" si="6">P$27</f>
        <v>0.27928126145947929</v>
      </c>
      <c r="Q26" s="2">
        <f t="shared" si="6"/>
        <v>0.45659472422062358</v>
      </c>
      <c r="R26" s="2">
        <f t="shared" si="6"/>
        <v>0.45696000000000003</v>
      </c>
      <c r="S26" s="2">
        <f t="shared" si="6"/>
        <v>0.73621333333333339</v>
      </c>
      <c r="T26" s="2">
        <f t="shared" si="6"/>
        <v>0.73621333333333339</v>
      </c>
      <c r="U26" s="20"/>
      <c r="V26" s="20"/>
    </row>
    <row r="27" spans="1:22" x14ac:dyDescent="0.2">
      <c r="A27" s="1">
        <v>1999</v>
      </c>
      <c r="B27" s="2">
        <v>0.14000000000000001</v>
      </c>
      <c r="C27" s="3">
        <v>0.17</v>
      </c>
      <c r="F27" s="20"/>
      <c r="G27" s="2">
        <v>0.104</v>
      </c>
      <c r="H27" s="3">
        <v>0.58699999999999997</v>
      </c>
      <c r="K27" s="8">
        <f t="shared" si="2"/>
        <v>9.2999999999999999E-2</v>
      </c>
      <c r="L27" s="20"/>
      <c r="M27" s="7">
        <v>1.1037681159420292</v>
      </c>
      <c r="N27" s="8">
        <f t="shared" si="4"/>
        <v>0.2134354069827881</v>
      </c>
      <c r="O27" s="7">
        <v>0.83776000000000006</v>
      </c>
      <c r="P27" s="7">
        <v>0.27928126145947929</v>
      </c>
      <c r="Q27" s="7">
        <v>0.45659472422062358</v>
      </c>
      <c r="R27" s="7">
        <v>0.45696000000000003</v>
      </c>
      <c r="S27" s="7">
        <v>0.73621333333333339</v>
      </c>
      <c r="T27" s="7">
        <v>0.73621333333333339</v>
      </c>
      <c r="U27" s="20"/>
      <c r="V27" s="20"/>
    </row>
    <row r="28" spans="1:22" x14ac:dyDescent="0.2">
      <c r="A28" s="1">
        <v>2000</v>
      </c>
      <c r="B28" s="2">
        <v>0.13</v>
      </c>
      <c r="C28" s="3">
        <v>0.18</v>
      </c>
      <c r="F28" s="20"/>
      <c r="G28" s="2">
        <v>9.6000000000000002E-2</v>
      </c>
      <c r="H28" s="3">
        <v>0.18</v>
      </c>
      <c r="K28" s="8">
        <f t="shared" si="2"/>
        <v>9.2999999999999999E-2</v>
      </c>
      <c r="L28" s="20"/>
      <c r="M28" s="2">
        <v>0.90466693258875142</v>
      </c>
      <c r="N28" s="8">
        <f t="shared" si="4"/>
        <v>0.2134354069827881</v>
      </c>
      <c r="O28" s="2">
        <v>0.68664220183486235</v>
      </c>
      <c r="P28" s="2">
        <v>0.22890362430738484</v>
      </c>
      <c r="Q28" s="2">
        <v>0.37423272391261303</v>
      </c>
      <c r="R28" s="2">
        <v>0.37453211009174309</v>
      </c>
      <c r="S28" s="2">
        <v>0.60341284403669726</v>
      </c>
      <c r="T28" s="2">
        <v>0.60341284403669726</v>
      </c>
      <c r="U28" s="20"/>
      <c r="V28" s="20"/>
    </row>
    <row r="29" spans="1:22" x14ac:dyDescent="0.2">
      <c r="A29" s="1">
        <v>2001</v>
      </c>
      <c r="B29" s="2">
        <v>0.11</v>
      </c>
      <c r="C29" s="3">
        <v>0.15</v>
      </c>
      <c r="F29" s="20"/>
      <c r="G29" s="2">
        <v>0.126</v>
      </c>
      <c r="H29" s="3">
        <v>0.15</v>
      </c>
      <c r="K29" s="8">
        <f t="shared" si="2"/>
        <v>9.2999999999999999E-2</v>
      </c>
      <c r="L29" s="20"/>
      <c r="M29" s="2">
        <v>0.90466693258875142</v>
      </c>
      <c r="N29" s="8">
        <f t="shared" si="4"/>
        <v>0.2134354069827881</v>
      </c>
      <c r="O29" s="2">
        <v>0.68664220183486235</v>
      </c>
      <c r="P29" s="2">
        <v>0.22890362430738484</v>
      </c>
      <c r="Q29" s="2">
        <v>0.37423272391261303</v>
      </c>
      <c r="R29" s="2">
        <v>0.37453211009174309</v>
      </c>
      <c r="S29" s="2">
        <v>0.60341284403669726</v>
      </c>
      <c r="T29" s="2">
        <v>0.60341284403669726</v>
      </c>
      <c r="U29" s="20"/>
      <c r="V29" s="20"/>
    </row>
    <row r="30" spans="1:22" x14ac:dyDescent="0.2">
      <c r="A30" s="1">
        <v>2002</v>
      </c>
      <c r="B30" s="2">
        <v>0.11</v>
      </c>
      <c r="C30" s="3">
        <v>0.16</v>
      </c>
      <c r="F30" s="20"/>
      <c r="G30" s="2">
        <v>0.114</v>
      </c>
      <c r="H30" s="3">
        <v>0.22</v>
      </c>
      <c r="K30" s="8">
        <f t="shared" si="2"/>
        <v>9.2999999999999999E-2</v>
      </c>
      <c r="L30" s="20"/>
      <c r="M30" s="2">
        <v>0.5043478260869565</v>
      </c>
      <c r="N30" s="8">
        <f t="shared" si="4"/>
        <v>0.2134354069827881</v>
      </c>
      <c r="O30" s="2">
        <v>0.38279999999999997</v>
      </c>
      <c r="P30" s="2">
        <v>0.12761276127612761</v>
      </c>
      <c r="Q30" s="2">
        <v>0.20863309352517986</v>
      </c>
      <c r="R30" s="2">
        <v>0.20879999999999999</v>
      </c>
      <c r="S30" s="2">
        <v>0.33639999999999998</v>
      </c>
      <c r="T30" s="2">
        <v>0.33639999999999998</v>
      </c>
      <c r="U30" s="20"/>
      <c r="V30" s="20"/>
    </row>
    <row r="31" spans="1:22" x14ac:dyDescent="0.2">
      <c r="A31" s="1">
        <v>2003</v>
      </c>
      <c r="B31" s="2">
        <v>0.11</v>
      </c>
      <c r="C31" s="3">
        <v>0.16</v>
      </c>
      <c r="D31" s="2">
        <v>0.05</v>
      </c>
      <c r="E31" s="3">
        <v>0.15</v>
      </c>
      <c r="F31" s="20"/>
      <c r="G31" s="2">
        <v>0.111</v>
      </c>
      <c r="H31" s="3">
        <v>0.16</v>
      </c>
      <c r="I31" s="2">
        <v>0.05</v>
      </c>
      <c r="J31" s="3">
        <v>0.15</v>
      </c>
      <c r="K31" s="8">
        <f t="shared" si="2"/>
        <v>9.2999999999999999E-2</v>
      </c>
      <c r="L31" s="20"/>
      <c r="M31" s="2">
        <v>0.5043478260869565</v>
      </c>
      <c r="N31" s="8">
        <f t="shared" si="4"/>
        <v>0.2134354069827881</v>
      </c>
      <c r="O31" s="2">
        <v>0.38279999999999997</v>
      </c>
      <c r="P31" s="2">
        <v>0.12761276127612761</v>
      </c>
      <c r="Q31" s="2">
        <v>0.20863309352517986</v>
      </c>
      <c r="R31" s="2">
        <v>0.20879999999999999</v>
      </c>
      <c r="S31" s="2">
        <v>0.33639999999999998</v>
      </c>
      <c r="T31" s="2">
        <v>0.33639999999999998</v>
      </c>
      <c r="U31" s="20"/>
      <c r="V31" s="20"/>
    </row>
    <row r="32" spans="1:22" x14ac:dyDescent="0.2">
      <c r="A32" s="1">
        <v>2004</v>
      </c>
      <c r="B32" s="2">
        <v>0.11</v>
      </c>
      <c r="C32" s="3">
        <v>0.17</v>
      </c>
      <c r="D32" s="2">
        <v>0.08</v>
      </c>
      <c r="E32" s="3">
        <v>0.14000000000000001</v>
      </c>
      <c r="F32" s="20"/>
      <c r="G32" s="2">
        <v>0.122</v>
      </c>
      <c r="H32" s="3">
        <v>0.16999999999999998</v>
      </c>
      <c r="I32" s="2">
        <v>0.08</v>
      </c>
      <c r="J32" s="3">
        <v>0.14000000000000001</v>
      </c>
      <c r="K32" s="8">
        <f t="shared" si="2"/>
        <v>9.2999999999999999E-2</v>
      </c>
      <c r="L32" s="20"/>
      <c r="M32" s="2">
        <v>0.38</v>
      </c>
      <c r="N32" s="8">
        <f t="shared" si="4"/>
        <v>0.2134354069827881</v>
      </c>
      <c r="O32" s="2">
        <v>0.28999999999999998</v>
      </c>
      <c r="P32" s="2">
        <v>0.1</v>
      </c>
      <c r="Q32" s="2">
        <v>0.16</v>
      </c>
      <c r="R32" s="2">
        <v>0.16</v>
      </c>
      <c r="S32" s="2">
        <v>0.25</v>
      </c>
      <c r="T32" s="2">
        <v>0.25</v>
      </c>
      <c r="U32" s="20"/>
      <c r="V32" s="20"/>
    </row>
    <row r="33" spans="1:22" x14ac:dyDescent="0.2">
      <c r="A33" s="1">
        <v>2005</v>
      </c>
      <c r="B33" s="2">
        <v>0.1</v>
      </c>
      <c r="C33" s="3">
        <v>0.17</v>
      </c>
      <c r="D33" s="2">
        <v>0.11</v>
      </c>
      <c r="E33" s="3">
        <v>0.14000000000000001</v>
      </c>
      <c r="F33" s="20"/>
      <c r="G33" s="2">
        <v>0.112</v>
      </c>
      <c r="H33" s="3">
        <v>0.20399999999999999</v>
      </c>
      <c r="I33" s="2">
        <v>0.11</v>
      </c>
      <c r="J33" s="3">
        <v>0.14000000000000001</v>
      </c>
      <c r="K33" s="8">
        <f>K$34</f>
        <v>9.2999999999999999E-2</v>
      </c>
      <c r="L33" s="20"/>
      <c r="M33" s="2">
        <v>0.38</v>
      </c>
      <c r="N33" s="8">
        <f>N$34</f>
        <v>0.2134354069827881</v>
      </c>
      <c r="O33" s="2">
        <v>0.28999999999999998</v>
      </c>
      <c r="P33" s="2">
        <v>0.1</v>
      </c>
      <c r="Q33" s="2">
        <v>0.16</v>
      </c>
      <c r="R33" s="2">
        <v>0.16</v>
      </c>
      <c r="S33" s="2">
        <v>0.25</v>
      </c>
      <c r="T33" s="2">
        <v>0.25</v>
      </c>
      <c r="U33" s="20"/>
      <c r="V33" s="20"/>
    </row>
    <row r="34" spans="1:22" x14ac:dyDescent="0.2">
      <c r="A34" s="1">
        <v>2006</v>
      </c>
      <c r="B34" s="2">
        <v>6.8000000000000005E-2</v>
      </c>
      <c r="C34" s="3">
        <v>0.12</v>
      </c>
      <c r="D34" s="2">
        <v>0.114</v>
      </c>
      <c r="E34" s="3">
        <v>0.126</v>
      </c>
      <c r="F34" s="20"/>
      <c r="G34" s="2">
        <v>8.5000000000000006E-2</v>
      </c>
      <c r="H34" s="3">
        <v>0.12</v>
      </c>
      <c r="I34" s="2">
        <v>0.13600000000000001</v>
      </c>
      <c r="J34" s="3">
        <v>0.12</v>
      </c>
      <c r="K34" s="3">
        <v>9.2999999999999999E-2</v>
      </c>
      <c r="L34" s="20"/>
      <c r="M34" s="2">
        <v>0.35142329438371656</v>
      </c>
      <c r="N34" s="2">
        <v>0.2134354069827881</v>
      </c>
      <c r="O34" s="2">
        <v>0.25080253482588027</v>
      </c>
      <c r="P34" s="2">
        <v>0.1380042899957111</v>
      </c>
      <c r="Q34" s="2">
        <v>0.2072589293804051</v>
      </c>
      <c r="R34" s="2">
        <v>0.12470390010721748</v>
      </c>
      <c r="S34" s="2">
        <v>0.22576065893138442</v>
      </c>
      <c r="T34" s="2">
        <v>0.26076955897123494</v>
      </c>
      <c r="U34" s="20"/>
      <c r="V34" s="20"/>
    </row>
    <row r="35" spans="1:22" x14ac:dyDescent="0.2">
      <c r="A35" s="1">
        <v>2007</v>
      </c>
      <c r="B35" s="2">
        <v>6.8000000000000005E-2</v>
      </c>
      <c r="D35" s="2">
        <v>0.114</v>
      </c>
      <c r="E35" s="3">
        <v>0.126</v>
      </c>
      <c r="F35" s="20"/>
      <c r="G35" s="2">
        <v>0.11</v>
      </c>
      <c r="H35" s="2">
        <v>0</v>
      </c>
      <c r="I35" s="2">
        <v>0.127</v>
      </c>
      <c r="J35" s="3">
        <v>0.125</v>
      </c>
      <c r="K35" s="3">
        <v>9.2999999999999999E-2</v>
      </c>
      <c r="L35" s="20"/>
      <c r="M35" s="2">
        <v>0.35142329438371656</v>
      </c>
      <c r="N35" s="2">
        <v>0.2134354069827881</v>
      </c>
      <c r="O35" s="2">
        <v>0.25080253482588027</v>
      </c>
      <c r="P35" s="2">
        <v>0.1380042899957111</v>
      </c>
      <c r="Q35" s="2">
        <v>0.2072589293804051</v>
      </c>
      <c r="R35" s="2">
        <v>0.12470390010721748</v>
      </c>
      <c r="S35" s="2">
        <v>0.22576065893138442</v>
      </c>
      <c r="T35" s="2">
        <v>0.26076955897123494</v>
      </c>
      <c r="U35" s="20"/>
      <c r="V35" s="20"/>
    </row>
    <row r="36" spans="1:22" x14ac:dyDescent="0.2">
      <c r="A36" s="1">
        <v>2008</v>
      </c>
      <c r="B36" s="2">
        <v>5.7000000000000002E-2</v>
      </c>
      <c r="D36" s="2">
        <v>9.5000000000000001E-2</v>
      </c>
      <c r="E36" s="3">
        <v>0.115</v>
      </c>
      <c r="F36" s="20"/>
      <c r="G36" s="2">
        <v>0.11899999999999999</v>
      </c>
      <c r="H36" s="2">
        <v>0</v>
      </c>
      <c r="I36" s="2">
        <v>0.128</v>
      </c>
      <c r="J36" s="3">
        <v>0.129</v>
      </c>
      <c r="K36" s="3">
        <v>8.3000000000000004E-2</v>
      </c>
      <c r="L36" s="20"/>
      <c r="M36" s="2">
        <v>0.35228473082246664</v>
      </c>
      <c r="N36" s="2">
        <v>7.707881511533482E-2</v>
      </c>
      <c r="O36" s="2">
        <v>0.11734545772827232</v>
      </c>
      <c r="P36" s="2">
        <v>6.4582336397184498E-2</v>
      </c>
      <c r="Q36" s="2">
        <v>0.12439377954073609</v>
      </c>
      <c r="R36" s="2">
        <v>6.7945971819137085E-2</v>
      </c>
      <c r="S36" s="2">
        <v>0.11946577807790801</v>
      </c>
      <c r="T36" s="2">
        <v>0.13158160158226664</v>
      </c>
      <c r="U36" s="20"/>
      <c r="V36" s="20"/>
    </row>
    <row r="37" spans="1:22" x14ac:dyDescent="0.2">
      <c r="A37" s="1">
        <v>2009</v>
      </c>
      <c r="B37" s="2">
        <v>2.8000000000000001E-2</v>
      </c>
      <c r="D37" s="2">
        <v>3.6999999999999998E-2</v>
      </c>
      <c r="E37" s="3">
        <v>7.5999999999999998E-2</v>
      </c>
      <c r="F37" s="20"/>
      <c r="G37" s="2">
        <v>2.5999999999999999E-2</v>
      </c>
      <c r="H37" s="2">
        <v>0</v>
      </c>
      <c r="I37" s="2">
        <v>6.0999999999999999E-2</v>
      </c>
      <c r="J37" s="3">
        <v>1.9E-2</v>
      </c>
      <c r="K37" s="2">
        <v>3.3000000000000002E-2</v>
      </c>
      <c r="L37" s="20"/>
      <c r="M37" s="2">
        <v>0.29430444810887535</v>
      </c>
      <c r="N37" s="2">
        <v>6.9810537311483969E-2</v>
      </c>
      <c r="O37" s="2">
        <v>0.17017102811775633</v>
      </c>
      <c r="P37" s="2">
        <v>5.6692152264677928E-2</v>
      </c>
      <c r="Q37" s="2">
        <v>0.11457555219118896</v>
      </c>
      <c r="R37" s="2">
        <v>7.8767147493784453E-2</v>
      </c>
      <c r="S37" s="2">
        <v>8.0862582213150888E-2</v>
      </c>
      <c r="T37" s="2">
        <v>0.11639164548171964</v>
      </c>
      <c r="U37" s="20"/>
      <c r="V37" s="20"/>
    </row>
    <row r="38" spans="1:22" x14ac:dyDescent="0.2">
      <c r="A38" s="1">
        <v>2010</v>
      </c>
      <c r="B38" s="2">
        <v>3.2000000000000001E-2</v>
      </c>
      <c r="D38" s="2">
        <v>4.2000000000000003E-2</v>
      </c>
      <c r="E38" s="3">
        <v>9.2999999999999999E-2</v>
      </c>
      <c r="F38" s="20"/>
      <c r="G38" s="2">
        <v>2.1000000000000001E-2</v>
      </c>
      <c r="H38" s="2">
        <v>0</v>
      </c>
      <c r="I38" s="2">
        <v>5.2999999999999999E-2</v>
      </c>
      <c r="J38" s="3">
        <v>9.2999999999999999E-2</v>
      </c>
      <c r="K38" s="2">
        <v>5.8000000000000003E-2</v>
      </c>
      <c r="L38" s="20"/>
      <c r="M38" s="2">
        <v>0.30544335223149172</v>
      </c>
      <c r="N38" s="2">
        <v>0.14294474304986329</v>
      </c>
      <c r="O38" s="2">
        <v>0.19451030318090604</v>
      </c>
      <c r="P38" s="2">
        <v>8.2326269559492057E-2</v>
      </c>
      <c r="Q38" s="2">
        <v>9.585624397019292E-2</v>
      </c>
      <c r="R38" s="2">
        <v>8.9469503961143323E-2</v>
      </c>
      <c r="S38" s="2">
        <v>0.11279695076015922</v>
      </c>
      <c r="T38" s="2">
        <v>0.17390786429515853</v>
      </c>
      <c r="U38" s="20"/>
      <c r="V38" s="20"/>
    </row>
    <row r="39" spans="1:22" x14ac:dyDescent="0.2">
      <c r="A39" s="1">
        <v>2011</v>
      </c>
      <c r="B39" s="2">
        <v>3.5999999999999997E-2</v>
      </c>
      <c r="D39" s="2">
        <v>4.1000000000000002E-2</v>
      </c>
      <c r="E39" s="3">
        <v>9.0999999999999998E-2</v>
      </c>
      <c r="F39" s="20"/>
      <c r="G39" s="2">
        <v>3.2000000000000001E-2</v>
      </c>
      <c r="H39" s="2">
        <v>0</v>
      </c>
      <c r="I39" s="2">
        <v>3.7999999999999999E-2</v>
      </c>
      <c r="J39" s="3">
        <v>8.6999999999999994E-2</v>
      </c>
      <c r="K39" s="2">
        <v>4.7E-2</v>
      </c>
      <c r="L39" s="20"/>
      <c r="M39" s="2">
        <v>0.20830450005487941</v>
      </c>
      <c r="N39" s="2">
        <v>0.13474368309820231</v>
      </c>
      <c r="O39" s="2">
        <v>0.19688559680307602</v>
      </c>
      <c r="P39" s="2">
        <v>4.2846103145387948E-2</v>
      </c>
      <c r="Q39" s="2">
        <v>8.6270128837029919E-2</v>
      </c>
      <c r="R39" s="2">
        <v>0.10724867355252309</v>
      </c>
      <c r="S39" s="2">
        <v>0.1006746162004007</v>
      </c>
      <c r="T39" s="2">
        <v>0.15694442775725534</v>
      </c>
      <c r="U39" s="20"/>
      <c r="V39" s="20"/>
    </row>
    <row r="40" spans="1:22" x14ac:dyDescent="0.2">
      <c r="A40" s="1">
        <v>2012</v>
      </c>
      <c r="B40" s="2">
        <v>2.9000000000000001E-2</v>
      </c>
      <c r="D40" s="2">
        <v>3.5999999999999997E-2</v>
      </c>
      <c r="E40" s="3">
        <v>0.09</v>
      </c>
      <c r="F40" s="20"/>
      <c r="G40" s="2">
        <v>2.5000000000000001E-2</v>
      </c>
      <c r="H40" s="2">
        <v>0</v>
      </c>
      <c r="I40" s="2">
        <v>3.7999999999999999E-2</v>
      </c>
      <c r="J40" s="3">
        <v>0.10100000000000001</v>
      </c>
      <c r="K40" s="2">
        <v>2.9000000000000001E-2</v>
      </c>
      <c r="L40" s="20"/>
      <c r="M40" s="2">
        <v>1.5418310702307815E-2</v>
      </c>
      <c r="N40" s="2">
        <v>5.1144900046049158E-2</v>
      </c>
      <c r="O40" s="2">
        <v>2.7642381898417612E-2</v>
      </c>
      <c r="P40" s="2">
        <v>4.7850066069806511E-3</v>
      </c>
      <c r="Q40" s="2">
        <v>1.0251957735102164E-2</v>
      </c>
      <c r="R40" s="2">
        <v>6.5651371229238902E-3</v>
      </c>
      <c r="S40" s="2">
        <v>1.749918691085044E-2</v>
      </c>
      <c r="T40" s="2">
        <v>3.0070507548246146E-2</v>
      </c>
      <c r="U40" s="20"/>
      <c r="V40" s="20"/>
    </row>
    <row r="41" spans="1:22" x14ac:dyDescent="0.2">
      <c r="A41" s="1">
        <v>2013</v>
      </c>
      <c r="B41" s="2">
        <v>2.5000000000000001E-2</v>
      </c>
      <c r="D41" s="2">
        <v>0.03</v>
      </c>
      <c r="E41" s="3">
        <v>8.3000000000000004E-2</v>
      </c>
      <c r="F41" s="20"/>
      <c r="G41" s="2">
        <v>2.1000000000000001E-2</v>
      </c>
      <c r="H41" s="2">
        <v>0</v>
      </c>
      <c r="I41" s="2">
        <v>3.6999999999999998E-2</v>
      </c>
      <c r="J41" s="3">
        <v>8.8999999999999996E-2</v>
      </c>
      <c r="K41" s="2">
        <v>2.8000000000000001E-2</v>
      </c>
      <c r="L41" s="20"/>
      <c r="M41" s="2">
        <v>1.4636353720970699E-2</v>
      </c>
      <c r="N41" s="2">
        <v>3.0805705560185498E-2</v>
      </c>
      <c r="O41" s="2">
        <v>3.2472878437852334E-2</v>
      </c>
      <c r="P41" s="2">
        <v>4.9763600681927561E-3</v>
      </c>
      <c r="Q41" s="2">
        <v>7.404565454191504E-3</v>
      </c>
      <c r="R41" s="2">
        <v>8.8746994792721166E-3</v>
      </c>
      <c r="S41" s="2">
        <v>1.7158578496681502E-2</v>
      </c>
      <c r="T41" s="2">
        <v>2.9164415098544387E-2</v>
      </c>
      <c r="U41" s="20"/>
      <c r="V41" s="20"/>
    </row>
    <row r="42" spans="1:22" x14ac:dyDescent="0.2">
      <c r="A42" s="1">
        <v>2014</v>
      </c>
      <c r="B42" s="2">
        <v>2.1338997198057649E-2</v>
      </c>
      <c r="D42" s="2">
        <v>2.4487290435901161E-2</v>
      </c>
      <c r="E42" s="3">
        <v>7.2711899708716082E-2</v>
      </c>
      <c r="F42" s="20"/>
      <c r="G42" s="2">
        <v>1.9659251478051872E-2</v>
      </c>
      <c r="H42" s="2">
        <v>0</v>
      </c>
      <c r="I42" s="2">
        <v>3.2177940258854842E-2</v>
      </c>
      <c r="J42" s="3">
        <v>8.9784963675428542E-2</v>
      </c>
      <c r="K42" s="2">
        <v>2.3054398188057587E-2</v>
      </c>
      <c r="L42" s="20"/>
      <c r="M42" s="2">
        <v>1.4636353720970699E-2</v>
      </c>
      <c r="N42" s="2">
        <v>3.0805705560185498E-2</v>
      </c>
      <c r="O42" s="2">
        <v>3.2472878437852334E-2</v>
      </c>
      <c r="P42" s="2">
        <v>4.9763600681927561E-3</v>
      </c>
      <c r="Q42" s="2">
        <v>7.404565454191504E-3</v>
      </c>
      <c r="R42" s="2">
        <v>8.8746994792721166E-3</v>
      </c>
      <c r="S42" s="2">
        <v>1.7158578496681502E-2</v>
      </c>
      <c r="T42" s="2">
        <v>2.9164415098544387E-2</v>
      </c>
      <c r="U42" s="20"/>
      <c r="V42" s="20"/>
    </row>
    <row r="43" spans="1:22" x14ac:dyDescent="0.2">
      <c r="A43" s="1">
        <v>2015</v>
      </c>
      <c r="B43" s="2">
        <v>1.7000000000000001E-2</v>
      </c>
      <c r="D43" s="2">
        <v>2.1000000000000001E-2</v>
      </c>
      <c r="E43" s="3">
        <v>0.08</v>
      </c>
      <c r="F43" s="20"/>
      <c r="G43" s="2">
        <v>1.7000000000000001E-2</v>
      </c>
      <c r="H43" s="2">
        <v>0</v>
      </c>
      <c r="I43" s="2">
        <v>2.1000000000000001E-2</v>
      </c>
      <c r="J43" s="3">
        <v>6.0999999999999999E-2</v>
      </c>
      <c r="K43" s="2">
        <v>0.02</v>
      </c>
      <c r="L43" s="20"/>
      <c r="M43" s="2">
        <v>1.7999999999999999E-2</v>
      </c>
      <c r="N43" s="2">
        <v>2.5999999999999999E-2</v>
      </c>
      <c r="O43" s="2">
        <v>2.7E-2</v>
      </c>
      <c r="P43" s="2">
        <v>6.0000000000000001E-3</v>
      </c>
      <c r="Q43" s="2">
        <v>8.0000000000000002E-3</v>
      </c>
      <c r="R43" s="2">
        <v>1.2999999999999999E-2</v>
      </c>
      <c r="S43" s="2">
        <v>2.1000000000000001E-2</v>
      </c>
      <c r="T43" s="2">
        <v>2.7E-2</v>
      </c>
      <c r="U43" s="20"/>
      <c r="V43" s="20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D1" workbookViewId="0">
      <selection activeCell="W6" sqref="W6"/>
    </sheetView>
  </sheetViews>
  <sheetFormatPr defaultRowHeight="11.25" x14ac:dyDescent="0.2"/>
  <cols>
    <col min="1" max="1" width="9.140625" style="3"/>
    <col min="2" max="2" width="11.7109375" style="2" customWidth="1"/>
    <col min="3" max="3" width="10.5703125" style="2" customWidth="1"/>
    <col min="4" max="5" width="11.5703125" style="2" customWidth="1"/>
    <col min="6" max="6" width="10" style="2" customWidth="1"/>
    <col min="7" max="7" width="12" style="2" customWidth="1"/>
    <col min="8" max="8" width="10.85546875" style="2" customWidth="1"/>
    <col min="9" max="10" width="12.42578125" style="2" customWidth="1"/>
    <col min="11" max="11" width="10.7109375" style="2" customWidth="1"/>
    <col min="12" max="12" width="11.7109375" style="2" customWidth="1"/>
    <col min="13" max="14" width="12.5703125" style="2" customWidth="1"/>
    <col min="15" max="15" width="10.140625" style="2" bestFit="1" customWidth="1"/>
    <col min="16" max="18" width="10.85546875" style="2" bestFit="1" customWidth="1"/>
    <col min="19" max="19" width="11.85546875" style="2" bestFit="1" customWidth="1"/>
    <col min="20" max="21" width="10.85546875" style="2" bestFit="1" customWidth="1"/>
    <col min="22" max="22" width="10.28515625" style="2" customWidth="1"/>
    <col min="23" max="16384" width="9.140625" style="2"/>
  </cols>
  <sheetData>
    <row r="1" spans="1:22" ht="20.25" customHeight="1" x14ac:dyDescent="0.2">
      <c r="A1" s="36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33.75" x14ac:dyDescent="0.2">
      <c r="A2" s="4" t="s">
        <v>2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67</v>
      </c>
      <c r="V2" s="5" t="s">
        <v>68</v>
      </c>
    </row>
    <row r="3" spans="1:22" x14ac:dyDescent="0.2">
      <c r="A3" s="1">
        <v>1975</v>
      </c>
      <c r="B3" s="2">
        <f t="shared" ref="B3:C15" si="0">B$17</f>
        <v>5.65</v>
      </c>
      <c r="C3" s="2">
        <f t="shared" si="0"/>
        <v>2.46</v>
      </c>
      <c r="F3" s="20"/>
      <c r="G3" s="2">
        <f t="shared" ref="G3:H15" si="1">G$17</f>
        <v>5.65</v>
      </c>
      <c r="H3" s="2">
        <f t="shared" si="1"/>
        <v>2.46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1">
        <v>1976</v>
      </c>
      <c r="B4" s="2">
        <f t="shared" si="0"/>
        <v>5.65</v>
      </c>
      <c r="C4" s="2">
        <f t="shared" si="0"/>
        <v>2.46</v>
      </c>
      <c r="F4" s="20"/>
      <c r="G4" s="2">
        <f t="shared" si="1"/>
        <v>5.65</v>
      </c>
      <c r="H4" s="2">
        <f t="shared" si="1"/>
        <v>2.46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x14ac:dyDescent="0.2">
      <c r="A5" s="1">
        <v>1977</v>
      </c>
      <c r="B5" s="2">
        <f t="shared" si="0"/>
        <v>5.65</v>
      </c>
      <c r="C5" s="2">
        <f t="shared" si="0"/>
        <v>2.46</v>
      </c>
      <c r="F5" s="20"/>
      <c r="G5" s="2">
        <f t="shared" si="1"/>
        <v>5.65</v>
      </c>
      <c r="H5" s="2">
        <f t="shared" si="1"/>
        <v>2.46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x14ac:dyDescent="0.2">
      <c r="A6" s="1">
        <v>1978</v>
      </c>
      <c r="B6" s="2">
        <f t="shared" si="0"/>
        <v>5.65</v>
      </c>
      <c r="C6" s="2">
        <f t="shared" si="0"/>
        <v>2.46</v>
      </c>
      <c r="F6" s="20"/>
      <c r="G6" s="2">
        <f t="shared" si="1"/>
        <v>5.65</v>
      </c>
      <c r="H6" s="2">
        <f t="shared" si="1"/>
        <v>2.46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x14ac:dyDescent="0.2">
      <c r="A7" s="1">
        <v>1979</v>
      </c>
      <c r="B7" s="2">
        <f t="shared" si="0"/>
        <v>5.65</v>
      </c>
      <c r="C7" s="2">
        <f t="shared" si="0"/>
        <v>2.46</v>
      </c>
      <c r="F7" s="20"/>
      <c r="G7" s="2">
        <f t="shared" si="1"/>
        <v>5.65</v>
      </c>
      <c r="H7" s="2">
        <f t="shared" si="1"/>
        <v>2.46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2">
      <c r="A8" s="1">
        <v>1980</v>
      </c>
      <c r="B8" s="2">
        <f t="shared" si="0"/>
        <v>5.65</v>
      </c>
      <c r="C8" s="2">
        <f t="shared" si="0"/>
        <v>2.46</v>
      </c>
      <c r="F8" s="20"/>
      <c r="G8" s="2">
        <f t="shared" si="1"/>
        <v>5.65</v>
      </c>
      <c r="H8" s="2">
        <f t="shared" si="1"/>
        <v>2.46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x14ac:dyDescent="0.2">
      <c r="A9" s="1">
        <v>1981</v>
      </c>
      <c r="B9" s="2">
        <f t="shared" si="0"/>
        <v>5.65</v>
      </c>
      <c r="C9" s="2">
        <f t="shared" si="0"/>
        <v>2.46</v>
      </c>
      <c r="F9" s="20"/>
      <c r="G9" s="2">
        <f t="shared" si="1"/>
        <v>5.65</v>
      </c>
      <c r="H9" s="2">
        <f t="shared" si="1"/>
        <v>2.46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">
      <c r="A10" s="1">
        <v>1982</v>
      </c>
      <c r="B10" s="2">
        <f t="shared" si="0"/>
        <v>5.65</v>
      </c>
      <c r="C10" s="2">
        <f t="shared" si="0"/>
        <v>2.46</v>
      </c>
      <c r="F10" s="20"/>
      <c r="G10" s="2">
        <f t="shared" si="1"/>
        <v>5.65</v>
      </c>
      <c r="H10" s="2">
        <f t="shared" si="1"/>
        <v>2.46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">
      <c r="A11" s="1">
        <v>1983</v>
      </c>
      <c r="B11" s="2">
        <f t="shared" si="0"/>
        <v>5.65</v>
      </c>
      <c r="C11" s="2">
        <f t="shared" si="0"/>
        <v>2.46</v>
      </c>
      <c r="F11" s="20"/>
      <c r="G11" s="2">
        <f t="shared" si="1"/>
        <v>5.65</v>
      </c>
      <c r="H11" s="2">
        <f t="shared" si="1"/>
        <v>2.46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">
      <c r="A12" s="1">
        <v>1984</v>
      </c>
      <c r="B12" s="2">
        <f t="shared" si="0"/>
        <v>5.65</v>
      </c>
      <c r="C12" s="2">
        <f t="shared" si="0"/>
        <v>2.46</v>
      </c>
      <c r="F12" s="20"/>
      <c r="G12" s="2">
        <f t="shared" si="1"/>
        <v>5.65</v>
      </c>
      <c r="H12" s="2">
        <f t="shared" si="1"/>
        <v>2.46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">
      <c r="A13" s="1">
        <v>1985</v>
      </c>
      <c r="B13" s="2">
        <f t="shared" si="0"/>
        <v>5.65</v>
      </c>
      <c r="C13" s="2">
        <f t="shared" si="0"/>
        <v>2.46</v>
      </c>
      <c r="F13" s="20"/>
      <c r="G13" s="2">
        <f t="shared" si="1"/>
        <v>5.65</v>
      </c>
      <c r="H13" s="2">
        <f t="shared" si="1"/>
        <v>2.46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">
      <c r="A14" s="1">
        <v>1986</v>
      </c>
      <c r="B14" s="2">
        <f t="shared" si="0"/>
        <v>5.65</v>
      </c>
      <c r="C14" s="2">
        <f t="shared" si="0"/>
        <v>2.46</v>
      </c>
      <c r="F14" s="20"/>
      <c r="G14" s="2">
        <f t="shared" si="1"/>
        <v>5.65</v>
      </c>
      <c r="H14" s="2">
        <f t="shared" si="1"/>
        <v>2.46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">
      <c r="A15" s="1">
        <v>1987</v>
      </c>
      <c r="B15" s="2">
        <f t="shared" si="0"/>
        <v>5.65</v>
      </c>
      <c r="C15" s="2">
        <f t="shared" si="0"/>
        <v>2.46</v>
      </c>
      <c r="F15" s="20"/>
      <c r="G15" s="2">
        <f t="shared" si="1"/>
        <v>5.65</v>
      </c>
      <c r="H15" s="2">
        <f t="shared" si="1"/>
        <v>2.46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">
      <c r="A16" s="1">
        <v>1988</v>
      </c>
      <c r="B16" s="2">
        <f>B$17</f>
        <v>5.65</v>
      </c>
      <c r="C16" s="2">
        <f>C$17</f>
        <v>2.46</v>
      </c>
      <c r="F16" s="20"/>
      <c r="G16" s="2">
        <f>G$17</f>
        <v>5.65</v>
      </c>
      <c r="H16" s="2">
        <f>H$17</f>
        <v>2.46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">
      <c r="A17" s="1">
        <v>1989</v>
      </c>
      <c r="B17" s="7">
        <v>5.65</v>
      </c>
      <c r="C17" s="19">
        <v>2.46</v>
      </c>
      <c r="F17" s="20"/>
      <c r="G17" s="7">
        <v>5.65</v>
      </c>
      <c r="H17" s="19">
        <v>2.46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">
      <c r="A18" s="1">
        <v>1990</v>
      </c>
      <c r="B18" s="2">
        <v>0.68</v>
      </c>
      <c r="C18" s="3">
        <v>0.45</v>
      </c>
      <c r="F18" s="20"/>
      <c r="G18" s="2">
        <v>5.65</v>
      </c>
      <c r="H18" s="3">
        <v>2.46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">
      <c r="A19" s="1">
        <v>1991</v>
      </c>
      <c r="B19" s="2">
        <v>0.67</v>
      </c>
      <c r="C19" s="3">
        <v>0.45</v>
      </c>
      <c r="F19" s="20"/>
      <c r="G19" s="2">
        <v>5.65</v>
      </c>
      <c r="H19" s="3">
        <v>2.46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">
      <c r="A20" s="1">
        <v>1992</v>
      </c>
      <c r="B20" s="2">
        <v>0.75</v>
      </c>
      <c r="C20" s="3">
        <v>0.34</v>
      </c>
      <c r="F20" s="20"/>
      <c r="G20" s="2">
        <v>5.65</v>
      </c>
      <c r="H20" s="3">
        <v>2.46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x14ac:dyDescent="0.2">
      <c r="A21" s="1">
        <v>1993</v>
      </c>
      <c r="B21" s="2">
        <v>0.63</v>
      </c>
      <c r="C21" s="3">
        <v>0.41</v>
      </c>
      <c r="F21" s="20"/>
      <c r="G21" s="2">
        <v>5.65</v>
      </c>
      <c r="H21" s="3">
        <v>2.46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2">
      <c r="A22" s="1">
        <v>1994</v>
      </c>
      <c r="B22" s="2">
        <v>0.61</v>
      </c>
      <c r="C22" s="3">
        <v>0.34</v>
      </c>
      <c r="F22" s="20"/>
      <c r="G22" s="2">
        <v>5.65</v>
      </c>
      <c r="H22" s="3">
        <v>2.46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2">
      <c r="A23" s="1">
        <v>1995</v>
      </c>
      <c r="B23" s="2">
        <v>0.61</v>
      </c>
      <c r="C23" s="3">
        <v>0.34</v>
      </c>
      <c r="F23" s="20"/>
      <c r="G23" s="2">
        <v>5.65</v>
      </c>
      <c r="H23" s="3">
        <v>2.46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x14ac:dyDescent="0.2">
      <c r="A24" s="1">
        <v>1996</v>
      </c>
      <c r="B24" s="2">
        <v>0.46</v>
      </c>
      <c r="C24" s="3">
        <v>0.31</v>
      </c>
      <c r="F24" s="20"/>
      <c r="G24" s="2">
        <v>0.46</v>
      </c>
      <c r="H24" s="3">
        <v>0.31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x14ac:dyDescent="0.2">
      <c r="A25" s="1">
        <v>1997</v>
      </c>
      <c r="B25" s="2">
        <v>0.39</v>
      </c>
      <c r="C25" s="3">
        <v>0.43</v>
      </c>
      <c r="F25" s="20"/>
      <c r="G25" s="2">
        <v>0.39</v>
      </c>
      <c r="H25" s="3">
        <v>0.43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">
      <c r="A26" s="1">
        <v>1998</v>
      </c>
      <c r="B26" s="2">
        <v>0.32</v>
      </c>
      <c r="C26" s="3">
        <v>0.53</v>
      </c>
      <c r="F26" s="20"/>
      <c r="G26" s="2">
        <v>0.32</v>
      </c>
      <c r="H26" s="3">
        <v>0.53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x14ac:dyDescent="0.2">
      <c r="A27" s="1">
        <v>1999</v>
      </c>
      <c r="B27" s="2">
        <v>0.31</v>
      </c>
      <c r="C27" s="3">
        <v>0.64</v>
      </c>
      <c r="F27" s="20"/>
      <c r="G27" s="2">
        <v>0.31</v>
      </c>
      <c r="H27" s="3">
        <v>0.64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x14ac:dyDescent="0.2">
      <c r="A28" s="1">
        <v>2000</v>
      </c>
      <c r="B28" s="2">
        <v>0.28999999999999998</v>
      </c>
      <c r="C28" s="3">
        <v>0.54</v>
      </c>
      <c r="F28" s="20"/>
      <c r="G28" s="2">
        <v>0.28999999999999998</v>
      </c>
      <c r="H28" s="3">
        <v>0.54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x14ac:dyDescent="0.2">
      <c r="A29" s="1">
        <v>2001</v>
      </c>
      <c r="B29" s="2">
        <v>0.27</v>
      </c>
      <c r="C29" s="3">
        <v>0.52</v>
      </c>
      <c r="F29" s="20"/>
      <c r="G29" s="2">
        <v>0.27</v>
      </c>
      <c r="H29" s="3">
        <v>0.52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x14ac:dyDescent="0.2">
      <c r="A30" s="1">
        <v>2002</v>
      </c>
      <c r="B30" s="2">
        <v>0.24</v>
      </c>
      <c r="C30" s="3">
        <v>0.39813396154107744</v>
      </c>
      <c r="F30" s="20"/>
      <c r="G30" s="2">
        <v>0.24</v>
      </c>
      <c r="H30" s="3">
        <v>0.39813396154107744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x14ac:dyDescent="0.2">
      <c r="A31" s="1">
        <v>2003</v>
      </c>
      <c r="B31" s="2">
        <v>0.28999999999999998</v>
      </c>
      <c r="C31" s="3">
        <v>0.38241126879746695</v>
      </c>
      <c r="D31" s="2">
        <v>0.15518918045786281</v>
      </c>
      <c r="E31" s="3">
        <v>0.27433282427054728</v>
      </c>
      <c r="F31" s="20"/>
      <c r="G31" s="2">
        <v>0.28999999999999998</v>
      </c>
      <c r="H31" s="3">
        <v>0.38241126879746695</v>
      </c>
      <c r="I31" s="2">
        <v>0.15518918045786281</v>
      </c>
      <c r="J31" s="3">
        <v>0.27433282427054728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">
      <c r="A32" s="1">
        <v>2004</v>
      </c>
      <c r="B32" s="2">
        <v>0.27</v>
      </c>
      <c r="C32" s="3">
        <v>0.36669642366723615</v>
      </c>
      <c r="D32" s="2">
        <v>0.10939969417011788</v>
      </c>
      <c r="E32" s="3">
        <v>0.20948165657852819</v>
      </c>
      <c r="F32" s="20"/>
      <c r="G32" s="2">
        <v>0.27</v>
      </c>
      <c r="H32" s="3">
        <v>0.36669642366723615</v>
      </c>
      <c r="I32" s="2">
        <v>0.10939969417011788</v>
      </c>
      <c r="J32" s="3">
        <v>0.20948165657852819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x14ac:dyDescent="0.2">
      <c r="A33" s="1">
        <v>2005</v>
      </c>
      <c r="B33" s="2">
        <v>0.35</v>
      </c>
      <c r="C33" s="3">
        <v>0.35098941832038888</v>
      </c>
      <c r="D33" s="2">
        <v>0.16994579032161825</v>
      </c>
      <c r="E33" s="3">
        <v>0.17114790941848909</v>
      </c>
      <c r="F33" s="20"/>
      <c r="G33" s="2">
        <v>0.35</v>
      </c>
      <c r="H33" s="3">
        <v>0.35098941832038888</v>
      </c>
      <c r="I33" s="2">
        <v>0.16994579032161825</v>
      </c>
      <c r="J33" s="3">
        <v>0.17114790941848909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x14ac:dyDescent="0.2">
      <c r="A34" s="1">
        <v>2006</v>
      </c>
      <c r="B34" s="2">
        <v>0.18</v>
      </c>
      <c r="C34" s="3">
        <v>0.33529024493863585</v>
      </c>
      <c r="D34" s="2">
        <v>0.49</v>
      </c>
      <c r="E34" s="3">
        <v>0.24</v>
      </c>
      <c r="F34" s="20"/>
      <c r="G34" s="2">
        <v>0.18</v>
      </c>
      <c r="H34" s="3">
        <v>0.33529024493863585</v>
      </c>
      <c r="I34" s="2">
        <v>0.49</v>
      </c>
      <c r="J34" s="3">
        <v>0.24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x14ac:dyDescent="0.2">
      <c r="A35" s="1">
        <v>2007</v>
      </c>
      <c r="B35" s="2">
        <v>0.18</v>
      </c>
      <c r="C35" s="2">
        <v>0.31959889571539452</v>
      </c>
      <c r="D35" s="2">
        <v>0.49</v>
      </c>
      <c r="E35" s="3">
        <v>0.24</v>
      </c>
      <c r="F35" s="20"/>
      <c r="G35" s="2">
        <v>0.18</v>
      </c>
      <c r="H35" s="2">
        <v>0.31959889571539452</v>
      </c>
      <c r="I35" s="2">
        <v>0.49</v>
      </c>
      <c r="J35" s="3">
        <v>0.24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x14ac:dyDescent="0.2">
      <c r="A36" s="1">
        <v>2008</v>
      </c>
      <c r="B36" s="2">
        <v>0.25</v>
      </c>
      <c r="D36" s="2">
        <v>0.42</v>
      </c>
      <c r="E36" s="3">
        <v>0.16</v>
      </c>
      <c r="F36" s="20"/>
      <c r="G36" s="2">
        <v>0.25</v>
      </c>
      <c r="I36" s="2">
        <v>0.42</v>
      </c>
      <c r="J36" s="3">
        <v>0.16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x14ac:dyDescent="0.2">
      <c r="A37" s="1">
        <v>2009</v>
      </c>
      <c r="B37" s="2">
        <v>0.25</v>
      </c>
      <c r="D37" s="2">
        <v>0.42</v>
      </c>
      <c r="E37" s="3">
        <v>0.16</v>
      </c>
      <c r="F37" s="20"/>
      <c r="G37" s="2">
        <v>0.25</v>
      </c>
      <c r="I37" s="2">
        <v>0.42</v>
      </c>
      <c r="J37" s="3">
        <v>0.16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2">
      <c r="A38" s="1">
        <v>2010</v>
      </c>
      <c r="B38" s="2">
        <v>8.4842420611144401E-2</v>
      </c>
      <c r="D38" s="2">
        <v>0.12853535640723018</v>
      </c>
      <c r="E38" s="3">
        <v>0.22793390817588871</v>
      </c>
      <c r="F38" s="20"/>
      <c r="G38" s="2">
        <v>8.4842420611144401E-2</v>
      </c>
      <c r="I38" s="2">
        <v>0.12853535640723018</v>
      </c>
      <c r="J38" s="3">
        <v>0.22793390817588871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x14ac:dyDescent="0.2">
      <c r="A39" s="1">
        <v>2011</v>
      </c>
      <c r="B39" s="2">
        <v>0.18673455805560435</v>
      </c>
      <c r="D39" s="2">
        <v>0.29502020895733594</v>
      </c>
      <c r="E39" s="3">
        <v>0.41037760451143857</v>
      </c>
      <c r="F39" s="20"/>
      <c r="G39" s="2">
        <v>0.18673455805560435</v>
      </c>
      <c r="I39" s="2">
        <v>0.29502020895733594</v>
      </c>
      <c r="J39" s="3">
        <v>0.41037760451143857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x14ac:dyDescent="0.2">
      <c r="A40" s="1">
        <v>2012</v>
      </c>
      <c r="B40" s="2">
        <v>0.19134144094496958</v>
      </c>
      <c r="D40" s="2">
        <v>0.21335142389711845</v>
      </c>
      <c r="E40" s="3">
        <v>0.32815220988182225</v>
      </c>
      <c r="F40" s="20"/>
      <c r="G40" s="2">
        <v>0.19134144094496958</v>
      </c>
      <c r="I40" s="2">
        <v>0.21335142389711845</v>
      </c>
      <c r="J40" s="3">
        <v>0.32815220988182225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x14ac:dyDescent="0.2">
      <c r="A41" s="1">
        <v>2013</v>
      </c>
      <c r="B41" s="2">
        <v>0.12</v>
      </c>
      <c r="D41" s="2">
        <v>0.217</v>
      </c>
      <c r="E41" s="3">
        <v>0.28000000000000003</v>
      </c>
      <c r="F41" s="20"/>
      <c r="G41" s="2">
        <v>0.12</v>
      </c>
      <c r="I41" s="2">
        <v>0.217</v>
      </c>
      <c r="J41" s="3">
        <v>0.28000000000000003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2">
      <c r="A42" s="1">
        <v>2014</v>
      </c>
      <c r="B42" s="2">
        <v>9.7000000000000003E-2</v>
      </c>
      <c r="D42" s="2">
        <v>0.17299999999999999</v>
      </c>
      <c r="E42" s="3">
        <v>0.25600000000000001</v>
      </c>
      <c r="F42" s="20"/>
      <c r="G42" s="2">
        <v>9.7000000000000003E-2</v>
      </c>
      <c r="I42" s="2">
        <v>0.17299999999999999</v>
      </c>
      <c r="J42" s="3">
        <v>0.25600000000000001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x14ac:dyDescent="0.2">
      <c r="A43" s="1">
        <v>2015</v>
      </c>
      <c r="B43" s="2">
        <v>6.3377029327225373E-2</v>
      </c>
      <c r="D43" s="2">
        <v>0.13737985704088929</v>
      </c>
      <c r="E43" s="3">
        <v>0.21547707109221742</v>
      </c>
      <c r="F43" s="20"/>
      <c r="G43" s="2">
        <v>6.3377029327225373E-2</v>
      </c>
      <c r="I43" s="2">
        <v>0.13737985704088929</v>
      </c>
      <c r="J43" s="3">
        <v>0.21547707109221742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EF_Det</vt:lpstr>
      <vt:lpstr>EF_PM</vt:lpstr>
      <vt:lpstr>EF_CO</vt:lpstr>
      <vt:lpstr>EF_NOx</vt:lpstr>
      <vt:lpstr>EF_SO2</vt:lpstr>
      <vt:lpstr>EF_NMHC</vt:lpstr>
      <vt:lpstr>EF_CH4</vt:lpstr>
      <vt:lpstr>EF_HCT</vt:lpstr>
      <vt:lpstr>EF_ed</vt:lpstr>
      <vt:lpstr>EF_es</vt:lpstr>
      <vt:lpstr>EF_er</vt:lpstr>
      <vt:lpstr>EF_PMpneufreio</vt:lpstr>
      <vt:lpstr>EF_PM10pneufreio</vt:lpstr>
      <vt:lpstr>EF_PM2.5pneufreio</vt:lpstr>
      <vt:lpstr>EF_PMpista</vt:lpstr>
      <vt:lpstr>EF_PM10pista</vt:lpstr>
      <vt:lpstr>EF_PM2.5pista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Dias</dc:creator>
  <cp:lastModifiedBy>Vanessa Brusco Filete</cp:lastModifiedBy>
  <dcterms:created xsi:type="dcterms:W3CDTF">2015-09-01T12:19:38Z</dcterms:created>
  <dcterms:modified xsi:type="dcterms:W3CDTF">2019-06-06T19:10:58Z</dcterms:modified>
</cp:coreProperties>
</file>