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iovi\IdeaProjects\ChatGPTOracle\spreadsheets\stats\"/>
    </mc:Choice>
  </mc:AlternateContent>
  <xr:revisionPtr revIDLastSave="0" documentId="13_ncr:1_{ADE2A080-CA07-44F2-8634-4E35437503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mera" sheetId="1" r:id="rId1"/>
    <sheet name="Monitor" sheetId="2" r:id="rId2"/>
    <sheet name="Noteboo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3" l="1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T5" i="3"/>
  <c r="S5" i="3"/>
  <c r="R5" i="3"/>
  <c r="Q5" i="3"/>
  <c r="Q3" i="3" s="1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3" i="3" s="1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S3" i="3"/>
  <c r="R3" i="3"/>
  <c r="T6" i="2"/>
  <c r="S6" i="2"/>
  <c r="S3" i="2" s="1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T3" i="2" s="1"/>
  <c r="S5" i="2"/>
  <c r="R5" i="2"/>
  <c r="Q5" i="2"/>
  <c r="P5" i="2"/>
  <c r="O5" i="2"/>
  <c r="N5" i="2"/>
  <c r="M5" i="2"/>
  <c r="L5" i="2"/>
  <c r="K5" i="2"/>
  <c r="J5" i="2"/>
  <c r="I5" i="2"/>
  <c r="H5" i="2"/>
  <c r="G5" i="2"/>
  <c r="G3" i="2" s="1"/>
  <c r="F5" i="2"/>
  <c r="E5" i="2"/>
  <c r="D5" i="2"/>
  <c r="D3" i="2" s="1"/>
  <c r="C5" i="2"/>
  <c r="B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R3" i="2"/>
  <c r="P3" i="2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B4" i="1"/>
  <c r="C3" i="1"/>
  <c r="G3" i="1"/>
  <c r="K3" i="1"/>
  <c r="O3" i="1"/>
  <c r="S3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B6" i="1"/>
  <c r="C5" i="1"/>
  <c r="D5" i="1"/>
  <c r="D3" i="1" s="1"/>
  <c r="E5" i="1"/>
  <c r="E3" i="1" s="1"/>
  <c r="F5" i="1"/>
  <c r="F3" i="1" s="1"/>
  <c r="G5" i="1"/>
  <c r="H5" i="1"/>
  <c r="H3" i="1" s="1"/>
  <c r="I5" i="1"/>
  <c r="I3" i="1" s="1"/>
  <c r="J5" i="1"/>
  <c r="J3" i="1" s="1"/>
  <c r="K5" i="1"/>
  <c r="L5" i="1"/>
  <c r="L3" i="1" s="1"/>
  <c r="M5" i="1"/>
  <c r="M3" i="1" s="1"/>
  <c r="N5" i="1"/>
  <c r="N3" i="1" s="1"/>
  <c r="O5" i="1"/>
  <c r="P5" i="1"/>
  <c r="P3" i="1" s="1"/>
  <c r="Q5" i="1"/>
  <c r="Q3" i="1" s="1"/>
  <c r="R5" i="1"/>
  <c r="R3" i="1" s="1"/>
  <c r="S5" i="1"/>
  <c r="T5" i="1"/>
  <c r="T3" i="1" s="1"/>
  <c r="B5" i="1"/>
  <c r="B3" i="1" s="1"/>
  <c r="T3" i="3" l="1"/>
  <c r="F3" i="3"/>
  <c r="P3" i="3"/>
  <c r="O3" i="3"/>
  <c r="N3" i="3"/>
  <c r="M3" i="3"/>
  <c r="L3" i="3"/>
  <c r="K3" i="3"/>
  <c r="J3" i="3"/>
  <c r="I3" i="3"/>
  <c r="H3" i="3"/>
  <c r="G3" i="3"/>
  <c r="E3" i="3"/>
  <c r="D3" i="3"/>
  <c r="C3" i="3"/>
  <c r="Q3" i="2"/>
  <c r="O3" i="2"/>
  <c r="N3" i="2"/>
  <c r="M3" i="2"/>
  <c r="L3" i="2"/>
  <c r="K3" i="2"/>
  <c r="J3" i="2"/>
  <c r="I3" i="2"/>
  <c r="H3" i="2"/>
  <c r="F3" i="2"/>
  <c r="E3" i="2"/>
  <c r="C3" i="2"/>
  <c r="B3" i="2"/>
</calcChain>
</file>

<file path=xl/sharedStrings.xml><?xml version="1.0" encoding="utf-8"?>
<sst xmlns="http://schemas.openxmlformats.org/spreadsheetml/2006/main" count="30" uniqueCount="12">
  <si>
    <t>F1 score</t>
  </si>
  <si>
    <t>MCC</t>
  </si>
  <si>
    <t>Precision</t>
  </si>
  <si>
    <t>Recall</t>
  </si>
  <si>
    <t>CAMERA</t>
  </si>
  <si>
    <t>TP</t>
  </si>
  <si>
    <t>TN</t>
  </si>
  <si>
    <t>FP</t>
  </si>
  <si>
    <t>FN</t>
  </si>
  <si>
    <t>Monitor</t>
  </si>
  <si>
    <t>Percentuale casi positivi</t>
  </si>
  <si>
    <t>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</si>
</sst>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wrapText="1"/>
    </xf>
    <xf numFmtId="9" fontId="2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 score vs MCC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Camera!$A$3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Camera!$B$2:$T$2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Camera!$B$3:$T$3</c:f>
              <c:numCache>
                <c:formatCode>General</c:formatCode>
                <c:ptCount val="19"/>
                <c:pt idx="0">
                  <c:v>0.84813753581661899</c:v>
                </c:pt>
                <c:pt idx="1">
                  <c:v>0.92913385826771655</c:v>
                </c:pt>
                <c:pt idx="2">
                  <c:v>0.9582887700534759</c:v>
                </c:pt>
                <c:pt idx="3">
                  <c:v>0.96518218623481777</c:v>
                </c:pt>
                <c:pt idx="4">
                  <c:v>0.96681847755367589</c:v>
                </c:pt>
                <c:pt idx="5">
                  <c:v>0.98125689084895262</c:v>
                </c:pt>
                <c:pt idx="6">
                  <c:v>0.98109640831758038</c:v>
                </c:pt>
                <c:pt idx="7">
                  <c:v>0.98252911813643917</c:v>
                </c:pt>
                <c:pt idx="8">
                  <c:v>0.98235294117647065</c:v>
                </c:pt>
                <c:pt idx="9">
                  <c:v>0.98667554963357762</c:v>
                </c:pt>
                <c:pt idx="10">
                  <c:v>0.98817106460418569</c:v>
                </c:pt>
                <c:pt idx="11">
                  <c:v>0.9869408168935816</c:v>
                </c:pt>
                <c:pt idx="12">
                  <c:v>0.98815653964984562</c:v>
                </c:pt>
                <c:pt idx="13">
                  <c:v>0.99043519846963168</c:v>
                </c:pt>
                <c:pt idx="14">
                  <c:v>0.99083798882681573</c:v>
                </c:pt>
                <c:pt idx="15">
                  <c:v>0.99057591623036645</c:v>
                </c:pt>
                <c:pt idx="16">
                  <c:v>0.99370574350904806</c:v>
                </c:pt>
                <c:pt idx="17">
                  <c:v>0.99236356863475517</c:v>
                </c:pt>
                <c:pt idx="18">
                  <c:v>0.99062444719617893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4-4AAC-A687-813B7B9588E8}"/>
            </c:ext>
          </c:extLst>
        </c:ser>
        <c:ser>
          <c:idx val="1"/>
          <c:order val="1"/>
          <c:tx>
            <c:strRef>
              <c:f>Camera!$A$4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Camera!$B$2:$T$2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Camera!$B$4:$T$4</c:f>
              <c:numCache>
                <c:formatCode>General</c:formatCode>
                <c:ptCount val="19"/>
                <c:pt idx="0">
                  <c:v>0.84841143536053931</c:v>
                </c:pt>
                <c:pt idx="1">
                  <c:v>0.92252772770940772</c:v>
                </c:pt>
                <c:pt idx="2">
                  <c:v>0.95153714082956919</c:v>
                </c:pt>
                <c:pt idx="3">
                  <c:v>0.95677631585427558</c:v>
                </c:pt>
                <c:pt idx="4">
                  <c:v>0.95590061452329111</c:v>
                </c:pt>
                <c:pt idx="5">
                  <c:v>0.97319481693363152</c:v>
                </c:pt>
                <c:pt idx="6">
                  <c:v>0.97086488894951273</c:v>
                </c:pt>
                <c:pt idx="7">
                  <c:v>0.97085326946478701</c:v>
                </c:pt>
                <c:pt idx="8">
                  <c:v>0.96780778416820989</c:v>
                </c:pt>
                <c:pt idx="9">
                  <c:v>0.97333419851967218</c:v>
                </c:pt>
                <c:pt idx="10">
                  <c:v>0.97374466447749763</c:v>
                </c:pt>
                <c:pt idx="11">
                  <c:v>0.96736587685344033</c:v>
                </c:pt>
                <c:pt idx="12">
                  <c:v>0.9664843886233756</c:v>
                </c:pt>
                <c:pt idx="13">
                  <c:v>0.96853205829001632</c:v>
                </c:pt>
                <c:pt idx="14">
                  <c:v>0.96418893983862941</c:v>
                </c:pt>
                <c:pt idx="15">
                  <c:v>0.95415986743919334</c:v>
                </c:pt>
                <c:pt idx="16">
                  <c:v>0.95897727114435716</c:v>
                </c:pt>
                <c:pt idx="17">
                  <c:v>0.92880802676818264</c:v>
                </c:pt>
                <c:pt idx="18">
                  <c:v>0.84684581407144544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4-4AAC-A687-813B7B958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536735"/>
        <c:axId val="2079226735"/>
      </c:lineChart>
      <c:catAx>
        <c:axId val="2078536735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9226735"/>
        <c:crosses val="autoZero"/>
        <c:auto val="1"/>
        <c:lblAlgn val="ctr"/>
        <c:lblOffset val="100"/>
        <c:noMultiLvlLbl val="0"/>
      </c:catAx>
      <c:valAx>
        <c:axId val="20792267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8536735"/>
        <c:crosses val="autoZero"/>
        <c:crossBetween val="between"/>
      </c:valAx>
      <c:spPr>
        <a:noFill/>
        <a:ln>
          <a:solidFill>
            <a:schemeClr val="accent1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Camera!$A$5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Camera!$B$2:$T$2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Camera!$B$5:$T$5</c:f>
              <c:numCache>
                <c:formatCode>General</c:formatCode>
                <c:ptCount val="19"/>
                <c:pt idx="0">
                  <c:v>0.74371859296482412</c:v>
                </c:pt>
                <c:pt idx="1">
                  <c:v>0.88059701492537312</c:v>
                </c:pt>
                <c:pt idx="2">
                  <c:v>0.92371134020618562</c:v>
                </c:pt>
                <c:pt idx="3">
                  <c:v>0.93858267716535437</c:v>
                </c:pt>
                <c:pt idx="4">
                  <c:v>0.94409148665819564</c:v>
                </c:pt>
                <c:pt idx="5">
                  <c:v>0.97374179431072205</c:v>
                </c:pt>
                <c:pt idx="6">
                  <c:v>0.97373358348968109</c:v>
                </c:pt>
                <c:pt idx="7">
                  <c:v>0.98089700996677742</c:v>
                </c:pt>
                <c:pt idx="8">
                  <c:v>0.97518248175182487</c:v>
                </c:pt>
                <c:pt idx="9">
                  <c:v>0.98601864181091881</c:v>
                </c:pt>
                <c:pt idx="10">
                  <c:v>0.98907103825136611</c:v>
                </c:pt>
                <c:pt idx="11">
                  <c:v>0.9872151195108394</c:v>
                </c:pt>
                <c:pt idx="12">
                  <c:v>0.99224405377456049</c:v>
                </c:pt>
                <c:pt idx="13">
                  <c:v>0.99471661863592697</c:v>
                </c:pt>
                <c:pt idx="14">
                  <c:v>0.9964044943820225</c:v>
                </c:pt>
                <c:pt idx="15">
                  <c:v>0.99578947368421056</c:v>
                </c:pt>
                <c:pt idx="16">
                  <c:v>0.9968429360694554</c:v>
                </c:pt>
                <c:pt idx="17">
                  <c:v>0.9981266391907081</c:v>
                </c:pt>
                <c:pt idx="18">
                  <c:v>0.99892971815911524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4-41A4-929F-FAFBB12A0E9E}"/>
            </c:ext>
          </c:extLst>
        </c:ser>
        <c:ser>
          <c:idx val="1"/>
          <c:order val="1"/>
          <c:tx>
            <c:strRef>
              <c:f>Camera!$A$6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Camera!$B$2:$T$2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Camera!$B$6:$T$6</c:f>
              <c:numCache>
                <c:formatCode>General</c:formatCode>
                <c:ptCount val="19"/>
                <c:pt idx="0">
                  <c:v>0.98666666666666669</c:v>
                </c:pt>
                <c:pt idx="1">
                  <c:v>0.98333333333333328</c:v>
                </c:pt>
                <c:pt idx="2">
                  <c:v>0.99555555555555553</c:v>
                </c:pt>
                <c:pt idx="3">
                  <c:v>0.99333333333333329</c:v>
                </c:pt>
                <c:pt idx="4">
                  <c:v>0.9906666666666667</c:v>
                </c:pt>
                <c:pt idx="5">
                  <c:v>0.98888888888888893</c:v>
                </c:pt>
                <c:pt idx="6">
                  <c:v>0.98857142857142855</c:v>
                </c:pt>
                <c:pt idx="7">
                  <c:v>0.98416666666666663</c:v>
                </c:pt>
                <c:pt idx="8">
                  <c:v>0.98962962962962964</c:v>
                </c:pt>
                <c:pt idx="9">
                  <c:v>0.98733333333333329</c:v>
                </c:pt>
                <c:pt idx="10">
                  <c:v>0.9872727272727273</c:v>
                </c:pt>
                <c:pt idx="11">
                  <c:v>0.98666666666666669</c:v>
                </c:pt>
                <c:pt idx="12">
                  <c:v>0.98410256410256414</c:v>
                </c:pt>
                <c:pt idx="13">
                  <c:v>0.98619047619047617</c:v>
                </c:pt>
                <c:pt idx="14">
                  <c:v>0.98533333333333328</c:v>
                </c:pt>
                <c:pt idx="15">
                  <c:v>0.98541666666666672</c:v>
                </c:pt>
                <c:pt idx="16">
                  <c:v>0.99058823529411766</c:v>
                </c:pt>
                <c:pt idx="17">
                  <c:v>0.98666666666666669</c:v>
                </c:pt>
                <c:pt idx="18">
                  <c:v>0.98245614035087714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4-41A4-929F-FAFBB12A0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524255"/>
        <c:axId val="945989247"/>
      </c:lineChart>
      <c:catAx>
        <c:axId val="2078524255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5989247"/>
        <c:crosses val="autoZero"/>
        <c:auto val="1"/>
        <c:lblAlgn val="ctr"/>
        <c:lblOffset val="100"/>
        <c:noMultiLvlLbl val="0"/>
      </c:catAx>
      <c:valAx>
        <c:axId val="9459892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852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False</a:t>
            </a:r>
            <a:r>
              <a:rPr lang="it-IT" baseline="0"/>
              <a:t> positive vs False negative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Camera!$A$9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Camera!$B$2:$T$2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Camera!$B$9:$T$9</c:f>
              <c:numCache>
                <c:formatCode>General</c:formatCode>
                <c:ptCount val="19"/>
                <c:pt idx="0">
                  <c:v>51</c:v>
                </c:pt>
                <c:pt idx="1">
                  <c:v>40</c:v>
                </c:pt>
                <c:pt idx="2">
                  <c:v>37</c:v>
                </c:pt>
                <c:pt idx="3">
                  <c:v>39</c:v>
                </c:pt>
                <c:pt idx="4">
                  <c:v>44</c:v>
                </c:pt>
                <c:pt idx="5">
                  <c:v>24</c:v>
                </c:pt>
                <c:pt idx="6">
                  <c:v>28</c:v>
                </c:pt>
                <c:pt idx="7">
                  <c:v>23</c:v>
                </c:pt>
                <c:pt idx="8">
                  <c:v>34</c:v>
                </c:pt>
                <c:pt idx="9">
                  <c:v>21</c:v>
                </c:pt>
                <c:pt idx="10">
                  <c:v>18</c:v>
                </c:pt>
                <c:pt idx="11">
                  <c:v>23</c:v>
                </c:pt>
                <c:pt idx="12">
                  <c:v>15</c:v>
                </c:pt>
                <c:pt idx="13">
                  <c:v>11</c:v>
                </c:pt>
                <c:pt idx="14">
                  <c:v>8</c:v>
                </c:pt>
                <c:pt idx="15">
                  <c:v>10</c:v>
                </c:pt>
                <c:pt idx="16">
                  <c:v>8</c:v>
                </c:pt>
                <c:pt idx="17">
                  <c:v>5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8-4043-A75F-2856B1EDFA80}"/>
            </c:ext>
          </c:extLst>
        </c:ser>
        <c:ser>
          <c:idx val="1"/>
          <c:order val="1"/>
          <c:tx>
            <c:strRef>
              <c:f>Camera!$A$10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Camera!$B$2:$T$2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Camera!$B$10:$T$10</c:f>
              <c:numCache>
                <c:formatCode>General</c:formatCode>
                <c:ptCount val="19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19</c:v>
                </c:pt>
                <c:pt idx="8">
                  <c:v>14</c:v>
                </c:pt>
                <c:pt idx="9">
                  <c:v>19</c:v>
                </c:pt>
                <c:pt idx="10">
                  <c:v>21</c:v>
                </c:pt>
                <c:pt idx="11">
                  <c:v>24</c:v>
                </c:pt>
                <c:pt idx="12">
                  <c:v>31</c:v>
                </c:pt>
                <c:pt idx="13">
                  <c:v>29</c:v>
                </c:pt>
                <c:pt idx="14">
                  <c:v>33</c:v>
                </c:pt>
                <c:pt idx="15">
                  <c:v>35</c:v>
                </c:pt>
                <c:pt idx="16">
                  <c:v>24</c:v>
                </c:pt>
                <c:pt idx="17">
                  <c:v>36</c:v>
                </c:pt>
                <c:pt idx="1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8-4043-A75F-2856B1ED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130927"/>
        <c:axId val="940214543"/>
      </c:lineChart>
      <c:catAx>
        <c:axId val="933130927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214543"/>
        <c:crosses val="autoZero"/>
        <c:auto val="1"/>
        <c:lblAlgn val="ctr"/>
        <c:lblOffset val="100"/>
        <c:noMultiLvlLbl val="0"/>
      </c:catAx>
      <c:valAx>
        <c:axId val="9402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31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</a:t>
            </a:r>
            <a:r>
              <a:rPr lang="it-IT" baseline="0"/>
              <a:t> vs MCC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Monitor!$A$3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Monitor!$B$2:$T$2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Monitor!$B$3:$T$3</c:f>
              <c:numCache>
                <c:formatCode>General</c:formatCode>
                <c:ptCount val="19"/>
                <c:pt idx="0">
                  <c:v>0.8595988538681949</c:v>
                </c:pt>
                <c:pt idx="1">
                  <c:v>0.89497716894977164</c:v>
                </c:pt>
                <c:pt idx="2">
                  <c:v>0.94522019334049401</c:v>
                </c:pt>
                <c:pt idx="3">
                  <c:v>0.9626016260162602</c:v>
                </c:pt>
                <c:pt idx="4">
                  <c:v>0.95436766623207303</c:v>
                </c:pt>
                <c:pt idx="5">
                  <c:v>0.96992892290869315</c:v>
                </c:pt>
                <c:pt idx="6">
                  <c:v>0.96668230877522299</c:v>
                </c:pt>
                <c:pt idx="7">
                  <c:v>0.9739130434782608</c:v>
                </c:pt>
                <c:pt idx="8">
                  <c:v>0.97682971680764985</c:v>
                </c:pt>
                <c:pt idx="9">
                  <c:v>0.98</c:v>
                </c:pt>
                <c:pt idx="10">
                  <c:v>0.97986577181208057</c:v>
                </c:pt>
                <c:pt idx="11">
                  <c:v>0.982739420935412</c:v>
                </c:pt>
                <c:pt idx="12">
                  <c:v>0.98687258687258683</c:v>
                </c:pt>
                <c:pt idx="13">
                  <c:v>0.98732966770260577</c:v>
                </c:pt>
                <c:pt idx="14">
                  <c:v>0.98297491039426532</c:v>
                </c:pt>
                <c:pt idx="15">
                  <c:v>0.98593913955928647</c:v>
                </c:pt>
                <c:pt idx="16">
                  <c:v>0.99052506908803795</c:v>
                </c:pt>
                <c:pt idx="17">
                  <c:v>0.99029126213592233</c:v>
                </c:pt>
                <c:pt idx="18">
                  <c:v>0.98973814578910113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3-432C-A725-F744DF4826DE}"/>
            </c:ext>
          </c:extLst>
        </c:ser>
        <c:ser>
          <c:idx val="1"/>
          <c:order val="1"/>
          <c:tx>
            <c:strRef>
              <c:f>Monitor!$A$4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Monitor!$B$2:$T$2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Monitor!$B$4:$T$4</c:f>
              <c:numCache>
                <c:formatCode>General</c:formatCode>
                <c:ptCount val="19"/>
                <c:pt idx="0">
                  <c:v>0.86070279987137654</c:v>
                </c:pt>
                <c:pt idx="1">
                  <c:v>0.88638104828353936</c:v>
                </c:pt>
                <c:pt idx="2">
                  <c:v>0.93589913537839564</c:v>
                </c:pt>
                <c:pt idx="3">
                  <c:v>0.9534138963389589</c:v>
                </c:pt>
                <c:pt idx="4">
                  <c:v>0.9391203344767729</c:v>
                </c:pt>
                <c:pt idx="5">
                  <c:v>0.95699630874659514</c:v>
                </c:pt>
                <c:pt idx="6">
                  <c:v>0.94857869182566279</c:v>
                </c:pt>
                <c:pt idx="7">
                  <c:v>0.95639262983320861</c:v>
                </c:pt>
                <c:pt idx="8">
                  <c:v>0.95770816080096932</c:v>
                </c:pt>
                <c:pt idx="9">
                  <c:v>0.96</c:v>
                </c:pt>
                <c:pt idx="10">
                  <c:v>0.95572587818279819</c:v>
                </c:pt>
                <c:pt idx="11">
                  <c:v>0.95700696682953823</c:v>
                </c:pt>
                <c:pt idx="12">
                  <c:v>0.96281788590770589</c:v>
                </c:pt>
                <c:pt idx="13">
                  <c:v>0.95824858652182476</c:v>
                </c:pt>
                <c:pt idx="14">
                  <c:v>0.93397167728296826</c:v>
                </c:pt>
                <c:pt idx="15">
                  <c:v>0.9322958983910532</c:v>
                </c:pt>
                <c:pt idx="16">
                  <c:v>0.94002171557948022</c:v>
                </c:pt>
                <c:pt idx="17">
                  <c:v>0.91226965335140331</c:v>
                </c:pt>
                <c:pt idx="18">
                  <c:v>0.83222715727158258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3-432C-A725-F744DF482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530495"/>
        <c:axId val="707963823"/>
      </c:lineChart>
      <c:catAx>
        <c:axId val="207853049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7963823"/>
        <c:crosses val="autoZero"/>
        <c:auto val="1"/>
        <c:lblAlgn val="ctr"/>
        <c:lblOffset val="100"/>
        <c:noMultiLvlLbl val="0"/>
      </c:catAx>
      <c:valAx>
        <c:axId val="707963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853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Monitor!$A$5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Monitor!$B$2:$T$2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Monitor!$B$5:$T$5</c:f>
              <c:numCache>
                <c:formatCode>General</c:formatCode>
                <c:ptCount val="19"/>
                <c:pt idx="0">
                  <c:v>0.75376884422110557</c:v>
                </c:pt>
                <c:pt idx="1">
                  <c:v>0.82352941176470584</c:v>
                </c:pt>
                <c:pt idx="2">
                  <c:v>0.91476091476091481</c:v>
                </c:pt>
                <c:pt idx="3">
                  <c:v>0.93968253968253967</c:v>
                </c:pt>
                <c:pt idx="4">
                  <c:v>0.93367346938775508</c:v>
                </c:pt>
                <c:pt idx="5">
                  <c:v>0.9547900968783638</c:v>
                </c:pt>
                <c:pt idx="6">
                  <c:v>0.95282146160962067</c:v>
                </c:pt>
                <c:pt idx="7">
                  <c:v>0.96790123456790123</c:v>
                </c:pt>
                <c:pt idx="8">
                  <c:v>0.97005113221329442</c:v>
                </c:pt>
                <c:pt idx="9">
                  <c:v>0.98</c:v>
                </c:pt>
                <c:pt idx="10">
                  <c:v>0.98648648648648651</c:v>
                </c:pt>
                <c:pt idx="11">
                  <c:v>0.9849330357142857</c:v>
                </c:pt>
                <c:pt idx="12">
                  <c:v>0.99069767441860468</c:v>
                </c:pt>
                <c:pt idx="13">
                  <c:v>0.99135861737878062</c:v>
                </c:pt>
                <c:pt idx="14">
                  <c:v>0.99096657633243002</c:v>
                </c:pt>
                <c:pt idx="15">
                  <c:v>0.99323467230443974</c:v>
                </c:pt>
                <c:pt idx="16">
                  <c:v>0.99721780604133547</c:v>
                </c:pt>
                <c:pt idx="17">
                  <c:v>0.99849397590361444</c:v>
                </c:pt>
                <c:pt idx="18">
                  <c:v>0.99821556031406133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A-49FD-992E-CFD355FE752F}"/>
            </c:ext>
          </c:extLst>
        </c:ser>
        <c:ser>
          <c:idx val="1"/>
          <c:order val="1"/>
          <c:tx>
            <c:strRef>
              <c:f>Monitor!$A$6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Monitor!$B$2:$T$2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Monitor!$B$6:$T$6</c:f>
              <c:numCache>
                <c:formatCode>General</c:formatCode>
                <c:ptCount val="19"/>
                <c:pt idx="0">
                  <c:v>1</c:v>
                </c:pt>
                <c:pt idx="1">
                  <c:v>0.98</c:v>
                </c:pt>
                <c:pt idx="2">
                  <c:v>0.97777777777777775</c:v>
                </c:pt>
                <c:pt idx="3">
                  <c:v>0.98666666666666669</c:v>
                </c:pt>
                <c:pt idx="4">
                  <c:v>0.97599999999999998</c:v>
                </c:pt>
                <c:pt idx="5">
                  <c:v>0.98555555555555552</c:v>
                </c:pt>
                <c:pt idx="6">
                  <c:v>0.98095238095238091</c:v>
                </c:pt>
                <c:pt idx="7">
                  <c:v>0.98</c:v>
                </c:pt>
                <c:pt idx="8">
                  <c:v>0.98370370370370375</c:v>
                </c:pt>
                <c:pt idx="9">
                  <c:v>0.98</c:v>
                </c:pt>
                <c:pt idx="10">
                  <c:v>0.97333333333333338</c:v>
                </c:pt>
                <c:pt idx="11">
                  <c:v>0.98055555555555551</c:v>
                </c:pt>
                <c:pt idx="12">
                  <c:v>0.98307692307692307</c:v>
                </c:pt>
                <c:pt idx="13">
                  <c:v>0.98333333333333328</c:v>
                </c:pt>
                <c:pt idx="14">
                  <c:v>0.97511111111111115</c:v>
                </c:pt>
                <c:pt idx="15">
                  <c:v>0.97875000000000001</c:v>
                </c:pt>
                <c:pt idx="16">
                  <c:v>0.98392156862745095</c:v>
                </c:pt>
                <c:pt idx="17">
                  <c:v>0.98222222222222222</c:v>
                </c:pt>
                <c:pt idx="18">
                  <c:v>0.98140350877192983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A-49FD-992E-CFD355FE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538655"/>
        <c:axId val="1068832319"/>
      </c:lineChart>
      <c:catAx>
        <c:axId val="207853865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8832319"/>
        <c:crosses val="autoZero"/>
        <c:auto val="1"/>
        <c:lblAlgn val="ctr"/>
        <c:lblOffset val="100"/>
        <c:noMultiLvlLbl val="0"/>
      </c:catAx>
      <c:valAx>
        <c:axId val="106883231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85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False positive</a:t>
            </a:r>
            <a:r>
              <a:rPr lang="it-IT" baseline="0"/>
              <a:t> vs False negative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Monitor!$A$9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Monitor!$B$2:$T$2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Monitor!$B$9:$T$9</c:f>
              <c:numCache>
                <c:formatCode>General</c:formatCode>
                <c:ptCount val="19"/>
                <c:pt idx="0">
                  <c:v>49</c:v>
                </c:pt>
                <c:pt idx="1">
                  <c:v>63</c:v>
                </c:pt>
                <c:pt idx="2">
                  <c:v>41</c:v>
                </c:pt>
                <c:pt idx="3">
                  <c:v>38</c:v>
                </c:pt>
                <c:pt idx="4">
                  <c:v>52</c:v>
                </c:pt>
                <c:pt idx="5">
                  <c:v>42</c:v>
                </c:pt>
                <c:pt idx="6">
                  <c:v>51</c:v>
                </c:pt>
                <c:pt idx="7">
                  <c:v>39</c:v>
                </c:pt>
                <c:pt idx="8">
                  <c:v>41</c:v>
                </c:pt>
                <c:pt idx="9">
                  <c:v>30</c:v>
                </c:pt>
                <c:pt idx="10">
                  <c:v>22</c:v>
                </c:pt>
                <c:pt idx="11">
                  <c:v>27</c:v>
                </c:pt>
                <c:pt idx="12">
                  <c:v>18</c:v>
                </c:pt>
                <c:pt idx="13">
                  <c:v>18</c:v>
                </c:pt>
                <c:pt idx="14">
                  <c:v>20</c:v>
                </c:pt>
                <c:pt idx="15">
                  <c:v>16</c:v>
                </c:pt>
                <c:pt idx="16">
                  <c:v>7</c:v>
                </c:pt>
                <c:pt idx="17">
                  <c:v>4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3-4032-8D2D-CBF2149C8F65}"/>
            </c:ext>
          </c:extLst>
        </c:ser>
        <c:ser>
          <c:idx val="1"/>
          <c:order val="1"/>
          <c:tx>
            <c:strRef>
              <c:f>Monitor!$A$10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Monitor!$B$2:$T$2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Monitor!$B$10:$T$10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8</c:v>
                </c:pt>
                <c:pt idx="4">
                  <c:v>18</c:v>
                </c:pt>
                <c:pt idx="5">
                  <c:v>13</c:v>
                </c:pt>
                <c:pt idx="6">
                  <c:v>20</c:v>
                </c:pt>
                <c:pt idx="7">
                  <c:v>24</c:v>
                </c:pt>
                <c:pt idx="8">
                  <c:v>22</c:v>
                </c:pt>
                <c:pt idx="9">
                  <c:v>30</c:v>
                </c:pt>
                <c:pt idx="10">
                  <c:v>44</c:v>
                </c:pt>
                <c:pt idx="11">
                  <c:v>35</c:v>
                </c:pt>
                <c:pt idx="12">
                  <c:v>33</c:v>
                </c:pt>
                <c:pt idx="13">
                  <c:v>35</c:v>
                </c:pt>
                <c:pt idx="14">
                  <c:v>56</c:v>
                </c:pt>
                <c:pt idx="15">
                  <c:v>51</c:v>
                </c:pt>
                <c:pt idx="16">
                  <c:v>41</c:v>
                </c:pt>
                <c:pt idx="17">
                  <c:v>48</c:v>
                </c:pt>
                <c:pt idx="1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3-4032-8D2D-CBF2149C8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001423"/>
        <c:axId val="940095711"/>
      </c:lineChart>
      <c:catAx>
        <c:axId val="9710014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095711"/>
        <c:crosses val="autoZero"/>
        <c:auto val="1"/>
        <c:lblAlgn val="ctr"/>
        <c:lblOffset val="100"/>
        <c:noMultiLvlLbl val="0"/>
      </c:catAx>
      <c:valAx>
        <c:axId val="9400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00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 vs MCC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Notebook!$A$3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Notebook!$B$2:$T$2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Notebook!$B$3:$T$3</c:f>
              <c:numCache>
                <c:formatCode>General</c:formatCode>
                <c:ptCount val="19"/>
                <c:pt idx="0">
                  <c:v>0.70754716981132082</c:v>
                </c:pt>
                <c:pt idx="1">
                  <c:v>0.84779516358463725</c:v>
                </c:pt>
                <c:pt idx="2">
                  <c:v>0.87585532746823069</c:v>
                </c:pt>
                <c:pt idx="3">
                  <c:v>0.89457831325301207</c:v>
                </c:pt>
                <c:pt idx="4">
                  <c:v>0.93258426966292129</c:v>
                </c:pt>
                <c:pt idx="5">
                  <c:v>0.94915254237288138</c:v>
                </c:pt>
                <c:pt idx="6">
                  <c:v>0.94684234438891413</c:v>
                </c:pt>
                <c:pt idx="7">
                  <c:v>0.96215780998389699</c:v>
                </c:pt>
                <c:pt idx="8">
                  <c:v>0.96897546897546893</c:v>
                </c:pt>
                <c:pt idx="9">
                  <c:v>0.97228562112813821</c:v>
                </c:pt>
                <c:pt idx="10">
                  <c:v>0.9833134684147794</c:v>
                </c:pt>
                <c:pt idx="11">
                  <c:v>0.9838400438236099</c:v>
                </c:pt>
                <c:pt idx="12">
                  <c:v>0.98831894362620609</c:v>
                </c:pt>
                <c:pt idx="13">
                  <c:v>0.98698224852071004</c:v>
                </c:pt>
                <c:pt idx="14">
                  <c:v>0.98782377684303735</c:v>
                </c:pt>
                <c:pt idx="15">
                  <c:v>0.99251559251559252</c:v>
                </c:pt>
                <c:pt idx="16">
                  <c:v>0.99178082191780825</c:v>
                </c:pt>
                <c:pt idx="17">
                  <c:v>0.9951887490747594</c:v>
                </c:pt>
                <c:pt idx="18">
                  <c:v>0.99613084769609572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7-4367-BF52-57145864BE0D}"/>
            </c:ext>
          </c:extLst>
        </c:ser>
        <c:ser>
          <c:idx val="1"/>
          <c:order val="1"/>
          <c:tx>
            <c:strRef>
              <c:f>Notebook!$A$4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Notebook!$B$2:$T$2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Notebook!$B$4:$T$4</c:f>
              <c:numCache>
                <c:formatCode>General</c:formatCode>
                <c:ptCount val="19"/>
                <c:pt idx="0">
                  <c:v>0.72362047007388486</c:v>
                </c:pt>
                <c:pt idx="1">
                  <c:v>0.83966232264323926</c:v>
                </c:pt>
                <c:pt idx="2">
                  <c:v>0.85980756173861761</c:v>
                </c:pt>
                <c:pt idx="3">
                  <c:v>0.87163720500950781</c:v>
                </c:pt>
                <c:pt idx="4">
                  <c:v>0.9115986746508864</c:v>
                </c:pt>
                <c:pt idx="5">
                  <c:v>0.92802465921133281</c:v>
                </c:pt>
                <c:pt idx="6">
                  <c:v>0.91855671286351093</c:v>
                </c:pt>
                <c:pt idx="7">
                  <c:v>0.93703401150758181</c:v>
                </c:pt>
                <c:pt idx="8">
                  <c:v>0.94346587986488772</c:v>
                </c:pt>
                <c:pt idx="9">
                  <c:v>0.94427577117659334</c:v>
                </c:pt>
                <c:pt idx="10">
                  <c:v>0.96283687046657518</c:v>
                </c:pt>
                <c:pt idx="11">
                  <c:v>0.959345969997351</c:v>
                </c:pt>
                <c:pt idx="12">
                  <c:v>0.96639743697075853</c:v>
                </c:pt>
                <c:pt idx="13">
                  <c:v>0.95619125737912669</c:v>
                </c:pt>
                <c:pt idx="14">
                  <c:v>0.95084914305249357</c:v>
                </c:pt>
                <c:pt idx="15">
                  <c:v>0.96231702021805898</c:v>
                </c:pt>
                <c:pt idx="16">
                  <c:v>0.94467324043517598</c:v>
                </c:pt>
                <c:pt idx="17">
                  <c:v>0.95159124792216165</c:v>
                </c:pt>
                <c:pt idx="18">
                  <c:v>0.92710169583564639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7-4367-BF52-57145864B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527615"/>
        <c:axId val="940208095"/>
      </c:lineChart>
      <c:catAx>
        <c:axId val="207852761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208095"/>
        <c:crosses val="autoZero"/>
        <c:auto val="1"/>
        <c:lblAlgn val="ctr"/>
        <c:lblOffset val="100"/>
        <c:noMultiLvlLbl val="0"/>
      </c:catAx>
      <c:valAx>
        <c:axId val="94020809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852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Notebook!$A$5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Notebook!$B$2:$T$2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Notebook!$B$5:$T$5</c:f>
              <c:numCache>
                <c:formatCode>General</c:formatCode>
                <c:ptCount val="19"/>
                <c:pt idx="0">
                  <c:v>0.54744525547445255</c:v>
                </c:pt>
                <c:pt idx="1">
                  <c:v>0.73945409429280395</c:v>
                </c:pt>
                <c:pt idx="2">
                  <c:v>0.78184991273996507</c:v>
                </c:pt>
                <c:pt idx="3">
                  <c:v>0.81593406593406592</c:v>
                </c:pt>
                <c:pt idx="4">
                  <c:v>0.87676056338028174</c:v>
                </c:pt>
                <c:pt idx="5">
                  <c:v>0.90688259109311742</c:v>
                </c:pt>
                <c:pt idx="6">
                  <c:v>0.90529973935708075</c:v>
                </c:pt>
                <c:pt idx="7">
                  <c:v>0.93068535825545173</c:v>
                </c:pt>
                <c:pt idx="8">
                  <c:v>0.94444444444444442</c:v>
                </c:pt>
                <c:pt idx="9">
                  <c:v>0.95149968091895343</c:v>
                </c:pt>
                <c:pt idx="10">
                  <c:v>0.96717467760844078</c:v>
                </c:pt>
                <c:pt idx="11">
                  <c:v>0.97028633171258782</c:v>
                </c:pt>
                <c:pt idx="12">
                  <c:v>0.97887323943661975</c:v>
                </c:pt>
                <c:pt idx="13">
                  <c:v>0.98117647058823532</c:v>
                </c:pt>
                <c:pt idx="14">
                  <c:v>0.98411998235553599</c:v>
                </c:pt>
                <c:pt idx="15">
                  <c:v>0.99045643153526974</c:v>
                </c:pt>
                <c:pt idx="16">
                  <c:v>0.98984375000000002</c:v>
                </c:pt>
                <c:pt idx="17">
                  <c:v>0.99445266272189348</c:v>
                </c:pt>
                <c:pt idx="18">
                  <c:v>0.99858956276445698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8-47D7-A214-DE80B289B9AE}"/>
            </c:ext>
          </c:extLst>
        </c:ser>
        <c:ser>
          <c:idx val="1"/>
          <c:order val="1"/>
          <c:tx>
            <c:strRef>
              <c:f>Notebook!$A$6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Notebook!$B$2:$T$2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Notebook!$B$6:$T$6</c:f>
              <c:numCache>
                <c:formatCode>General</c:formatCode>
                <c:ptCount val="19"/>
                <c:pt idx="0">
                  <c:v>1</c:v>
                </c:pt>
                <c:pt idx="1">
                  <c:v>0.99333333333333329</c:v>
                </c:pt>
                <c:pt idx="2">
                  <c:v>0.99555555555555553</c:v>
                </c:pt>
                <c:pt idx="3">
                  <c:v>0.99</c:v>
                </c:pt>
                <c:pt idx="4">
                  <c:v>0.996</c:v>
                </c:pt>
                <c:pt idx="5">
                  <c:v>0.99555555555555553</c:v>
                </c:pt>
                <c:pt idx="6">
                  <c:v>0.99238095238095236</c:v>
                </c:pt>
                <c:pt idx="7">
                  <c:v>0.99583333333333335</c:v>
                </c:pt>
                <c:pt idx="8">
                  <c:v>0.99481481481481482</c:v>
                </c:pt>
                <c:pt idx="9">
                  <c:v>0.99399999999999999</c:v>
                </c:pt>
                <c:pt idx="10">
                  <c:v>1</c:v>
                </c:pt>
                <c:pt idx="11">
                  <c:v>0.99777777777777776</c:v>
                </c:pt>
                <c:pt idx="12">
                  <c:v>0.99794871794871798</c:v>
                </c:pt>
                <c:pt idx="13">
                  <c:v>0.99285714285714288</c:v>
                </c:pt>
                <c:pt idx="14">
                  <c:v>0.99155555555555552</c:v>
                </c:pt>
                <c:pt idx="15">
                  <c:v>0.99458333333333337</c:v>
                </c:pt>
                <c:pt idx="16">
                  <c:v>0.99372549019607848</c:v>
                </c:pt>
                <c:pt idx="17">
                  <c:v>0.99592592592592588</c:v>
                </c:pt>
                <c:pt idx="18">
                  <c:v>0.99368421052631584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8-47D7-A214-DE80B289B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998063"/>
        <c:axId val="945990735"/>
      </c:lineChart>
      <c:catAx>
        <c:axId val="97099806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5990735"/>
        <c:crosses val="autoZero"/>
        <c:auto val="1"/>
        <c:lblAlgn val="ctr"/>
        <c:lblOffset val="100"/>
        <c:noMultiLvlLbl val="0"/>
      </c:catAx>
      <c:valAx>
        <c:axId val="94599073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099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False positive vs False negative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Notebook!$A$9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Notebook!$B$2:$T$2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Notebook!$B$9:$T$9</c:f>
              <c:numCache>
                <c:formatCode>General</c:formatCode>
                <c:ptCount val="19"/>
                <c:pt idx="0">
                  <c:v>124</c:v>
                </c:pt>
                <c:pt idx="1">
                  <c:v>105</c:v>
                </c:pt>
                <c:pt idx="2">
                  <c:v>125</c:v>
                </c:pt>
                <c:pt idx="3">
                  <c:v>134</c:v>
                </c:pt>
                <c:pt idx="4">
                  <c:v>105</c:v>
                </c:pt>
                <c:pt idx="5">
                  <c:v>92</c:v>
                </c:pt>
                <c:pt idx="6">
                  <c:v>109</c:v>
                </c:pt>
                <c:pt idx="7">
                  <c:v>89</c:v>
                </c:pt>
                <c:pt idx="8">
                  <c:v>79</c:v>
                </c:pt>
                <c:pt idx="9">
                  <c:v>76</c:v>
                </c:pt>
                <c:pt idx="10">
                  <c:v>56</c:v>
                </c:pt>
                <c:pt idx="11">
                  <c:v>55</c:v>
                </c:pt>
                <c:pt idx="12">
                  <c:v>42</c:v>
                </c:pt>
                <c:pt idx="13">
                  <c:v>40</c:v>
                </c:pt>
                <c:pt idx="14">
                  <c:v>36</c:v>
                </c:pt>
                <c:pt idx="15">
                  <c:v>23</c:v>
                </c:pt>
                <c:pt idx="16">
                  <c:v>26</c:v>
                </c:pt>
                <c:pt idx="17">
                  <c:v>15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1-49CC-9612-99A7A40CD590}"/>
            </c:ext>
          </c:extLst>
        </c:ser>
        <c:ser>
          <c:idx val="1"/>
          <c:order val="1"/>
          <c:tx>
            <c:strRef>
              <c:f>Notebook!$A$10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Notebook!$B$2:$T$2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Notebook!$B$10:$T$10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15</c:v>
                </c:pt>
                <c:pt idx="14">
                  <c:v>19</c:v>
                </c:pt>
                <c:pt idx="15">
                  <c:v>13</c:v>
                </c:pt>
                <c:pt idx="16">
                  <c:v>16</c:v>
                </c:pt>
                <c:pt idx="17">
                  <c:v>11</c:v>
                </c:pt>
                <c:pt idx="1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1-49CC-9612-99A7A40C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008143"/>
        <c:axId val="940211567"/>
      </c:lineChart>
      <c:catAx>
        <c:axId val="97100814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211567"/>
        <c:crosses val="autoZero"/>
        <c:auto val="1"/>
        <c:lblAlgn val="ctr"/>
        <c:lblOffset val="100"/>
        <c:noMultiLvlLbl val="0"/>
      </c:catAx>
      <c:valAx>
        <c:axId val="9402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00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14285</xdr:rowOff>
    </xdr:from>
    <xdr:to>
      <xdr:col>8</xdr:col>
      <xdr:colOff>295276</xdr:colOff>
      <xdr:row>27</xdr:row>
      <xdr:rowOff>123824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A8A25F8-C694-F95E-A036-0712FFF0F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285749</xdr:colOff>
      <xdr:row>10</xdr:row>
      <xdr:rowOff>14286</xdr:rowOff>
    </xdr:from>
    <xdr:to>
      <xdr:col>16</xdr:col>
      <xdr:colOff>638175</xdr:colOff>
      <xdr:row>27</xdr:row>
      <xdr:rowOff>85725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8F76DDF-F773-7D6F-3396-0CE31E608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10</xdr:row>
      <xdr:rowOff>4762</xdr:rowOff>
    </xdr:from>
    <xdr:to>
      <xdr:col>24</xdr:col>
      <xdr:colOff>642937</xdr:colOff>
      <xdr:row>27</xdr:row>
      <xdr:rowOff>95251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2D85BAE-9C1B-FFEB-8208-608424E64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180973</xdr:rowOff>
    </xdr:from>
    <xdr:to>
      <xdr:col>7</xdr:col>
      <xdr:colOff>252412</xdr:colOff>
      <xdr:row>27</xdr:row>
      <xdr:rowOff>109538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0D34F37-DE47-CBD5-3C0D-1CE1E1F5B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214312</xdr:colOff>
      <xdr:row>10</xdr:row>
      <xdr:rowOff>4761</xdr:rowOff>
    </xdr:from>
    <xdr:to>
      <xdr:col>14</xdr:col>
      <xdr:colOff>519112</xdr:colOff>
      <xdr:row>27</xdr:row>
      <xdr:rowOff>95249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9EEEA3-BF84-81E0-528F-60DD437CD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538162</xdr:colOff>
      <xdr:row>9</xdr:row>
      <xdr:rowOff>180973</xdr:rowOff>
    </xdr:from>
    <xdr:to>
      <xdr:col>22</xdr:col>
      <xdr:colOff>233362</xdr:colOff>
      <xdr:row>27</xdr:row>
      <xdr:rowOff>80962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9DFBCA2-D2BC-030F-F3ED-9F2EFA39B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4761</xdr:rowOff>
    </xdr:from>
    <xdr:to>
      <xdr:col>7</xdr:col>
      <xdr:colOff>238125</xdr:colOff>
      <xdr:row>27</xdr:row>
      <xdr:rowOff>128588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FF44125-2579-96AF-DF79-5F6885B1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242888</xdr:colOff>
      <xdr:row>9</xdr:row>
      <xdr:rowOff>180973</xdr:rowOff>
    </xdr:from>
    <xdr:to>
      <xdr:col>15</xdr:col>
      <xdr:colOff>85726</xdr:colOff>
      <xdr:row>27</xdr:row>
      <xdr:rowOff>119063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73531C7-EB18-E084-6022-3D4077398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138112</xdr:colOff>
      <xdr:row>10</xdr:row>
      <xdr:rowOff>4762</xdr:rowOff>
    </xdr:from>
    <xdr:to>
      <xdr:col>22</xdr:col>
      <xdr:colOff>476250</xdr:colOff>
      <xdr:row>27</xdr:row>
      <xdr:rowOff>100013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B10D9A8-9F8D-E131-D0CA-5415FB7F5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B2" sqref="B2:T2"/>
    </sheetView>
  </sheetViews>
  <sheetFormatPr defaultRowHeight="15" x14ac:dyDescent="0.25"/>
  <cols>
    <col min="1" max="1" width="11.140625" customWidth="1"/>
    <col min="2" max="2" width="12" bestFit="1" customWidth="1"/>
  </cols>
  <sheetData>
    <row r="1" spans="1:20" x14ac:dyDescent="0.25">
      <c r="A1" s="1" t="s">
        <v>4</v>
      </c>
    </row>
    <row r="2" spans="1:20" ht="45" x14ac:dyDescent="0.25">
      <c r="A2" s="5" t="s">
        <v>10</v>
      </c>
      <c r="B2" s="6">
        <v>0.05</v>
      </c>
      <c r="C2" s="6">
        <v>0.1</v>
      </c>
      <c r="D2" s="6">
        <v>0.15</v>
      </c>
      <c r="E2" s="6">
        <v>0.2</v>
      </c>
      <c r="F2" s="6">
        <v>0.25</v>
      </c>
      <c r="G2" s="6">
        <v>0.3</v>
      </c>
      <c r="H2" s="6">
        <v>0.35</v>
      </c>
      <c r="I2" s="6">
        <v>0.4</v>
      </c>
      <c r="J2" s="6">
        <v>0.45</v>
      </c>
      <c r="K2" s="6">
        <v>0.5</v>
      </c>
      <c r="L2" s="6">
        <v>0.55000000000000004</v>
      </c>
      <c r="M2" s="6">
        <v>0.6</v>
      </c>
      <c r="N2" s="6">
        <v>0.65</v>
      </c>
      <c r="O2" s="6">
        <v>0.7</v>
      </c>
      <c r="P2" s="6">
        <v>0.75</v>
      </c>
      <c r="Q2" s="6">
        <v>0.8</v>
      </c>
      <c r="R2" s="6">
        <v>0.85</v>
      </c>
      <c r="S2" s="6">
        <v>0.9</v>
      </c>
      <c r="T2" s="6">
        <v>0.95</v>
      </c>
    </row>
    <row r="3" spans="1:20" x14ac:dyDescent="0.25">
      <c r="A3" s="3" t="s">
        <v>0</v>
      </c>
      <c r="B3" s="2">
        <f>(2*(B5*B6)/(B5+B6))</f>
        <v>0.84813753581661899</v>
      </c>
      <c r="C3" s="2">
        <f t="shared" ref="C3:T3" si="0">(2*(C5*C6)/(C5+C6))</f>
        <v>0.92913385826771655</v>
      </c>
      <c r="D3" s="2">
        <f t="shared" si="0"/>
        <v>0.9582887700534759</v>
      </c>
      <c r="E3" s="2">
        <f t="shared" si="0"/>
        <v>0.96518218623481777</v>
      </c>
      <c r="F3" s="2">
        <f t="shared" si="0"/>
        <v>0.96681847755367589</v>
      </c>
      <c r="G3" s="2">
        <f t="shared" si="0"/>
        <v>0.98125689084895262</v>
      </c>
      <c r="H3" s="2">
        <f t="shared" si="0"/>
        <v>0.98109640831758038</v>
      </c>
      <c r="I3" s="2">
        <f t="shared" si="0"/>
        <v>0.98252911813643917</v>
      </c>
      <c r="J3" s="2">
        <f t="shared" si="0"/>
        <v>0.98235294117647065</v>
      </c>
      <c r="K3" s="2">
        <f t="shared" si="0"/>
        <v>0.98667554963357762</v>
      </c>
      <c r="L3" s="2">
        <f t="shared" si="0"/>
        <v>0.98817106460418569</v>
      </c>
      <c r="M3" s="2">
        <f t="shared" si="0"/>
        <v>0.9869408168935816</v>
      </c>
      <c r="N3" s="2">
        <f t="shared" si="0"/>
        <v>0.98815653964984562</v>
      </c>
      <c r="O3" s="2">
        <f t="shared" si="0"/>
        <v>0.99043519846963168</v>
      </c>
      <c r="P3" s="2">
        <f t="shared" si="0"/>
        <v>0.99083798882681573</v>
      </c>
      <c r="Q3" s="2">
        <f t="shared" si="0"/>
        <v>0.99057591623036645</v>
      </c>
      <c r="R3" s="2">
        <f t="shared" si="0"/>
        <v>0.99370574350904806</v>
      </c>
      <c r="S3" s="2">
        <f t="shared" si="0"/>
        <v>0.99236356863475517</v>
      </c>
      <c r="T3" s="2">
        <f t="shared" si="0"/>
        <v>0.99062444719617893</v>
      </c>
    </row>
    <row r="4" spans="1:20" x14ac:dyDescent="0.25">
      <c r="A4" s="3" t="s">
        <v>1</v>
      </c>
      <c r="B4" s="2">
        <f>(((B7*B8)-(B9*B10))/SQRT((B7+B9)*(B7+B10)*(B8+B9)*(B8+B10)))</f>
        <v>0.84841143536053931</v>
      </c>
      <c r="C4" s="2">
        <f t="shared" ref="C4:T4" si="1">(((C7*C8)-(C9*C10))/SQRT((C7+C9)*(C7+C10)*(C8+C9)*(C8+C10)))</f>
        <v>0.92252772770940772</v>
      </c>
      <c r="D4" s="2">
        <f t="shared" si="1"/>
        <v>0.95153714082956919</v>
      </c>
      <c r="E4" s="2">
        <f t="shared" si="1"/>
        <v>0.95677631585427558</v>
      </c>
      <c r="F4" s="2">
        <f t="shared" si="1"/>
        <v>0.95590061452329111</v>
      </c>
      <c r="G4" s="2">
        <f t="shared" si="1"/>
        <v>0.97319481693363152</v>
      </c>
      <c r="H4" s="2">
        <f t="shared" si="1"/>
        <v>0.97086488894951273</v>
      </c>
      <c r="I4" s="2">
        <f t="shared" si="1"/>
        <v>0.97085326946478701</v>
      </c>
      <c r="J4" s="2">
        <f t="shared" si="1"/>
        <v>0.96780778416820989</v>
      </c>
      <c r="K4" s="2">
        <f t="shared" si="1"/>
        <v>0.97333419851967218</v>
      </c>
      <c r="L4" s="2">
        <f t="shared" si="1"/>
        <v>0.97374466447749763</v>
      </c>
      <c r="M4" s="2">
        <f t="shared" si="1"/>
        <v>0.96736587685344033</v>
      </c>
      <c r="N4" s="2">
        <f t="shared" si="1"/>
        <v>0.9664843886233756</v>
      </c>
      <c r="O4" s="2">
        <f t="shared" si="1"/>
        <v>0.96853205829001632</v>
      </c>
      <c r="P4" s="2">
        <f t="shared" si="1"/>
        <v>0.96418893983862941</v>
      </c>
      <c r="Q4" s="2">
        <f t="shared" si="1"/>
        <v>0.95415986743919334</v>
      </c>
      <c r="R4" s="2">
        <f t="shared" si="1"/>
        <v>0.95897727114435716</v>
      </c>
      <c r="S4" s="2">
        <f t="shared" si="1"/>
        <v>0.92880802676818264</v>
      </c>
      <c r="T4" s="2">
        <f t="shared" si="1"/>
        <v>0.84684581407144544</v>
      </c>
    </row>
    <row r="5" spans="1:20" x14ac:dyDescent="0.25">
      <c r="A5" s="3" t="s">
        <v>2</v>
      </c>
      <c r="B5" s="2">
        <f>(B7/(B7+B9))</f>
        <v>0.74371859296482412</v>
      </c>
      <c r="C5" s="2">
        <f t="shared" ref="C5:T5" si="2">(C7/(C7+C9))</f>
        <v>0.88059701492537312</v>
      </c>
      <c r="D5" s="2">
        <f t="shared" si="2"/>
        <v>0.92371134020618562</v>
      </c>
      <c r="E5" s="2">
        <f t="shared" si="2"/>
        <v>0.93858267716535437</v>
      </c>
      <c r="F5" s="2">
        <f t="shared" si="2"/>
        <v>0.94409148665819564</v>
      </c>
      <c r="G5" s="2">
        <f t="shared" si="2"/>
        <v>0.97374179431072205</v>
      </c>
      <c r="H5" s="2">
        <f t="shared" si="2"/>
        <v>0.97373358348968109</v>
      </c>
      <c r="I5" s="2">
        <f t="shared" si="2"/>
        <v>0.98089700996677742</v>
      </c>
      <c r="J5" s="2">
        <f t="shared" si="2"/>
        <v>0.97518248175182487</v>
      </c>
      <c r="K5" s="2">
        <f t="shared" si="2"/>
        <v>0.98601864181091881</v>
      </c>
      <c r="L5" s="2">
        <f t="shared" si="2"/>
        <v>0.98907103825136611</v>
      </c>
      <c r="M5" s="2">
        <f t="shared" si="2"/>
        <v>0.9872151195108394</v>
      </c>
      <c r="N5" s="2">
        <f t="shared" si="2"/>
        <v>0.99224405377456049</v>
      </c>
      <c r="O5" s="2">
        <f t="shared" si="2"/>
        <v>0.99471661863592697</v>
      </c>
      <c r="P5" s="2">
        <f t="shared" si="2"/>
        <v>0.9964044943820225</v>
      </c>
      <c r="Q5" s="2">
        <f t="shared" si="2"/>
        <v>0.99578947368421056</v>
      </c>
      <c r="R5" s="2">
        <f t="shared" si="2"/>
        <v>0.9968429360694554</v>
      </c>
      <c r="S5" s="2">
        <f t="shared" si="2"/>
        <v>0.9981266391907081</v>
      </c>
      <c r="T5" s="2">
        <f t="shared" si="2"/>
        <v>0.99892971815911524</v>
      </c>
    </row>
    <row r="6" spans="1:20" x14ac:dyDescent="0.25">
      <c r="A6" s="3" t="s">
        <v>3</v>
      </c>
      <c r="B6" s="2">
        <f>(B7/(B7+B10))</f>
        <v>0.98666666666666669</v>
      </c>
      <c r="C6" s="2">
        <f t="shared" ref="C6:T6" si="3">(C7/(C7+C10))</f>
        <v>0.98333333333333328</v>
      </c>
      <c r="D6" s="2">
        <f t="shared" si="3"/>
        <v>0.99555555555555553</v>
      </c>
      <c r="E6" s="2">
        <f t="shared" si="3"/>
        <v>0.99333333333333329</v>
      </c>
      <c r="F6" s="2">
        <f t="shared" si="3"/>
        <v>0.9906666666666667</v>
      </c>
      <c r="G6" s="2">
        <f t="shared" si="3"/>
        <v>0.98888888888888893</v>
      </c>
      <c r="H6" s="2">
        <f t="shared" si="3"/>
        <v>0.98857142857142855</v>
      </c>
      <c r="I6" s="2">
        <f t="shared" si="3"/>
        <v>0.98416666666666663</v>
      </c>
      <c r="J6" s="2">
        <f t="shared" si="3"/>
        <v>0.98962962962962964</v>
      </c>
      <c r="K6" s="2">
        <f t="shared" si="3"/>
        <v>0.98733333333333329</v>
      </c>
      <c r="L6" s="2">
        <f t="shared" si="3"/>
        <v>0.9872727272727273</v>
      </c>
      <c r="M6" s="2">
        <f t="shared" si="3"/>
        <v>0.98666666666666669</v>
      </c>
      <c r="N6" s="2">
        <f t="shared" si="3"/>
        <v>0.98410256410256414</v>
      </c>
      <c r="O6" s="2">
        <f t="shared" si="3"/>
        <v>0.98619047619047617</v>
      </c>
      <c r="P6" s="2">
        <f t="shared" si="3"/>
        <v>0.98533333333333328</v>
      </c>
      <c r="Q6" s="2">
        <f t="shared" si="3"/>
        <v>0.98541666666666672</v>
      </c>
      <c r="R6" s="2">
        <f t="shared" si="3"/>
        <v>0.99058823529411766</v>
      </c>
      <c r="S6" s="2">
        <f t="shared" si="3"/>
        <v>0.98666666666666669</v>
      </c>
      <c r="T6" s="2">
        <f t="shared" si="3"/>
        <v>0.98245614035087714</v>
      </c>
    </row>
    <row r="7" spans="1:20" x14ac:dyDescent="0.25">
      <c r="A7" s="3" t="s">
        <v>5</v>
      </c>
      <c r="B7" s="2">
        <v>148</v>
      </c>
      <c r="C7" s="2">
        <v>295</v>
      </c>
      <c r="D7" s="2">
        <v>448</v>
      </c>
      <c r="E7" s="2">
        <v>596</v>
      </c>
      <c r="F7" s="2">
        <v>743</v>
      </c>
      <c r="G7" s="2">
        <v>890</v>
      </c>
      <c r="H7" s="2">
        <v>1038</v>
      </c>
      <c r="I7" s="2">
        <v>1181</v>
      </c>
      <c r="J7" s="2">
        <v>1336</v>
      </c>
      <c r="K7" s="2">
        <v>1481</v>
      </c>
      <c r="L7" s="2">
        <v>1629</v>
      </c>
      <c r="M7" s="2">
        <v>1776</v>
      </c>
      <c r="N7" s="2">
        <v>1919</v>
      </c>
      <c r="O7" s="2">
        <v>2071</v>
      </c>
      <c r="P7" s="2">
        <v>2217</v>
      </c>
      <c r="Q7" s="2">
        <v>2365</v>
      </c>
      <c r="R7" s="2">
        <v>2526</v>
      </c>
      <c r="S7" s="2">
        <v>2664</v>
      </c>
      <c r="T7" s="2">
        <v>2800</v>
      </c>
    </row>
    <row r="8" spans="1:20" x14ac:dyDescent="0.25">
      <c r="A8" s="3" t="s">
        <v>6</v>
      </c>
      <c r="B8" s="2">
        <v>2799</v>
      </c>
      <c r="C8" s="2">
        <v>2660</v>
      </c>
      <c r="D8" s="2">
        <v>2513</v>
      </c>
      <c r="E8" s="2">
        <v>2361</v>
      </c>
      <c r="F8" s="2">
        <v>2206</v>
      </c>
      <c r="G8" s="2">
        <v>2076</v>
      </c>
      <c r="H8" s="2">
        <v>1922</v>
      </c>
      <c r="I8" s="2">
        <v>1777</v>
      </c>
      <c r="J8" s="2">
        <v>1616</v>
      </c>
      <c r="K8" s="2">
        <v>1479</v>
      </c>
      <c r="L8" s="2">
        <v>1332</v>
      </c>
      <c r="M8" s="2">
        <v>1177</v>
      </c>
      <c r="N8" s="2">
        <v>1035</v>
      </c>
      <c r="O8" s="2">
        <v>889</v>
      </c>
      <c r="P8" s="2">
        <v>742</v>
      </c>
      <c r="Q8" s="2">
        <v>590</v>
      </c>
      <c r="R8" s="2">
        <v>442</v>
      </c>
      <c r="S8" s="2">
        <v>295</v>
      </c>
      <c r="T8" s="2">
        <v>147</v>
      </c>
    </row>
    <row r="9" spans="1:20" x14ac:dyDescent="0.25">
      <c r="A9" s="3" t="s">
        <v>7</v>
      </c>
      <c r="B9" s="2">
        <v>51</v>
      </c>
      <c r="C9" s="2">
        <v>40</v>
      </c>
      <c r="D9" s="2">
        <v>37</v>
      </c>
      <c r="E9" s="2">
        <v>39</v>
      </c>
      <c r="F9" s="2">
        <v>44</v>
      </c>
      <c r="G9" s="2">
        <v>24</v>
      </c>
      <c r="H9" s="2">
        <v>28</v>
      </c>
      <c r="I9" s="2">
        <v>23</v>
      </c>
      <c r="J9" s="2">
        <v>34</v>
      </c>
      <c r="K9" s="2">
        <v>21</v>
      </c>
      <c r="L9" s="2">
        <v>18</v>
      </c>
      <c r="M9" s="2">
        <v>23</v>
      </c>
      <c r="N9" s="2">
        <v>15</v>
      </c>
      <c r="O9" s="2">
        <v>11</v>
      </c>
      <c r="P9" s="2">
        <v>8</v>
      </c>
      <c r="Q9" s="2">
        <v>10</v>
      </c>
      <c r="R9" s="2">
        <v>8</v>
      </c>
      <c r="S9" s="2">
        <v>5</v>
      </c>
      <c r="T9" s="2">
        <v>3</v>
      </c>
    </row>
    <row r="10" spans="1:20" x14ac:dyDescent="0.25">
      <c r="A10" s="3" t="s">
        <v>8</v>
      </c>
      <c r="B10" s="2">
        <v>2</v>
      </c>
      <c r="C10" s="2">
        <v>5</v>
      </c>
      <c r="D10" s="2">
        <v>2</v>
      </c>
      <c r="E10" s="2">
        <v>4</v>
      </c>
      <c r="F10" s="2">
        <v>7</v>
      </c>
      <c r="G10" s="2">
        <v>10</v>
      </c>
      <c r="H10" s="2">
        <v>12</v>
      </c>
      <c r="I10" s="2">
        <v>19</v>
      </c>
      <c r="J10" s="2">
        <v>14</v>
      </c>
      <c r="K10" s="2">
        <v>19</v>
      </c>
      <c r="L10" s="2">
        <v>21</v>
      </c>
      <c r="M10" s="2">
        <v>24</v>
      </c>
      <c r="N10" s="2">
        <v>31</v>
      </c>
      <c r="O10" s="2">
        <v>29</v>
      </c>
      <c r="P10" s="2">
        <v>33</v>
      </c>
      <c r="Q10" s="2">
        <v>35</v>
      </c>
      <c r="R10" s="2">
        <v>24</v>
      </c>
      <c r="S10" s="2">
        <v>36</v>
      </c>
      <c r="T10" s="2">
        <v>50</v>
      </c>
    </row>
    <row r="11" spans="1:20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C7FF2-51B9-40D6-A248-856E59F89C25}">
  <dimension ref="A1:T10"/>
  <sheetViews>
    <sheetView workbookViewId="0">
      <selection activeCell="B2" sqref="B2:T2"/>
    </sheetView>
  </sheetViews>
  <sheetFormatPr defaultRowHeight="15" x14ac:dyDescent="0.25"/>
  <cols>
    <col min="1" max="1" width="15.140625" customWidth="1"/>
  </cols>
  <sheetData>
    <row r="1" spans="1:20" x14ac:dyDescent="0.25">
      <c r="A1" s="1" t="s">
        <v>9</v>
      </c>
    </row>
    <row r="2" spans="1:20" ht="30" x14ac:dyDescent="0.25">
      <c r="A2" s="5" t="s">
        <v>10</v>
      </c>
      <c r="B2" s="6">
        <v>0.05</v>
      </c>
      <c r="C2" s="6">
        <v>0.1</v>
      </c>
      <c r="D2" s="6">
        <v>0.15</v>
      </c>
      <c r="E2" s="6">
        <v>0.2</v>
      </c>
      <c r="F2" s="6">
        <v>0.25</v>
      </c>
      <c r="G2" s="6">
        <v>0.3</v>
      </c>
      <c r="H2" s="6">
        <v>0.35</v>
      </c>
      <c r="I2" s="6">
        <v>0.4</v>
      </c>
      <c r="J2" s="6">
        <v>0.45</v>
      </c>
      <c r="K2" s="6">
        <v>0.5</v>
      </c>
      <c r="L2" s="6">
        <v>0.55000000000000004</v>
      </c>
      <c r="M2" s="6">
        <v>0.6</v>
      </c>
      <c r="N2" s="6">
        <v>0.65</v>
      </c>
      <c r="O2" s="6">
        <v>0.7</v>
      </c>
      <c r="P2" s="6">
        <v>0.75</v>
      </c>
      <c r="Q2" s="6">
        <v>0.8</v>
      </c>
      <c r="R2" s="6">
        <v>0.85</v>
      </c>
      <c r="S2" s="6">
        <v>0.9</v>
      </c>
      <c r="T2" s="6">
        <v>0.95</v>
      </c>
    </row>
    <row r="3" spans="1:20" x14ac:dyDescent="0.25">
      <c r="A3" s="3" t="s">
        <v>0</v>
      </c>
      <c r="B3" s="4">
        <f>(2*(B5*B6)/(B5+B6))</f>
        <v>0.8595988538681949</v>
      </c>
      <c r="C3" s="4">
        <f t="shared" ref="C3:T3" si="0">(2*(C5*C6)/(C5+C6))</f>
        <v>0.89497716894977164</v>
      </c>
      <c r="D3" s="4">
        <f t="shared" si="0"/>
        <v>0.94522019334049401</v>
      </c>
      <c r="E3" s="4">
        <f t="shared" si="0"/>
        <v>0.9626016260162602</v>
      </c>
      <c r="F3" s="4">
        <f t="shared" si="0"/>
        <v>0.95436766623207303</v>
      </c>
      <c r="G3" s="4">
        <f t="shared" si="0"/>
        <v>0.96992892290869315</v>
      </c>
      <c r="H3" s="4">
        <f t="shared" si="0"/>
        <v>0.96668230877522299</v>
      </c>
      <c r="I3" s="4">
        <f t="shared" si="0"/>
        <v>0.9739130434782608</v>
      </c>
      <c r="J3" s="4">
        <f t="shared" si="0"/>
        <v>0.97682971680764985</v>
      </c>
      <c r="K3" s="4">
        <f t="shared" si="0"/>
        <v>0.98</v>
      </c>
      <c r="L3" s="4">
        <f t="shared" si="0"/>
        <v>0.97986577181208057</v>
      </c>
      <c r="M3" s="4">
        <f t="shared" si="0"/>
        <v>0.982739420935412</v>
      </c>
      <c r="N3" s="4">
        <f t="shared" si="0"/>
        <v>0.98687258687258683</v>
      </c>
      <c r="O3" s="4">
        <f t="shared" si="0"/>
        <v>0.98732966770260577</v>
      </c>
      <c r="P3" s="4">
        <f t="shared" si="0"/>
        <v>0.98297491039426532</v>
      </c>
      <c r="Q3" s="4">
        <f t="shared" si="0"/>
        <v>0.98593913955928647</v>
      </c>
      <c r="R3" s="4">
        <f t="shared" si="0"/>
        <v>0.99052506908803795</v>
      </c>
      <c r="S3" s="4">
        <f t="shared" si="0"/>
        <v>0.99029126213592233</v>
      </c>
      <c r="T3" s="4">
        <f t="shared" si="0"/>
        <v>0.98973814578910113</v>
      </c>
    </row>
    <row r="4" spans="1:20" x14ac:dyDescent="0.25">
      <c r="A4" s="3" t="s">
        <v>1</v>
      </c>
      <c r="B4" s="4">
        <f>(((B7*B8)-(B9*B10))/SQRT((B7+B9)*(B7+B10)*(B8+B9)*(B8+B10)))</f>
        <v>0.86070279987137654</v>
      </c>
      <c r="C4" s="4">
        <f t="shared" ref="C4:T4" si="1">(((C7*C8)-(C9*C10))/SQRT((C7+C9)*(C7+C10)*(C8+C9)*(C8+C10)))</f>
        <v>0.88638104828353936</v>
      </c>
      <c r="D4" s="4">
        <f t="shared" si="1"/>
        <v>0.93589913537839564</v>
      </c>
      <c r="E4" s="4">
        <f t="shared" si="1"/>
        <v>0.9534138963389589</v>
      </c>
      <c r="F4" s="4">
        <f t="shared" si="1"/>
        <v>0.9391203344767729</v>
      </c>
      <c r="G4" s="4">
        <f t="shared" si="1"/>
        <v>0.95699630874659514</v>
      </c>
      <c r="H4" s="4">
        <f t="shared" si="1"/>
        <v>0.94857869182566279</v>
      </c>
      <c r="I4" s="4">
        <f t="shared" si="1"/>
        <v>0.95639262983320861</v>
      </c>
      <c r="J4" s="4">
        <f t="shared" si="1"/>
        <v>0.95770816080096932</v>
      </c>
      <c r="K4" s="4">
        <f t="shared" si="1"/>
        <v>0.96</v>
      </c>
      <c r="L4" s="4">
        <f t="shared" si="1"/>
        <v>0.95572587818279819</v>
      </c>
      <c r="M4" s="4">
        <f t="shared" si="1"/>
        <v>0.95700696682953823</v>
      </c>
      <c r="N4" s="4">
        <f t="shared" si="1"/>
        <v>0.96281788590770589</v>
      </c>
      <c r="O4" s="4">
        <f t="shared" si="1"/>
        <v>0.95824858652182476</v>
      </c>
      <c r="P4" s="4">
        <f t="shared" si="1"/>
        <v>0.93397167728296826</v>
      </c>
      <c r="Q4" s="4">
        <f t="shared" si="1"/>
        <v>0.9322958983910532</v>
      </c>
      <c r="R4" s="4">
        <f t="shared" si="1"/>
        <v>0.94002171557948022</v>
      </c>
      <c r="S4" s="4">
        <f t="shared" si="1"/>
        <v>0.91226965335140331</v>
      </c>
      <c r="T4" s="4">
        <f t="shared" si="1"/>
        <v>0.83222715727158258</v>
      </c>
    </row>
    <row r="5" spans="1:20" x14ac:dyDescent="0.25">
      <c r="A5" s="3" t="s">
        <v>2</v>
      </c>
      <c r="B5" s="4">
        <f>(B7/(B7+B9))</f>
        <v>0.75376884422110557</v>
      </c>
      <c r="C5" s="4">
        <f t="shared" ref="C5:T5" si="2">(C7/(C7+C9))</f>
        <v>0.82352941176470584</v>
      </c>
      <c r="D5" s="4">
        <f t="shared" si="2"/>
        <v>0.91476091476091481</v>
      </c>
      <c r="E5" s="4">
        <f t="shared" si="2"/>
        <v>0.93968253968253967</v>
      </c>
      <c r="F5" s="4">
        <f t="shared" si="2"/>
        <v>0.93367346938775508</v>
      </c>
      <c r="G5" s="4">
        <f t="shared" si="2"/>
        <v>0.9547900968783638</v>
      </c>
      <c r="H5" s="4">
        <f t="shared" si="2"/>
        <v>0.95282146160962067</v>
      </c>
      <c r="I5" s="4">
        <f t="shared" si="2"/>
        <v>0.96790123456790123</v>
      </c>
      <c r="J5" s="4">
        <f t="shared" si="2"/>
        <v>0.97005113221329442</v>
      </c>
      <c r="K5" s="4">
        <f t="shared" si="2"/>
        <v>0.98</v>
      </c>
      <c r="L5" s="4">
        <f t="shared" si="2"/>
        <v>0.98648648648648651</v>
      </c>
      <c r="M5" s="4">
        <f t="shared" si="2"/>
        <v>0.9849330357142857</v>
      </c>
      <c r="N5" s="4">
        <f t="shared" si="2"/>
        <v>0.99069767441860468</v>
      </c>
      <c r="O5" s="4">
        <f t="shared" si="2"/>
        <v>0.99135861737878062</v>
      </c>
      <c r="P5" s="4">
        <f t="shared" si="2"/>
        <v>0.99096657633243002</v>
      </c>
      <c r="Q5" s="4">
        <f t="shared" si="2"/>
        <v>0.99323467230443974</v>
      </c>
      <c r="R5" s="4">
        <f t="shared" si="2"/>
        <v>0.99721780604133547</v>
      </c>
      <c r="S5" s="4">
        <f t="shared" si="2"/>
        <v>0.99849397590361444</v>
      </c>
      <c r="T5" s="4">
        <f t="shared" si="2"/>
        <v>0.99821556031406133</v>
      </c>
    </row>
    <row r="6" spans="1:20" x14ac:dyDescent="0.25">
      <c r="A6" s="3" t="s">
        <v>3</v>
      </c>
      <c r="B6" s="4">
        <f>(B7/(B7+B10))</f>
        <v>1</v>
      </c>
      <c r="C6" s="4">
        <f t="shared" ref="C6:T6" si="3">(C7/(C7+C10))</f>
        <v>0.98</v>
      </c>
      <c r="D6" s="4">
        <f t="shared" si="3"/>
        <v>0.97777777777777775</v>
      </c>
      <c r="E6" s="4">
        <f t="shared" si="3"/>
        <v>0.98666666666666669</v>
      </c>
      <c r="F6" s="4">
        <f t="shared" si="3"/>
        <v>0.97599999999999998</v>
      </c>
      <c r="G6" s="4">
        <f t="shared" si="3"/>
        <v>0.98555555555555552</v>
      </c>
      <c r="H6" s="4">
        <f t="shared" si="3"/>
        <v>0.98095238095238091</v>
      </c>
      <c r="I6" s="4">
        <f t="shared" si="3"/>
        <v>0.98</v>
      </c>
      <c r="J6" s="4">
        <f t="shared" si="3"/>
        <v>0.98370370370370375</v>
      </c>
      <c r="K6" s="4">
        <f t="shared" si="3"/>
        <v>0.98</v>
      </c>
      <c r="L6" s="4">
        <f t="shared" si="3"/>
        <v>0.97333333333333338</v>
      </c>
      <c r="M6" s="4">
        <f t="shared" si="3"/>
        <v>0.98055555555555551</v>
      </c>
      <c r="N6" s="4">
        <f t="shared" si="3"/>
        <v>0.98307692307692307</v>
      </c>
      <c r="O6" s="4">
        <f t="shared" si="3"/>
        <v>0.98333333333333328</v>
      </c>
      <c r="P6" s="4">
        <f t="shared" si="3"/>
        <v>0.97511111111111115</v>
      </c>
      <c r="Q6" s="4">
        <f t="shared" si="3"/>
        <v>0.97875000000000001</v>
      </c>
      <c r="R6" s="4">
        <f t="shared" si="3"/>
        <v>0.98392156862745095</v>
      </c>
      <c r="S6" s="4">
        <f t="shared" si="3"/>
        <v>0.98222222222222222</v>
      </c>
      <c r="T6" s="4">
        <f t="shared" si="3"/>
        <v>0.98140350877192983</v>
      </c>
    </row>
    <row r="7" spans="1:20" x14ac:dyDescent="0.25">
      <c r="A7" s="3" t="s">
        <v>5</v>
      </c>
      <c r="B7" s="4">
        <v>150</v>
      </c>
      <c r="C7" s="4">
        <v>294</v>
      </c>
      <c r="D7" s="4">
        <v>440</v>
      </c>
      <c r="E7" s="4">
        <v>592</v>
      </c>
      <c r="F7" s="4">
        <v>732</v>
      </c>
      <c r="G7" s="4">
        <v>887</v>
      </c>
      <c r="H7" s="4">
        <v>1030</v>
      </c>
      <c r="I7" s="4">
        <v>1176</v>
      </c>
      <c r="J7" s="4">
        <v>1328</v>
      </c>
      <c r="K7" s="4">
        <v>1470</v>
      </c>
      <c r="L7" s="4">
        <v>1606</v>
      </c>
      <c r="M7" s="4">
        <v>1765</v>
      </c>
      <c r="N7" s="4">
        <v>1917</v>
      </c>
      <c r="O7" s="4">
        <v>2065</v>
      </c>
      <c r="P7" s="4">
        <v>2194</v>
      </c>
      <c r="Q7" s="4">
        <v>2349</v>
      </c>
      <c r="R7" s="4">
        <v>2509</v>
      </c>
      <c r="S7" s="4">
        <v>2652</v>
      </c>
      <c r="T7" s="4">
        <v>2797</v>
      </c>
    </row>
    <row r="8" spans="1:20" x14ac:dyDescent="0.25">
      <c r="A8" s="3" t="s">
        <v>6</v>
      </c>
      <c r="B8" s="4">
        <v>2801</v>
      </c>
      <c r="C8" s="4">
        <v>2637</v>
      </c>
      <c r="D8" s="4">
        <v>2509</v>
      </c>
      <c r="E8" s="4">
        <v>2362</v>
      </c>
      <c r="F8" s="4">
        <v>2198</v>
      </c>
      <c r="G8" s="4">
        <v>2058</v>
      </c>
      <c r="H8" s="4">
        <v>1899</v>
      </c>
      <c r="I8" s="4">
        <v>1761</v>
      </c>
      <c r="J8" s="4">
        <v>1609</v>
      </c>
      <c r="K8" s="4">
        <v>1470</v>
      </c>
      <c r="L8" s="4">
        <v>1328</v>
      </c>
      <c r="M8" s="4">
        <v>1173</v>
      </c>
      <c r="N8" s="4">
        <v>1032</v>
      </c>
      <c r="O8" s="4">
        <v>882</v>
      </c>
      <c r="P8" s="4">
        <v>730</v>
      </c>
      <c r="Q8" s="4">
        <v>584</v>
      </c>
      <c r="R8" s="4">
        <v>443</v>
      </c>
      <c r="S8" s="4">
        <v>296</v>
      </c>
      <c r="T8" s="4">
        <v>145</v>
      </c>
    </row>
    <row r="9" spans="1:20" x14ac:dyDescent="0.25">
      <c r="A9" s="3" t="s">
        <v>7</v>
      </c>
      <c r="B9" s="4">
        <v>49</v>
      </c>
      <c r="C9" s="4">
        <v>63</v>
      </c>
      <c r="D9" s="4">
        <v>41</v>
      </c>
      <c r="E9" s="4">
        <v>38</v>
      </c>
      <c r="F9" s="4">
        <v>52</v>
      </c>
      <c r="G9" s="4">
        <v>42</v>
      </c>
      <c r="H9" s="4">
        <v>51</v>
      </c>
      <c r="I9" s="4">
        <v>39</v>
      </c>
      <c r="J9" s="4">
        <v>41</v>
      </c>
      <c r="K9" s="4">
        <v>30</v>
      </c>
      <c r="L9" s="4">
        <v>22</v>
      </c>
      <c r="M9" s="4">
        <v>27</v>
      </c>
      <c r="N9" s="4">
        <v>18</v>
      </c>
      <c r="O9" s="4">
        <v>18</v>
      </c>
      <c r="P9" s="4">
        <v>20</v>
      </c>
      <c r="Q9" s="4">
        <v>16</v>
      </c>
      <c r="R9" s="4">
        <v>7</v>
      </c>
      <c r="S9" s="4">
        <v>4</v>
      </c>
      <c r="T9" s="4">
        <v>5</v>
      </c>
    </row>
    <row r="10" spans="1:20" x14ac:dyDescent="0.25">
      <c r="A10" s="3" t="s">
        <v>8</v>
      </c>
      <c r="B10" s="4">
        <v>0</v>
      </c>
      <c r="C10" s="4">
        <v>6</v>
      </c>
      <c r="D10" s="4">
        <v>10</v>
      </c>
      <c r="E10" s="4">
        <v>8</v>
      </c>
      <c r="F10" s="4">
        <v>18</v>
      </c>
      <c r="G10" s="4">
        <v>13</v>
      </c>
      <c r="H10" s="4">
        <v>20</v>
      </c>
      <c r="I10" s="4">
        <v>24</v>
      </c>
      <c r="J10" s="4">
        <v>22</v>
      </c>
      <c r="K10" s="4">
        <v>30</v>
      </c>
      <c r="L10" s="4">
        <v>44</v>
      </c>
      <c r="M10" s="4">
        <v>35</v>
      </c>
      <c r="N10" s="4">
        <v>33</v>
      </c>
      <c r="O10" s="4">
        <v>35</v>
      </c>
      <c r="P10" s="4">
        <v>56</v>
      </c>
      <c r="Q10" s="4">
        <v>51</v>
      </c>
      <c r="R10" s="4">
        <v>41</v>
      </c>
      <c r="S10" s="4">
        <v>48</v>
      </c>
      <c r="T10" s="4">
        <v>53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1689-8D6F-4FB5-9C3E-C2EDB14D26BA}">
  <dimension ref="A1:T10"/>
  <sheetViews>
    <sheetView workbookViewId="0">
      <selection activeCell="B2" sqref="B2:T2"/>
    </sheetView>
  </sheetViews>
  <sheetFormatPr defaultRowHeight="15" x14ac:dyDescent="0.25"/>
  <cols>
    <col min="1" max="1" width="10.5703125" customWidth="1"/>
  </cols>
  <sheetData>
    <row r="1" spans="1:20" x14ac:dyDescent="0.25">
      <c r="A1" s="1" t="s">
        <v>11</v>
      </c>
    </row>
    <row r="2" spans="1:20" ht="45" x14ac:dyDescent="0.25">
      <c r="A2" s="5" t="s">
        <v>10</v>
      </c>
      <c r="B2" s="6">
        <v>0.05</v>
      </c>
      <c r="C2" s="6">
        <v>0.1</v>
      </c>
      <c r="D2" s="6">
        <v>0.15</v>
      </c>
      <c r="E2" s="6">
        <v>0.2</v>
      </c>
      <c r="F2" s="6">
        <v>0.25</v>
      </c>
      <c r="G2" s="6">
        <v>0.3</v>
      </c>
      <c r="H2" s="6">
        <v>0.35</v>
      </c>
      <c r="I2" s="6">
        <v>0.4</v>
      </c>
      <c r="J2" s="6">
        <v>0.45</v>
      </c>
      <c r="K2" s="6">
        <v>0.5</v>
      </c>
      <c r="L2" s="6">
        <v>0.55000000000000004</v>
      </c>
      <c r="M2" s="6">
        <v>0.6</v>
      </c>
      <c r="N2" s="6">
        <v>0.65</v>
      </c>
      <c r="O2" s="6">
        <v>0.7</v>
      </c>
      <c r="P2" s="6">
        <v>0.75</v>
      </c>
      <c r="Q2" s="6">
        <v>0.8</v>
      </c>
      <c r="R2" s="6">
        <v>0.85</v>
      </c>
      <c r="S2" s="6">
        <v>0.9</v>
      </c>
      <c r="T2" s="6">
        <v>0.95</v>
      </c>
    </row>
    <row r="3" spans="1:20" x14ac:dyDescent="0.25">
      <c r="A3" s="3" t="s">
        <v>0</v>
      </c>
      <c r="B3" s="2">
        <f>(2*(B5*B6)/(B5+B6))</f>
        <v>0.70754716981132082</v>
      </c>
      <c r="C3" s="2">
        <f t="shared" ref="C3:T3" si="0">(2*(C5*C6)/(C5+C6))</f>
        <v>0.84779516358463725</v>
      </c>
      <c r="D3" s="2">
        <f t="shared" si="0"/>
        <v>0.87585532746823069</v>
      </c>
      <c r="E3" s="2">
        <f t="shared" si="0"/>
        <v>0.89457831325301207</v>
      </c>
      <c r="F3" s="2">
        <f t="shared" si="0"/>
        <v>0.93258426966292129</v>
      </c>
      <c r="G3" s="2">
        <f t="shared" si="0"/>
        <v>0.94915254237288138</v>
      </c>
      <c r="H3" s="2">
        <f t="shared" si="0"/>
        <v>0.94684234438891413</v>
      </c>
      <c r="I3" s="2">
        <f t="shared" si="0"/>
        <v>0.96215780998389699</v>
      </c>
      <c r="J3" s="2">
        <f t="shared" si="0"/>
        <v>0.96897546897546893</v>
      </c>
      <c r="K3" s="2">
        <f t="shared" si="0"/>
        <v>0.97228562112813821</v>
      </c>
      <c r="L3" s="2">
        <f t="shared" si="0"/>
        <v>0.9833134684147794</v>
      </c>
      <c r="M3" s="2">
        <f t="shared" si="0"/>
        <v>0.9838400438236099</v>
      </c>
      <c r="N3" s="2">
        <f t="shared" si="0"/>
        <v>0.98831894362620609</v>
      </c>
      <c r="O3" s="2">
        <f t="shared" si="0"/>
        <v>0.98698224852071004</v>
      </c>
      <c r="P3" s="2">
        <f t="shared" si="0"/>
        <v>0.98782377684303735</v>
      </c>
      <c r="Q3" s="2">
        <f t="shared" si="0"/>
        <v>0.99251559251559252</v>
      </c>
      <c r="R3" s="2">
        <f t="shared" si="0"/>
        <v>0.99178082191780825</v>
      </c>
      <c r="S3" s="2">
        <f t="shared" si="0"/>
        <v>0.9951887490747594</v>
      </c>
      <c r="T3" s="2">
        <f t="shared" si="0"/>
        <v>0.99613084769609572</v>
      </c>
    </row>
    <row r="4" spans="1:20" x14ac:dyDescent="0.25">
      <c r="A4" s="3" t="s">
        <v>1</v>
      </c>
      <c r="B4" s="2">
        <f>(((B7*B8)-(B9*B10))/SQRT((B7+B9)*(B7+B10)*(B8+B9)*(B8+B10)))</f>
        <v>0.72362047007388486</v>
      </c>
      <c r="C4" s="2">
        <f t="shared" ref="C4:T4" si="1">(((C7*C8)-(C9*C10))/SQRT((C7+C9)*(C7+C10)*(C8+C9)*(C8+C10)))</f>
        <v>0.83966232264323926</v>
      </c>
      <c r="D4" s="2">
        <f t="shared" si="1"/>
        <v>0.85980756173861761</v>
      </c>
      <c r="E4" s="2">
        <f t="shared" si="1"/>
        <v>0.87163720500950781</v>
      </c>
      <c r="F4" s="2">
        <f t="shared" si="1"/>
        <v>0.9115986746508864</v>
      </c>
      <c r="G4" s="2">
        <f t="shared" si="1"/>
        <v>0.92802465921133281</v>
      </c>
      <c r="H4" s="2">
        <f t="shared" si="1"/>
        <v>0.91855671286351093</v>
      </c>
      <c r="I4" s="2">
        <f t="shared" si="1"/>
        <v>0.93703401150758181</v>
      </c>
      <c r="J4" s="2">
        <f t="shared" si="1"/>
        <v>0.94346587986488772</v>
      </c>
      <c r="K4" s="2">
        <f t="shared" si="1"/>
        <v>0.94427577117659334</v>
      </c>
      <c r="L4" s="2">
        <f t="shared" si="1"/>
        <v>0.96283687046657518</v>
      </c>
      <c r="M4" s="2">
        <f t="shared" si="1"/>
        <v>0.959345969997351</v>
      </c>
      <c r="N4" s="2">
        <f t="shared" si="1"/>
        <v>0.96639743697075853</v>
      </c>
      <c r="O4" s="2">
        <f t="shared" si="1"/>
        <v>0.95619125737912669</v>
      </c>
      <c r="P4" s="2">
        <f t="shared" si="1"/>
        <v>0.95084914305249357</v>
      </c>
      <c r="Q4" s="2">
        <f t="shared" si="1"/>
        <v>0.96231702021805898</v>
      </c>
      <c r="R4" s="2">
        <f t="shared" si="1"/>
        <v>0.94467324043517598</v>
      </c>
      <c r="S4" s="2">
        <f t="shared" si="1"/>
        <v>0.95159124792216165</v>
      </c>
      <c r="T4" s="2">
        <f t="shared" si="1"/>
        <v>0.92710169583564639</v>
      </c>
    </row>
    <row r="5" spans="1:20" x14ac:dyDescent="0.25">
      <c r="A5" s="3" t="s">
        <v>2</v>
      </c>
      <c r="B5" s="2">
        <f>(B7/(B7+B9))</f>
        <v>0.54744525547445255</v>
      </c>
      <c r="C5" s="2">
        <f t="shared" ref="C5:T5" si="2">(C7/(C7+C9))</f>
        <v>0.73945409429280395</v>
      </c>
      <c r="D5" s="2">
        <f t="shared" si="2"/>
        <v>0.78184991273996507</v>
      </c>
      <c r="E5" s="2">
        <f t="shared" si="2"/>
        <v>0.81593406593406592</v>
      </c>
      <c r="F5" s="2">
        <f t="shared" si="2"/>
        <v>0.87676056338028174</v>
      </c>
      <c r="G5" s="2">
        <f t="shared" si="2"/>
        <v>0.90688259109311742</v>
      </c>
      <c r="H5" s="2">
        <f t="shared" si="2"/>
        <v>0.90529973935708075</v>
      </c>
      <c r="I5" s="2">
        <f t="shared" si="2"/>
        <v>0.93068535825545173</v>
      </c>
      <c r="J5" s="2">
        <f t="shared" si="2"/>
        <v>0.94444444444444442</v>
      </c>
      <c r="K5" s="2">
        <f t="shared" si="2"/>
        <v>0.95149968091895343</v>
      </c>
      <c r="L5" s="2">
        <f t="shared" si="2"/>
        <v>0.96717467760844078</v>
      </c>
      <c r="M5" s="2">
        <f t="shared" si="2"/>
        <v>0.97028633171258782</v>
      </c>
      <c r="N5" s="2">
        <f t="shared" si="2"/>
        <v>0.97887323943661975</v>
      </c>
      <c r="O5" s="2">
        <f t="shared" si="2"/>
        <v>0.98117647058823532</v>
      </c>
      <c r="P5" s="2">
        <f t="shared" si="2"/>
        <v>0.98411998235553599</v>
      </c>
      <c r="Q5" s="2">
        <f t="shared" si="2"/>
        <v>0.99045643153526974</v>
      </c>
      <c r="R5" s="2">
        <f t="shared" si="2"/>
        <v>0.98984375000000002</v>
      </c>
      <c r="S5" s="2">
        <f t="shared" si="2"/>
        <v>0.99445266272189348</v>
      </c>
      <c r="T5" s="2">
        <f t="shared" si="2"/>
        <v>0.99858956276445698</v>
      </c>
    </row>
    <row r="6" spans="1:20" x14ac:dyDescent="0.25">
      <c r="A6" s="3" t="s">
        <v>3</v>
      </c>
      <c r="B6" s="2">
        <f>(B7/(B7+B10))</f>
        <v>1</v>
      </c>
      <c r="C6" s="2">
        <f t="shared" ref="C6:T6" si="3">(C7/(C7+C10))</f>
        <v>0.99333333333333329</v>
      </c>
      <c r="D6" s="2">
        <f t="shared" si="3"/>
        <v>0.99555555555555553</v>
      </c>
      <c r="E6" s="2">
        <f t="shared" si="3"/>
        <v>0.99</v>
      </c>
      <c r="F6" s="2">
        <f t="shared" si="3"/>
        <v>0.996</v>
      </c>
      <c r="G6" s="2">
        <f t="shared" si="3"/>
        <v>0.99555555555555553</v>
      </c>
      <c r="H6" s="2">
        <f t="shared" si="3"/>
        <v>0.99238095238095236</v>
      </c>
      <c r="I6" s="2">
        <f t="shared" si="3"/>
        <v>0.99583333333333335</v>
      </c>
      <c r="J6" s="2">
        <f t="shared" si="3"/>
        <v>0.99481481481481482</v>
      </c>
      <c r="K6" s="2">
        <f t="shared" si="3"/>
        <v>0.99399999999999999</v>
      </c>
      <c r="L6" s="2">
        <f t="shared" si="3"/>
        <v>1</v>
      </c>
      <c r="M6" s="2">
        <f t="shared" si="3"/>
        <v>0.99777777777777776</v>
      </c>
      <c r="N6" s="2">
        <f t="shared" si="3"/>
        <v>0.99794871794871798</v>
      </c>
      <c r="O6" s="2">
        <f t="shared" si="3"/>
        <v>0.99285714285714288</v>
      </c>
      <c r="P6" s="2">
        <f t="shared" si="3"/>
        <v>0.99155555555555552</v>
      </c>
      <c r="Q6" s="2">
        <f t="shared" si="3"/>
        <v>0.99458333333333337</v>
      </c>
      <c r="R6" s="2">
        <f t="shared" si="3"/>
        <v>0.99372549019607848</v>
      </c>
      <c r="S6" s="2">
        <f t="shared" si="3"/>
        <v>0.99592592592592588</v>
      </c>
      <c r="T6" s="2">
        <f t="shared" si="3"/>
        <v>0.99368421052631584</v>
      </c>
    </row>
    <row r="7" spans="1:20" x14ac:dyDescent="0.25">
      <c r="A7" s="3" t="s">
        <v>5</v>
      </c>
      <c r="B7" s="2">
        <v>150</v>
      </c>
      <c r="C7" s="2">
        <v>298</v>
      </c>
      <c r="D7" s="2">
        <v>448</v>
      </c>
      <c r="E7" s="2">
        <v>594</v>
      </c>
      <c r="F7" s="2">
        <v>747</v>
      </c>
      <c r="G7" s="2">
        <v>896</v>
      </c>
      <c r="H7" s="2">
        <v>1042</v>
      </c>
      <c r="I7" s="2">
        <v>1195</v>
      </c>
      <c r="J7" s="2">
        <v>1343</v>
      </c>
      <c r="K7" s="2">
        <v>1491</v>
      </c>
      <c r="L7" s="2">
        <v>1650</v>
      </c>
      <c r="M7" s="2">
        <v>1796</v>
      </c>
      <c r="N7" s="2">
        <v>1946</v>
      </c>
      <c r="O7" s="2">
        <v>2085</v>
      </c>
      <c r="P7" s="2">
        <v>2231</v>
      </c>
      <c r="Q7" s="2">
        <v>2387</v>
      </c>
      <c r="R7" s="2">
        <v>2534</v>
      </c>
      <c r="S7" s="2">
        <v>2689</v>
      </c>
      <c r="T7" s="2">
        <v>2832</v>
      </c>
    </row>
    <row r="8" spans="1:20" x14ac:dyDescent="0.25">
      <c r="A8" s="3" t="s">
        <v>6</v>
      </c>
      <c r="B8" s="2">
        <v>2726</v>
      </c>
      <c r="C8" s="2">
        <v>2595</v>
      </c>
      <c r="D8" s="2">
        <v>2425</v>
      </c>
      <c r="E8" s="2">
        <v>2266</v>
      </c>
      <c r="F8" s="2">
        <v>2145</v>
      </c>
      <c r="G8" s="2">
        <v>2008</v>
      </c>
      <c r="H8" s="2">
        <v>1841</v>
      </c>
      <c r="I8" s="2">
        <v>1711</v>
      </c>
      <c r="J8" s="2">
        <v>1571</v>
      </c>
      <c r="K8" s="2">
        <v>1424</v>
      </c>
      <c r="L8" s="2">
        <v>1294</v>
      </c>
      <c r="M8" s="2">
        <v>1145</v>
      </c>
      <c r="N8" s="2">
        <v>1008</v>
      </c>
      <c r="O8" s="2">
        <v>860</v>
      </c>
      <c r="P8" s="2">
        <v>714</v>
      </c>
      <c r="Q8" s="2">
        <v>577</v>
      </c>
      <c r="R8" s="2">
        <v>424</v>
      </c>
      <c r="S8" s="2">
        <v>285</v>
      </c>
      <c r="T8" s="2">
        <v>146</v>
      </c>
    </row>
    <row r="9" spans="1:20" x14ac:dyDescent="0.25">
      <c r="A9" s="3" t="s">
        <v>7</v>
      </c>
      <c r="B9" s="2">
        <v>124</v>
      </c>
      <c r="C9" s="2">
        <v>105</v>
      </c>
      <c r="D9" s="2">
        <v>125</v>
      </c>
      <c r="E9" s="2">
        <v>134</v>
      </c>
      <c r="F9" s="2">
        <v>105</v>
      </c>
      <c r="G9" s="2">
        <v>92</v>
      </c>
      <c r="H9" s="2">
        <v>109</v>
      </c>
      <c r="I9" s="2">
        <v>89</v>
      </c>
      <c r="J9" s="2">
        <v>79</v>
      </c>
      <c r="K9" s="2">
        <v>76</v>
      </c>
      <c r="L9" s="2">
        <v>56</v>
      </c>
      <c r="M9" s="2">
        <v>55</v>
      </c>
      <c r="N9" s="2">
        <v>42</v>
      </c>
      <c r="O9" s="2">
        <v>40</v>
      </c>
      <c r="P9" s="2">
        <v>36</v>
      </c>
      <c r="Q9" s="2">
        <v>23</v>
      </c>
      <c r="R9" s="2">
        <v>26</v>
      </c>
      <c r="S9" s="2">
        <v>15</v>
      </c>
      <c r="T9" s="2">
        <v>4</v>
      </c>
    </row>
    <row r="10" spans="1:20" x14ac:dyDescent="0.25">
      <c r="A10" s="3" t="s">
        <v>8</v>
      </c>
      <c r="B10" s="2">
        <v>0</v>
      </c>
      <c r="C10" s="2">
        <v>2</v>
      </c>
      <c r="D10" s="2">
        <v>2</v>
      </c>
      <c r="E10" s="2">
        <v>6</v>
      </c>
      <c r="F10" s="2">
        <v>3</v>
      </c>
      <c r="G10" s="2">
        <v>4</v>
      </c>
      <c r="H10" s="2">
        <v>8</v>
      </c>
      <c r="I10" s="2">
        <v>5</v>
      </c>
      <c r="J10" s="2">
        <v>7</v>
      </c>
      <c r="K10" s="2">
        <v>9</v>
      </c>
      <c r="L10" s="2">
        <v>0</v>
      </c>
      <c r="M10" s="2">
        <v>4</v>
      </c>
      <c r="N10" s="2">
        <v>4</v>
      </c>
      <c r="O10" s="2">
        <v>15</v>
      </c>
      <c r="P10" s="2">
        <v>19</v>
      </c>
      <c r="Q10" s="2">
        <v>13</v>
      </c>
      <c r="R10" s="2">
        <v>16</v>
      </c>
      <c r="S10" s="2">
        <v>11</v>
      </c>
      <c r="T10" s="2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Camera</vt:lpstr>
      <vt:lpstr>Monitor</vt:lpstr>
      <vt:lpstr>Notebook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giovi</dc:creator>
  <cp:lastModifiedBy>Giovanni Grieco</cp:lastModifiedBy>
  <dcterms:created xsi:type="dcterms:W3CDTF">2015-06-05T18:17:20Z</dcterms:created>
  <dcterms:modified xsi:type="dcterms:W3CDTF">2023-12-05T07:57:35Z</dcterms:modified>
</cp:coreProperties>
</file>