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  <sheet name="Planilha1" sheetId="2" r:id="rId2"/>
  </sheets>
  <definedNames>
    <definedName name="_xlnm._FilterDatabase" localSheetId="1" hidden="1">Planilha1!$A$1:$A$13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4" i="1" l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6" i="1"/>
  <c r="V7" i="1" s="1"/>
  <c r="V8" i="1" s="1"/>
  <c r="V9" i="1" s="1"/>
  <c r="V10" i="1" s="1"/>
  <c r="V11" i="1" s="1"/>
  <c r="V12" i="1" s="1"/>
  <c r="V13" i="1" s="1"/>
  <c r="V4" i="1"/>
  <c r="V5" i="1" s="1"/>
  <c r="V3" i="1"/>
  <c r="V2" i="1"/>
  <c r="T28" i="1"/>
  <c r="T27" i="1"/>
  <c r="P28" i="1"/>
  <c r="S28" i="1" s="1"/>
  <c r="Q28" i="1"/>
  <c r="R28" i="1"/>
  <c r="P29" i="1"/>
  <c r="S29" i="1" s="1"/>
  <c r="Q29" i="1"/>
  <c r="R29" i="1"/>
  <c r="P30" i="1"/>
  <c r="S30" i="1" s="1"/>
  <c r="Q30" i="1"/>
  <c r="R30" i="1"/>
  <c r="P31" i="1"/>
  <c r="S31" i="1" s="1"/>
  <c r="Q31" i="1"/>
  <c r="R31" i="1"/>
  <c r="R27" i="1"/>
  <c r="Q27" i="1"/>
  <c r="P2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" i="1"/>
  <c r="S27" i="1" l="1"/>
  <c r="T20" i="1"/>
  <c r="T13" i="1"/>
  <c r="T5" i="1"/>
  <c r="T3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 l="1"/>
  <c r="P3" i="1"/>
  <c r="S3" i="1" s="1"/>
  <c r="P4" i="1"/>
  <c r="S4" i="1" s="1"/>
  <c r="P5" i="1"/>
  <c r="S5" i="1" s="1"/>
  <c r="P6" i="1"/>
  <c r="S6" i="1" s="1"/>
  <c r="P7" i="1"/>
  <c r="S7" i="1" s="1"/>
  <c r="P8" i="1"/>
  <c r="S8" i="1" s="1"/>
  <c r="P9" i="1"/>
  <c r="S9" i="1" s="1"/>
  <c r="P10" i="1"/>
  <c r="S10" i="1" s="1"/>
  <c r="P11" i="1"/>
  <c r="S11" i="1" s="1"/>
  <c r="P12" i="1"/>
  <c r="S12" i="1" s="1"/>
  <c r="P13" i="1"/>
  <c r="S13" i="1" s="1"/>
  <c r="P14" i="1"/>
  <c r="S14" i="1" s="1"/>
  <c r="P15" i="1"/>
  <c r="S15" i="1" s="1"/>
  <c r="P16" i="1"/>
  <c r="S16" i="1" s="1"/>
  <c r="P17" i="1"/>
  <c r="S17" i="1" s="1"/>
  <c r="P18" i="1"/>
  <c r="S18" i="1" s="1"/>
  <c r="P19" i="1"/>
  <c r="S19" i="1" s="1"/>
  <c r="P20" i="1"/>
  <c r="S20" i="1" s="1"/>
  <c r="P21" i="1"/>
  <c r="S21" i="1" s="1"/>
  <c r="P22" i="1"/>
  <c r="S22" i="1" s="1"/>
  <c r="P23" i="1"/>
  <c r="S23" i="1" s="1"/>
  <c r="P24" i="1"/>
  <c r="S24" i="1" s="1"/>
  <c r="P2" i="1"/>
  <c r="S2" i="1" s="1"/>
</calcChain>
</file>

<file path=xl/sharedStrings.xml><?xml version="1.0" encoding="utf-8"?>
<sst xmlns="http://schemas.openxmlformats.org/spreadsheetml/2006/main" count="151" uniqueCount="74">
  <si>
    <t>Intrução</t>
  </si>
  <si>
    <t>MV</t>
  </si>
  <si>
    <t>MVI</t>
  </si>
  <si>
    <t>ADD</t>
  </si>
  <si>
    <t>SUB</t>
  </si>
  <si>
    <t>LD</t>
  </si>
  <si>
    <t>MVNZ</t>
  </si>
  <si>
    <t>OR</t>
  </si>
  <si>
    <t>SLT</t>
  </si>
  <si>
    <t>SLL</t>
  </si>
  <si>
    <t>SRL</t>
  </si>
  <si>
    <t>4bits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</si>
  <si>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</si>
  <si>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</si>
  <si>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</si>
  <si>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</si>
  <si>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</si>
  <si>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</si>
  <si>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</si>
  <si>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</si>
  <si>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</si>
  <si>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</si>
  <si>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</si>
  <si>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Registrador</t>
  </si>
  <si>
    <t>R1</t>
  </si>
  <si>
    <t>R2</t>
  </si>
  <si>
    <t>R0</t>
  </si>
  <si>
    <t>R3</t>
  </si>
  <si>
    <t>R4</t>
  </si>
  <si>
    <t>R5</t>
  </si>
  <si>
    <t>R6</t>
  </si>
  <si>
    <t>R7</t>
  </si>
  <si>
    <t>3bits</t>
  </si>
  <si>
    <t>000</t>
  </si>
  <si>
    <t>001</t>
  </si>
  <si>
    <t>010</t>
  </si>
  <si>
    <t>011</t>
  </si>
  <si>
    <t>100</t>
  </si>
  <si>
    <t>101</t>
  </si>
  <si>
    <t>110</t>
  </si>
  <si>
    <t>111</t>
  </si>
  <si>
    <t>ST</t>
  </si>
  <si>
    <t>Instrução</t>
  </si>
  <si>
    <t>loop</t>
  </si>
  <si>
    <t>Total</t>
  </si>
  <si>
    <t>0 = mvi R0, #4</t>
  </si>
  <si>
    <t>1 = mvi R1, #2</t>
  </si>
  <si>
    <t>2 = add R0, R1</t>
  </si>
  <si>
    <t>3 = mvnz R2, R1</t>
  </si>
  <si>
    <t>4 = sub R0, R2</t>
  </si>
  <si>
    <t>5 = and R2, R0</t>
  </si>
  <si>
    <t>6 = slt R2, R0</t>
  </si>
  <si>
    <t>7 = add R2, R2</t>
  </si>
  <si>
    <t>8 = sll R0, R2</t>
  </si>
  <si>
    <t>9 = slr R0, R2</t>
  </si>
  <si>
    <t>10 = st R0, R2</t>
  </si>
  <si>
    <t>11 = ld R3, R2</t>
  </si>
  <si>
    <t>0   :   0000000100000000;</t>
  </si>
  <si>
    <t>1   :   0000000000000100;</t>
  </si>
  <si>
    <t>2   :   0000000100001000;</t>
  </si>
  <si>
    <t>3   :   0000000000000010;</t>
  </si>
  <si>
    <t>4   :   0000000101000001;</t>
  </si>
  <si>
    <t>5   :   0000000010010001;</t>
  </si>
  <si>
    <t>6   :   0000000110000010;</t>
  </si>
  <si>
    <t>7   :   0000000111010000;</t>
  </si>
  <si>
    <t>8   :   0000001000010000;</t>
  </si>
  <si>
    <t>9   :   0000000101010010;</t>
  </si>
  <si>
    <t>10  :   0000001001000010;</t>
  </si>
  <si>
    <t>11  :   0000001010000010;</t>
  </si>
  <si>
    <t>12  :   0000000001000010;</t>
  </si>
  <si>
    <t>13  :   0000000000011010;</t>
  </si>
  <si>
    <t>zzz</t>
  </si>
  <si>
    <t>RX</t>
  </si>
  <si>
    <t>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</si>
</sst>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0" xfId="0" applyBorder="1"/>
    <xf numFmtId="0" fontId="0" fillId="0" borderId="0" xfId="0" quotePrefix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1"/>
  <sheetViews>
    <sheetView tabSelected="1" zoomScaleNormal="100" workbookViewId="0">
      <selection activeCell="F13" sqref="F13"/>
    </sheetView>
  </sheetViews>
  <sheetFormatPr defaultRowHeight="15" x14ac:dyDescent="0.25"/>
  <cols>
    <col min="4" max="4" width="6.7109375" bestFit="1" customWidth="1"/>
    <col min="6" max="6" width="11.140625" bestFit="1" customWidth="1"/>
    <col min="17" max="17" width="4.140625" bestFit="1" customWidth="1"/>
    <col min="18" max="18" width="5.7109375" bestFit="1" customWidth="1"/>
    <col min="19" max="19" width="19.28515625" bestFit="1" customWidth="1"/>
    <col min="20" max="20" width="21.42578125" bestFit="1" customWidth="1"/>
    <col min="21" max="21" width="19.28515625" bestFit="1" customWidth="1"/>
    <col min="22" max="22" width="42.140625" bestFit="1" customWidth="1"/>
  </cols>
  <sheetData>
    <row r="1" spans="2:22" x14ac:dyDescent="0.25">
      <c r="B1" s="1" t="s">
        <v>0</v>
      </c>
      <c r="C1" s="1"/>
      <c r="D1" s="1" t="s">
        <v>11</v>
      </c>
      <c r="F1" s="1" t="s">
        <v>23</v>
      </c>
      <c r="G1" s="1" t="s">
        <v>32</v>
      </c>
      <c r="H1" s="3"/>
      <c r="P1" s="1" t="s">
        <v>42</v>
      </c>
      <c r="Q1" s="1" t="s">
        <v>72</v>
      </c>
      <c r="R1" s="1" t="s">
        <v>73</v>
      </c>
      <c r="S1" s="1" t="s">
        <v>44</v>
      </c>
    </row>
    <row r="2" spans="2:22" x14ac:dyDescent="0.25">
      <c r="B2" s="1" t="s">
        <v>1</v>
      </c>
      <c r="C2" s="1"/>
      <c r="D2" s="2" t="s">
        <v>15</v>
      </c>
      <c r="F2" s="1" t="s">
        <v>26</v>
      </c>
      <c r="G2" s="2" t="s">
        <v>33</v>
      </c>
      <c r="H2" s="4"/>
      <c r="I2">
        <v>1</v>
      </c>
      <c r="J2" t="s">
        <v>2</v>
      </c>
      <c r="K2" t="s">
        <v>26</v>
      </c>
      <c r="M2">
        <v>2</v>
      </c>
      <c r="P2" s="1" t="str">
        <f>VLOOKUP(J2,$B$2:$D$12,3,FALSE)</f>
        <v>0100</v>
      </c>
      <c r="Q2" s="1" t="str">
        <f>VLOOKUP(K2,$F$2:$G$9,2,FALSE)</f>
        <v>000</v>
      </c>
      <c r="R2" s="2" t="str">
        <f>IF(L2="","000",VLOOKUP(L2,$F$2:$G$9,2,FALSE))</f>
        <v>000</v>
      </c>
      <c r="S2" s="1" t="str">
        <f>CONCATENATE("000000",P2,Q2,R2)</f>
        <v>0000000100000000</v>
      </c>
      <c r="T2" t="str">
        <f>CONCATENATE("000000",DEC2BIN(M2,10))</f>
        <v>0000000000000010</v>
      </c>
      <c r="U2">
        <v>4</v>
      </c>
      <c r="V2" t="str">
        <f>CONCATENATE(S2,",",IF(T2="",,T2))</f>
        <v>0000000100000000,0000000000000010</v>
      </c>
    </row>
    <row r="3" spans="2:22" x14ac:dyDescent="0.25">
      <c r="B3" s="1" t="s">
        <v>2</v>
      </c>
      <c r="C3" s="1"/>
      <c r="D3" s="2" t="s">
        <v>16</v>
      </c>
      <c r="F3" s="1" t="s">
        <v>24</v>
      </c>
      <c r="G3" s="2" t="s">
        <v>34</v>
      </c>
      <c r="H3" s="4"/>
      <c r="I3">
        <v>2</v>
      </c>
      <c r="J3" t="s">
        <v>2</v>
      </c>
      <c r="K3" t="s">
        <v>24</v>
      </c>
      <c r="M3">
        <v>3</v>
      </c>
      <c r="P3" s="1" t="str">
        <f t="shared" ref="P3:P24" si="0">VLOOKUP(J3,$B$2:$D$12,3,FALSE)</f>
        <v>0100</v>
      </c>
      <c r="Q3" s="1" t="str">
        <f t="shared" ref="Q3:Q24" si="1">VLOOKUP(K3,$F$2:$G$9,2,FALSE)</f>
        <v>001</v>
      </c>
      <c r="R3" s="2" t="str">
        <f t="shared" ref="R3:R24" si="2">IF(L3="","000",VLOOKUP(L3,$F$2:$G$9,2,FALSE))</f>
        <v>000</v>
      </c>
      <c r="S3" s="1" t="str">
        <f t="shared" ref="S3:S24" si="3">CONCATENATE("000000",P3,Q3,R3)</f>
        <v>0000000100001000</v>
      </c>
      <c r="T3" t="str">
        <f>CONCATENATE("000000",DEC2BIN(M3,10))</f>
        <v>0000000000000011</v>
      </c>
      <c r="U3">
        <v>5</v>
      </c>
      <c r="V3" t="str">
        <f>CONCATENATE(V2,",",CONCATENATE(S3,IF(T3="",,CONCATENATE(",",T3))))</f>
        <v>0000000100000000,0000000000000010,0000000100001000,0000000000000011</v>
      </c>
    </row>
    <row r="4" spans="2:22" x14ac:dyDescent="0.25">
      <c r="B4" s="1" t="s">
        <v>3</v>
      </c>
      <c r="C4" s="1"/>
      <c r="D4" s="2" t="s">
        <v>17</v>
      </c>
      <c r="F4" s="1" t="s">
        <v>25</v>
      </c>
      <c r="G4" s="2" t="s">
        <v>35</v>
      </c>
      <c r="H4" s="4"/>
      <c r="I4">
        <v>3</v>
      </c>
      <c r="J4" t="s">
        <v>3</v>
      </c>
      <c r="K4" t="s">
        <v>24</v>
      </c>
      <c r="L4" t="s">
        <v>26</v>
      </c>
      <c r="P4" s="1" t="str">
        <f t="shared" si="0"/>
        <v>0101</v>
      </c>
      <c r="Q4" s="1" t="str">
        <f t="shared" si="1"/>
        <v>001</v>
      </c>
      <c r="R4" s="2" t="str">
        <f t="shared" si="2"/>
        <v>000</v>
      </c>
      <c r="S4" s="1" t="str">
        <f t="shared" si="3"/>
        <v>0000000101001000</v>
      </c>
      <c r="U4">
        <v>6</v>
      </c>
      <c r="V4" t="str">
        <f t="shared" ref="V4:V24" si="4">CONCATENATE(V3,",",CONCATENATE(S4,IF(T4="",,CONCATENATE(",",T4))))</f>
        <v>0000000100000000,0000000000000010,0000000100001000,0000000000000011,0000000101001000</v>
      </c>
    </row>
    <row r="5" spans="2:22" x14ac:dyDescent="0.25">
      <c r="B5" s="1" t="s">
        <v>4</v>
      </c>
      <c r="C5" s="1"/>
      <c r="D5" s="2" t="s">
        <v>18</v>
      </c>
      <c r="F5" s="1" t="s">
        <v>27</v>
      </c>
      <c r="G5" s="2" t="s">
        <v>36</v>
      </c>
      <c r="H5" s="4"/>
      <c r="I5">
        <v>4</v>
      </c>
      <c r="J5" t="s">
        <v>2</v>
      </c>
      <c r="K5" t="s">
        <v>25</v>
      </c>
      <c r="M5">
        <v>6</v>
      </c>
      <c r="P5" s="1" t="str">
        <f t="shared" si="0"/>
        <v>0100</v>
      </c>
      <c r="Q5" s="1" t="str">
        <f t="shared" si="1"/>
        <v>010</v>
      </c>
      <c r="R5" s="2" t="str">
        <f t="shared" si="2"/>
        <v>000</v>
      </c>
      <c r="S5" s="1" t="str">
        <f t="shared" si="3"/>
        <v>0000000100010000</v>
      </c>
      <c r="T5" t="str">
        <f>CONCATENATE("000000",DEC2BIN(M5,10))</f>
        <v>0000000000000110</v>
      </c>
      <c r="U5">
        <v>7</v>
      </c>
      <c r="V5" t="str">
        <f t="shared" si="4"/>
        <v>0000000100000000,0000000000000010,0000000100001000,0000000000000011,0000000101001000,0000000100010000,0000000000000110</v>
      </c>
    </row>
    <row r="6" spans="2:22" x14ac:dyDescent="0.25">
      <c r="B6" s="1" t="s">
        <v>5</v>
      </c>
      <c r="C6" s="1"/>
      <c r="D6" s="2" t="s">
        <v>12</v>
      </c>
      <c r="F6" s="1" t="s">
        <v>28</v>
      </c>
      <c r="G6" s="2" t="s">
        <v>37</v>
      </c>
      <c r="H6" s="4"/>
      <c r="I6">
        <v>5</v>
      </c>
      <c r="J6" t="s">
        <v>4</v>
      </c>
      <c r="K6" t="s">
        <v>25</v>
      </c>
      <c r="L6" t="s">
        <v>24</v>
      </c>
      <c r="P6" s="1" t="str">
        <f t="shared" si="0"/>
        <v>0110</v>
      </c>
      <c r="Q6" s="1" t="str">
        <f t="shared" si="1"/>
        <v>010</v>
      </c>
      <c r="R6" s="2" t="str">
        <f t="shared" si="2"/>
        <v>001</v>
      </c>
      <c r="S6" s="1" t="str">
        <f t="shared" si="3"/>
        <v>0000000110010001</v>
      </c>
      <c r="U6">
        <v>8</v>
      </c>
      <c r="V6" t="str">
        <f t="shared" si="4"/>
        <v>0000000100000000,0000000000000010,0000000100001000,0000000000000011,0000000101001000,0000000100010000,0000000000000110,0000000110010001</v>
      </c>
    </row>
    <row r="7" spans="2:22" x14ac:dyDescent="0.25">
      <c r="B7" s="1" t="s">
        <v>41</v>
      </c>
      <c r="C7" s="1"/>
      <c r="D7" s="2" t="s">
        <v>13</v>
      </c>
      <c r="F7" s="1" t="s">
        <v>29</v>
      </c>
      <c r="G7" s="2" t="s">
        <v>38</v>
      </c>
      <c r="H7" s="4"/>
      <c r="I7">
        <v>6</v>
      </c>
      <c r="J7" t="s">
        <v>1</v>
      </c>
      <c r="K7" t="s">
        <v>27</v>
      </c>
      <c r="L7" t="s">
        <v>25</v>
      </c>
      <c r="P7" s="1" t="str">
        <f t="shared" si="0"/>
        <v>0011</v>
      </c>
      <c r="Q7" s="1" t="str">
        <f t="shared" si="1"/>
        <v>011</v>
      </c>
      <c r="R7" s="2" t="str">
        <f t="shared" si="2"/>
        <v>010</v>
      </c>
      <c r="S7" s="1" t="str">
        <f t="shared" si="3"/>
        <v>0000000011011010</v>
      </c>
      <c r="U7">
        <v>9</v>
      </c>
      <c r="V7" t="str">
        <f t="shared" si="4"/>
        <v>0000000100000000,0000000000000010,0000000100001000,0000000000000011,0000000101001000,0000000100010000,0000000000000110,0000000110010001,0000000011011010</v>
      </c>
    </row>
    <row r="8" spans="2:22" x14ac:dyDescent="0.25">
      <c r="B8" s="1" t="s">
        <v>6</v>
      </c>
      <c r="C8" s="1"/>
      <c r="D8" s="2" t="s">
        <v>14</v>
      </c>
      <c r="F8" s="1" t="s">
        <v>30</v>
      </c>
      <c r="G8" s="2" t="s">
        <v>39</v>
      </c>
      <c r="H8" s="4"/>
      <c r="I8">
        <v>7</v>
      </c>
      <c r="J8" t="s">
        <v>7</v>
      </c>
      <c r="K8" t="s">
        <v>26</v>
      </c>
      <c r="L8" t="s">
        <v>27</v>
      </c>
      <c r="P8" s="1" t="str">
        <f t="shared" si="0"/>
        <v>0111</v>
      </c>
      <c r="Q8" s="1" t="str">
        <f t="shared" si="1"/>
        <v>000</v>
      </c>
      <c r="R8" s="2" t="str">
        <f t="shared" si="2"/>
        <v>011</v>
      </c>
      <c r="S8" s="1" t="str">
        <f t="shared" si="3"/>
        <v>0000000111000011</v>
      </c>
      <c r="U8">
        <v>10</v>
      </c>
      <c r="V8" t="str">
        <f t="shared" si="4"/>
        <v>0000000100000000,0000000000000010,0000000100001000,0000000000000011,0000000101001000,0000000100010000,0000000000000110,0000000110010001,0000000011011010,0000000111000011</v>
      </c>
    </row>
    <row r="9" spans="2:22" x14ac:dyDescent="0.25">
      <c r="B9" s="1" t="s">
        <v>7</v>
      </c>
      <c r="C9" s="1"/>
      <c r="D9" s="2" t="s">
        <v>19</v>
      </c>
      <c r="F9" s="1" t="s">
        <v>31</v>
      </c>
      <c r="G9" s="2" t="s">
        <v>40</v>
      </c>
      <c r="H9" s="4"/>
      <c r="I9">
        <v>8</v>
      </c>
      <c r="J9" t="s">
        <v>9</v>
      </c>
      <c r="K9" t="s">
        <v>26</v>
      </c>
      <c r="L9" t="s">
        <v>27</v>
      </c>
      <c r="P9" s="1" t="str">
        <f t="shared" si="0"/>
        <v>1001</v>
      </c>
      <c r="Q9" s="1" t="str">
        <f t="shared" si="1"/>
        <v>000</v>
      </c>
      <c r="R9" s="2" t="str">
        <f t="shared" si="2"/>
        <v>011</v>
      </c>
      <c r="S9" s="1" t="str">
        <f t="shared" si="3"/>
        <v>0000001001000011</v>
      </c>
      <c r="U9">
        <v>11</v>
      </c>
      <c r="V9" t="str">
        <f t="shared" si="4"/>
        <v>0000000100000000,0000000000000010,0000000100001000,0000000000000011,0000000101001000,0000000100010000,0000000000000110,0000000110010001,0000000011011010,0000000111000011,0000001001000011</v>
      </c>
    </row>
    <row r="10" spans="2:22" x14ac:dyDescent="0.25">
      <c r="B10" s="1" t="s">
        <v>8</v>
      </c>
      <c r="C10" s="1"/>
      <c r="D10" s="2" t="s">
        <v>20</v>
      </c>
      <c r="I10">
        <v>9</v>
      </c>
      <c r="J10" t="s">
        <v>10</v>
      </c>
      <c r="K10" t="s">
        <v>26</v>
      </c>
      <c r="L10" t="s">
        <v>27</v>
      </c>
      <c r="P10" s="1" t="str">
        <f t="shared" si="0"/>
        <v>1010</v>
      </c>
      <c r="Q10" s="1" t="str">
        <f t="shared" si="1"/>
        <v>000</v>
      </c>
      <c r="R10" s="2" t="str">
        <f t="shared" si="2"/>
        <v>011</v>
      </c>
      <c r="S10" s="1" t="str">
        <f t="shared" si="3"/>
        <v>0000001010000011</v>
      </c>
      <c r="U10">
        <v>12</v>
      </c>
      <c r="V10" t="str">
        <f t="shared" si="4"/>
        <v>0000000100000000,0000000000000010,0000000100001000,0000000000000011,0000000101001000,0000000100010000,0000000000000110,0000000110010001,0000000011011010,0000000111000011,0000001001000011,0000001010000011</v>
      </c>
    </row>
    <row r="11" spans="2:22" x14ac:dyDescent="0.25">
      <c r="B11" s="1" t="s">
        <v>9</v>
      </c>
      <c r="C11" s="1"/>
      <c r="D11" s="2" t="s">
        <v>21</v>
      </c>
      <c r="I11">
        <v>10</v>
      </c>
      <c r="J11" t="s">
        <v>8</v>
      </c>
      <c r="K11" t="s">
        <v>26</v>
      </c>
      <c r="L11" t="s">
        <v>24</v>
      </c>
      <c r="P11" s="1" t="str">
        <f t="shared" si="0"/>
        <v>1000</v>
      </c>
      <c r="Q11" s="1" t="str">
        <f t="shared" si="1"/>
        <v>000</v>
      </c>
      <c r="R11" s="2" t="str">
        <f t="shared" si="2"/>
        <v>001</v>
      </c>
      <c r="S11" s="1" t="str">
        <f t="shared" si="3"/>
        <v>0000001000000001</v>
      </c>
      <c r="U11">
        <v>13</v>
      </c>
      <c r="V11" t="str">
        <f t="shared" si="4"/>
        <v>0000000100000000,0000000000000010,0000000100001000,0000000000000011,0000000101001000,0000000100010000,0000000000000110,0000000110010001,0000000011011010,0000000111000011,0000001001000011,0000001010000011,0000001000000001</v>
      </c>
    </row>
    <row r="12" spans="2:22" x14ac:dyDescent="0.25">
      <c r="B12" s="1" t="s">
        <v>10</v>
      </c>
      <c r="C12" s="1"/>
      <c r="D12" s="2" t="s">
        <v>22</v>
      </c>
      <c r="I12">
        <v>11</v>
      </c>
      <c r="J12" t="s">
        <v>8</v>
      </c>
      <c r="K12" t="s">
        <v>26</v>
      </c>
      <c r="L12" t="s">
        <v>27</v>
      </c>
      <c r="P12" s="1" t="str">
        <f t="shared" si="0"/>
        <v>1000</v>
      </c>
      <c r="Q12" s="1" t="str">
        <f t="shared" si="1"/>
        <v>000</v>
      </c>
      <c r="R12" s="2" t="str">
        <f t="shared" si="2"/>
        <v>011</v>
      </c>
      <c r="S12" s="1" t="str">
        <f t="shared" si="3"/>
        <v>0000001000000011</v>
      </c>
      <c r="U12">
        <v>14</v>
      </c>
      <c r="V12" t="str">
        <f t="shared" si="4"/>
        <v>0000000100000000,0000000000000010,0000000100001000,0000000000000011,0000000101001000,0000000100010000,0000000000000110,0000000110010001,0000000011011010,0000000111000011,0000001001000011,0000001010000011,0000001000000001,0000001000000011</v>
      </c>
    </row>
    <row r="13" spans="2:22" x14ac:dyDescent="0.25">
      <c r="I13">
        <v>12</v>
      </c>
      <c r="J13" t="s">
        <v>2</v>
      </c>
      <c r="K13" t="s">
        <v>27</v>
      </c>
      <c r="M13">
        <v>3</v>
      </c>
      <c r="P13" s="1" t="str">
        <f t="shared" si="0"/>
        <v>0100</v>
      </c>
      <c r="Q13" s="1" t="str">
        <f t="shared" si="1"/>
        <v>011</v>
      </c>
      <c r="R13" s="2" t="str">
        <f t="shared" si="2"/>
        <v>000</v>
      </c>
      <c r="S13" s="1" t="str">
        <f t="shared" si="3"/>
        <v>0000000100011000</v>
      </c>
      <c r="T13" t="str">
        <f>CONCATENATE("000000",DEC2BIN(M13,10))</f>
        <v>0000000000000011</v>
      </c>
      <c r="U13">
        <v>15</v>
      </c>
      <c r="V13" t="str">
        <f t="shared" si="4"/>
        <v>0000000100000000,0000000000000010,0000000100001000,0000000000000011,0000000101001000,0000000100010000,0000000000000110,0000000110010001,0000000011011010,0000000111000011,0000001001000011,0000001010000011,0000001000000001,0000001000000011,0000000100011000,0000000000000011</v>
      </c>
    </row>
    <row r="14" spans="2:22" x14ac:dyDescent="0.25">
      <c r="I14">
        <v>13</v>
      </c>
      <c r="J14" t="s">
        <v>3</v>
      </c>
      <c r="K14" t="s">
        <v>26</v>
      </c>
      <c r="L14" t="s">
        <v>27</v>
      </c>
      <c r="P14" s="1" t="str">
        <f t="shared" si="0"/>
        <v>0101</v>
      </c>
      <c r="Q14" s="1" t="str">
        <f t="shared" si="1"/>
        <v>000</v>
      </c>
      <c r="R14" s="2" t="str">
        <f t="shared" si="2"/>
        <v>011</v>
      </c>
      <c r="S14" s="1" t="str">
        <f t="shared" si="3"/>
        <v>0000000101000011</v>
      </c>
      <c r="U14">
        <v>16</v>
      </c>
      <c r="V14" t="str">
        <f>CONCATENATE(V13,",",CONCATENATE(S14,IF(T14="",,CONCATENATE(",",T14))))</f>
        <v>0000000100000000,0000000000000010,0000000100001000,0000000000000011,0000000101001000,0000000100010000,0000000000000110,0000000110010001,0000000011011010,0000000111000011,0000001001000011,0000001010000011,0000001000000001,0000001000000011,0000000100011000,0000000000000011,0000000101000011</v>
      </c>
    </row>
    <row r="15" spans="2:22" x14ac:dyDescent="0.25">
      <c r="I15">
        <v>14</v>
      </c>
      <c r="J15" t="s">
        <v>5</v>
      </c>
      <c r="K15" t="s">
        <v>25</v>
      </c>
      <c r="L15" t="s">
        <v>27</v>
      </c>
      <c r="P15" s="1" t="str">
        <f t="shared" si="0"/>
        <v>0000</v>
      </c>
      <c r="Q15" s="1" t="str">
        <f t="shared" si="1"/>
        <v>010</v>
      </c>
      <c r="R15" s="2" t="str">
        <f t="shared" si="2"/>
        <v>011</v>
      </c>
      <c r="S15" s="1" t="str">
        <f t="shared" si="3"/>
        <v>0000000000010011</v>
      </c>
      <c r="U15">
        <v>17</v>
      </c>
      <c r="V15" t="str">
        <f t="shared" si="4"/>
        <v>0000000100000000,0000000000000010,0000000100001000,0000000000000011,0000000101001000,0000000100010000,0000000000000110,0000000110010001,0000000011011010,0000000111000011,0000001001000011,0000001010000011,0000001000000001,0000001000000011,0000000100011000,0000000000000011,0000000101000011,0000000000010011</v>
      </c>
    </row>
    <row r="16" spans="2:22" x14ac:dyDescent="0.25">
      <c r="I16">
        <v>15</v>
      </c>
      <c r="J16" t="s">
        <v>3</v>
      </c>
      <c r="K16" t="s">
        <v>25</v>
      </c>
      <c r="L16" t="s">
        <v>27</v>
      </c>
      <c r="P16" s="1" t="str">
        <f t="shared" si="0"/>
        <v>0101</v>
      </c>
      <c r="Q16" s="1" t="str">
        <f t="shared" si="1"/>
        <v>010</v>
      </c>
      <c r="R16" s="2" t="str">
        <f t="shared" si="2"/>
        <v>011</v>
      </c>
      <c r="S16" s="1" t="str">
        <f t="shared" si="3"/>
        <v>0000000101010011</v>
      </c>
      <c r="U16">
        <v>18</v>
      </c>
      <c r="V16" t="str">
        <f t="shared" si="4"/>
        <v>0000000100000000,0000000000000010,0000000100001000,0000000000000011,0000000101001000,0000000100010000,0000000000000110,0000000110010001,0000000011011010,0000000111000011,0000001001000011,0000001010000011,0000001000000001,0000001000000011,0000000100011000,0000000000000011,0000000101000011,0000000000010011,0000000101010011</v>
      </c>
    </row>
    <row r="17" spans="9:22" x14ac:dyDescent="0.25">
      <c r="I17">
        <v>16</v>
      </c>
      <c r="J17" t="s">
        <v>41</v>
      </c>
      <c r="K17" t="s">
        <v>25</v>
      </c>
      <c r="L17" t="s">
        <v>26</v>
      </c>
      <c r="P17" s="1" t="str">
        <f t="shared" si="0"/>
        <v>0001</v>
      </c>
      <c r="Q17" s="1" t="str">
        <f t="shared" si="1"/>
        <v>010</v>
      </c>
      <c r="R17" s="2" t="str">
        <f t="shared" si="2"/>
        <v>000</v>
      </c>
      <c r="S17" s="1" t="str">
        <f t="shared" si="3"/>
        <v>0000000001010000</v>
      </c>
      <c r="U17">
        <v>19</v>
      </c>
      <c r="V17" t="str">
        <f t="shared" si="4"/>
        <v>0000000100000000,0000000000000010,0000000100001000,0000000000000011,0000000101001000,0000000100010000,0000000000000110,0000000110010001,0000000011011010,0000000111000011,0000001001000011,0000001010000011,0000001000000001,0000001000000011,0000000100011000,0000000000000011,0000000101000011,0000000000010011,0000000101010011,0000000001010000</v>
      </c>
    </row>
    <row r="18" spans="9:22" x14ac:dyDescent="0.25">
      <c r="I18">
        <v>17</v>
      </c>
      <c r="J18" t="s">
        <v>5</v>
      </c>
      <c r="K18" t="s">
        <v>26</v>
      </c>
      <c r="L18" t="s">
        <v>26</v>
      </c>
      <c r="P18" s="1" t="str">
        <f t="shared" si="0"/>
        <v>0000</v>
      </c>
      <c r="Q18" s="1" t="str">
        <f t="shared" si="1"/>
        <v>000</v>
      </c>
      <c r="R18" s="2" t="str">
        <f t="shared" si="2"/>
        <v>000</v>
      </c>
      <c r="S18" s="1" t="str">
        <f t="shared" si="3"/>
        <v>0000000000000000</v>
      </c>
      <c r="U18">
        <v>20</v>
      </c>
      <c r="V18" t="str">
        <f t="shared" si="4"/>
        <v>0000000100000000,0000000000000010,0000000100001000,0000000000000011,0000000101001000,0000000100010000,0000000000000110,0000000110010001,0000000011011010,0000000111000011,0000001001000011,0000001010000011,0000001000000001,0000001000000011,0000000100011000,0000000000000011,0000000101000011,0000000000010011,0000000101010011,0000000001010000,0000000000000000</v>
      </c>
    </row>
    <row r="19" spans="9:22" x14ac:dyDescent="0.25">
      <c r="I19">
        <v>18</v>
      </c>
      <c r="J19" t="s">
        <v>4</v>
      </c>
      <c r="K19" t="s">
        <v>26</v>
      </c>
      <c r="L19" t="s">
        <v>27</v>
      </c>
      <c r="P19" s="1" t="str">
        <f t="shared" si="0"/>
        <v>0110</v>
      </c>
      <c r="Q19" s="1" t="str">
        <f t="shared" si="1"/>
        <v>000</v>
      </c>
      <c r="R19" s="2" t="str">
        <f t="shared" si="2"/>
        <v>011</v>
      </c>
      <c r="S19" s="1" t="str">
        <f t="shared" si="3"/>
        <v>0000000110000011</v>
      </c>
      <c r="U19">
        <v>21</v>
      </c>
      <c r="V19" t="str">
        <f t="shared" si="4"/>
        <v>0000000100000000,0000000000000010,0000000100001000,0000000000000011,0000000101001000,0000000100010000,0000000000000110,0000000110010001,0000000011011010,0000000111000011,0000001001000011,0000001010000011,0000001000000001,0000001000000011,0000000100011000,0000000000000011,0000000101000011,0000000000010011,0000000101010011,0000000001010000,0000000000000000,0000000110000011</v>
      </c>
    </row>
    <row r="20" spans="9:22" x14ac:dyDescent="0.25">
      <c r="I20">
        <v>19</v>
      </c>
      <c r="J20" t="s">
        <v>2</v>
      </c>
      <c r="K20" t="s">
        <v>26</v>
      </c>
      <c r="M20">
        <v>0</v>
      </c>
      <c r="P20" s="1" t="str">
        <f t="shared" si="0"/>
        <v>0100</v>
      </c>
      <c r="Q20" s="1" t="str">
        <f t="shared" si="1"/>
        <v>000</v>
      </c>
      <c r="R20" s="2" t="str">
        <f t="shared" si="2"/>
        <v>000</v>
      </c>
      <c r="S20" s="1" t="str">
        <f t="shared" si="3"/>
        <v>0000000100000000</v>
      </c>
      <c r="T20" t="str">
        <f>CONCATENATE("000000",DEC2BIN(M20,10))</f>
        <v>0000000000000000</v>
      </c>
      <c r="U20">
        <v>22</v>
      </c>
      <c r="V20" t="str">
        <f t="shared" si="4"/>
        <v>0000000100000000,0000000000000010,0000000100001000,0000000000000011,0000000101001000,0000000100010000,0000000000000110,0000000110010001,0000000011011010,0000000111000011,0000001001000011,0000001010000011,0000001000000001,0000001000000011,0000000100011000,0000000000000011,0000000101000011,0000000000010011,0000000101010011,0000000001010000,0000000000000000,0000000110000011,0000000100000000,0000000000000000</v>
      </c>
    </row>
    <row r="21" spans="9:22" x14ac:dyDescent="0.25">
      <c r="I21">
        <v>20</v>
      </c>
      <c r="J21" t="s">
        <v>6</v>
      </c>
      <c r="K21" t="s">
        <v>26</v>
      </c>
      <c r="L21" t="s">
        <v>25</v>
      </c>
      <c r="P21" s="1" t="str">
        <f t="shared" si="0"/>
        <v>0010</v>
      </c>
      <c r="Q21" s="1" t="str">
        <f t="shared" si="1"/>
        <v>000</v>
      </c>
      <c r="R21" s="2" t="str">
        <f t="shared" si="2"/>
        <v>010</v>
      </c>
      <c r="S21" s="1" t="str">
        <f t="shared" si="3"/>
        <v>0000000010000010</v>
      </c>
      <c r="U21">
        <v>23</v>
      </c>
      <c r="V21" t="str">
        <f t="shared" si="4"/>
        <v>0000000100000000,0000000000000010,0000000100001000,0000000000000011,0000000101001000,0000000100010000,0000000000000110,0000000110010001,0000000011011010,0000000111000011,0000001001000011,0000001010000011,0000001000000001,0000001000000011,0000000100011000,0000000000000011,0000000101000011,0000000000010011,0000000101010011,0000000001010000,0000000000000000,0000000110000011,0000000100000000,0000000000000000,0000000010000010</v>
      </c>
    </row>
    <row r="22" spans="9:22" x14ac:dyDescent="0.25">
      <c r="I22">
        <v>21</v>
      </c>
      <c r="J22" t="s">
        <v>4</v>
      </c>
      <c r="K22" t="s">
        <v>27</v>
      </c>
      <c r="L22" t="s">
        <v>26</v>
      </c>
      <c r="P22" s="1" t="str">
        <f t="shared" si="0"/>
        <v>0110</v>
      </c>
      <c r="Q22" s="1" t="str">
        <f t="shared" si="1"/>
        <v>011</v>
      </c>
      <c r="R22" s="2" t="str">
        <f t="shared" si="2"/>
        <v>000</v>
      </c>
      <c r="S22" s="1" t="str">
        <f t="shared" si="3"/>
        <v>0000000110011000</v>
      </c>
      <c r="U22">
        <v>24</v>
      </c>
      <c r="V22" t="str">
        <f t="shared" si="4"/>
        <v>0000000100000000,0000000000000010,0000000100001000,0000000000000011,0000000101001000,0000000100010000,0000000000000110,0000000110010001,0000000011011010,0000000111000011,0000001001000011,0000001010000011,0000001000000001,0000001000000011,0000000100011000,0000000000000011,0000000101000011,0000000000010011,0000000101010011,0000000001010000,0000000000000000,0000000110000011,0000000100000000,0000000000000000,0000000010000010,0000000110011000</v>
      </c>
    </row>
    <row r="23" spans="9:22" x14ac:dyDescent="0.25">
      <c r="I23">
        <v>22</v>
      </c>
      <c r="J23" t="s">
        <v>6</v>
      </c>
      <c r="K23" t="s">
        <v>25</v>
      </c>
      <c r="L23" t="s">
        <v>27</v>
      </c>
      <c r="P23" s="1" t="str">
        <f t="shared" si="0"/>
        <v>0010</v>
      </c>
      <c r="Q23" s="1" t="str">
        <f t="shared" si="1"/>
        <v>010</v>
      </c>
      <c r="R23" s="2" t="str">
        <f t="shared" si="2"/>
        <v>011</v>
      </c>
      <c r="S23" s="1" t="str">
        <f t="shared" si="3"/>
        <v>0000000010010011</v>
      </c>
      <c r="U23">
        <v>25</v>
      </c>
      <c r="V23" t="str">
        <f t="shared" si="4"/>
        <v>0000000100000000,0000000000000010,0000000100001000,0000000000000011,0000000101001000,0000000100010000,0000000000000110,0000000110010001,0000000011011010,0000000111000011,0000001001000011,0000001010000011,0000001000000001,0000001000000011,0000000100011000,0000000000000011,0000000101000011,0000000000010011,0000000101010011,0000000001010000,0000000000000000,0000000110000011,0000000100000000,0000000000000000,0000000010000010,0000000110011000,0000000010010011</v>
      </c>
    </row>
    <row r="24" spans="9:22" x14ac:dyDescent="0.25">
      <c r="I24">
        <v>23</v>
      </c>
      <c r="J24" t="s">
        <v>3</v>
      </c>
      <c r="K24" t="s">
        <v>25</v>
      </c>
      <c r="L24" t="s">
        <v>27</v>
      </c>
      <c r="P24" s="1" t="str">
        <f t="shared" si="0"/>
        <v>0101</v>
      </c>
      <c r="Q24" s="1" t="str">
        <f t="shared" si="1"/>
        <v>010</v>
      </c>
      <c r="R24" s="2" t="str">
        <f t="shared" si="2"/>
        <v>011</v>
      </c>
      <c r="S24" s="1" t="str">
        <f t="shared" si="3"/>
        <v>0000000101010011</v>
      </c>
      <c r="U24">
        <v>26</v>
      </c>
      <c r="V24" t="str">
        <f t="shared" si="4"/>
        <v>0000000100000000,0000000000000010,0000000100001000,0000000000000011,0000000101001000,0000000100010000,0000000000000110,0000000110010001,0000000011011010,0000000111000011,0000001001000011,0000001010000011,0000001000000001,0000001000000011,0000000100011000,0000000000000011,0000000101000011,0000000000010011,0000000101010011,0000000001010000,0000000000000000,0000000110000011,0000000100000000,0000000000000000,0000000010000010,0000000110011000,0000000010010011,0000000101010011</v>
      </c>
    </row>
    <row r="27" spans="9:22" x14ac:dyDescent="0.25">
      <c r="I27" t="s">
        <v>43</v>
      </c>
      <c r="J27" t="s">
        <v>2</v>
      </c>
      <c r="K27" t="s">
        <v>25</v>
      </c>
      <c r="M27">
        <v>1</v>
      </c>
      <c r="P27" s="1" t="str">
        <f t="shared" ref="P27" si="5">VLOOKUP(J27,$B$2:$D$12,3,FALSE)</f>
        <v>0100</v>
      </c>
      <c r="Q27" s="1" t="str">
        <f t="shared" ref="Q27" si="6">VLOOKUP(K27,$F$2:$G$9,2,FALSE)</f>
        <v>010</v>
      </c>
      <c r="R27" s="2" t="str">
        <f t="shared" ref="R27" si="7">IF(L27="","000",VLOOKUP(L27,$F$2:$G$9,2,FALSE))</f>
        <v>000</v>
      </c>
      <c r="S27" s="1" t="str">
        <f t="shared" ref="S27" si="8">CONCATENATE("000000",P27,Q27,R27)</f>
        <v>0000000100010000</v>
      </c>
      <c r="T27" t="str">
        <f>CONCATENATE("000000",DEC2BIN(M27,10))</f>
        <v>0000000000000001</v>
      </c>
    </row>
    <row r="28" spans="9:22" x14ac:dyDescent="0.25">
      <c r="J28" t="s">
        <v>2</v>
      </c>
      <c r="K28" t="s">
        <v>28</v>
      </c>
      <c r="M28">
        <v>10</v>
      </c>
      <c r="P28" s="1" t="str">
        <f t="shared" ref="P28:P31" si="9">VLOOKUP(J28,$B$2:$D$12,3,FALSE)</f>
        <v>0100</v>
      </c>
      <c r="Q28" s="1" t="str">
        <f t="shared" ref="Q28:Q31" si="10">VLOOKUP(K28,$F$2:$G$9,2,FALSE)</f>
        <v>100</v>
      </c>
      <c r="R28" s="2" t="str">
        <f t="shared" ref="R28:R31" si="11">IF(L28="","000",VLOOKUP(L28,$F$2:$G$9,2,FALSE))</f>
        <v>000</v>
      </c>
      <c r="S28" s="1" t="str">
        <f t="shared" ref="S28:S31" si="12">CONCATENATE("000000",P28,Q28,R28)</f>
        <v>0000000100100000</v>
      </c>
      <c r="T28" t="str">
        <f>CONCATENATE("000000",DEC2BIN(M28,10))</f>
        <v>0000000000001010</v>
      </c>
    </row>
    <row r="29" spans="9:22" x14ac:dyDescent="0.25">
      <c r="J29" t="s">
        <v>1</v>
      </c>
      <c r="K29" t="s">
        <v>29</v>
      </c>
      <c r="L29" t="s">
        <v>31</v>
      </c>
      <c r="P29" s="1" t="str">
        <f t="shared" si="9"/>
        <v>0011</v>
      </c>
      <c r="Q29" s="1" t="str">
        <f t="shared" si="10"/>
        <v>101</v>
      </c>
      <c r="R29" s="2" t="str">
        <f t="shared" si="11"/>
        <v>111</v>
      </c>
      <c r="S29" s="1" t="str">
        <f t="shared" si="12"/>
        <v>0000000011101111</v>
      </c>
    </row>
    <row r="30" spans="9:22" x14ac:dyDescent="0.25">
      <c r="J30" t="s">
        <v>4</v>
      </c>
      <c r="K30" t="s">
        <v>28</v>
      </c>
      <c r="L30" t="s">
        <v>25</v>
      </c>
      <c r="P30" s="1" t="str">
        <f t="shared" si="9"/>
        <v>0110</v>
      </c>
      <c r="Q30" s="1" t="str">
        <f t="shared" si="10"/>
        <v>100</v>
      </c>
      <c r="R30" s="2" t="str">
        <f t="shared" si="11"/>
        <v>010</v>
      </c>
      <c r="S30" s="1" t="str">
        <f t="shared" si="12"/>
        <v>0000000110100010</v>
      </c>
    </row>
    <row r="31" spans="9:22" x14ac:dyDescent="0.25">
      <c r="J31" t="s">
        <v>6</v>
      </c>
      <c r="K31" t="s">
        <v>31</v>
      </c>
      <c r="L31" t="s">
        <v>29</v>
      </c>
      <c r="P31" s="1" t="str">
        <f t="shared" si="9"/>
        <v>0010</v>
      </c>
      <c r="Q31" s="1" t="str">
        <f t="shared" si="10"/>
        <v>111</v>
      </c>
      <c r="R31" s="2" t="str">
        <f t="shared" si="11"/>
        <v>101</v>
      </c>
      <c r="S31" s="1" t="str">
        <f t="shared" si="12"/>
        <v>0000000010111101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9" zoomScale="205" zoomScaleNormal="205" workbookViewId="0">
      <selection sqref="A1:B15"/>
    </sheetView>
  </sheetViews>
  <sheetFormatPr defaultRowHeight="15" x14ac:dyDescent="0.25"/>
  <cols>
    <col min="1" max="1" width="16.7109375" bestFit="1" customWidth="1"/>
    <col min="2" max="2" width="23.42578125" bestFit="1" customWidth="1"/>
  </cols>
  <sheetData>
    <row r="1" spans="1:3" x14ac:dyDescent="0.25">
      <c r="A1" t="s">
        <v>71</v>
      </c>
    </row>
    <row r="2" spans="1:3" ht="15.75" x14ac:dyDescent="0.25">
      <c r="A2" s="5" t="s">
        <v>45</v>
      </c>
      <c r="B2" t="s">
        <v>57</v>
      </c>
      <c r="C2" t="s">
        <v>58</v>
      </c>
    </row>
    <row r="3" spans="1:3" ht="15.75" x14ac:dyDescent="0.25">
      <c r="A3" s="5" t="s">
        <v>46</v>
      </c>
      <c r="B3" t="s">
        <v>59</v>
      </c>
      <c r="C3" t="s">
        <v>60</v>
      </c>
    </row>
    <row r="4" spans="1:3" ht="15.75" x14ac:dyDescent="0.25">
      <c r="A4" s="5" t="s">
        <v>47</v>
      </c>
      <c r="B4" t="s">
        <v>61</v>
      </c>
    </row>
    <row r="5" spans="1:3" ht="15.75" x14ac:dyDescent="0.25">
      <c r="A5" s="5" t="s">
        <v>48</v>
      </c>
      <c r="B5" t="s">
        <v>62</v>
      </c>
    </row>
    <row r="6" spans="1:3" ht="15.75" x14ac:dyDescent="0.25">
      <c r="A6" s="5" t="s">
        <v>49</v>
      </c>
    </row>
    <row r="7" spans="1:3" ht="15.75" x14ac:dyDescent="0.25">
      <c r="A7" s="5" t="s">
        <v>50</v>
      </c>
    </row>
    <row r="8" spans="1:3" ht="15.75" x14ac:dyDescent="0.25">
      <c r="A8" s="5" t="s">
        <v>51</v>
      </c>
      <c r="B8" t="s">
        <v>63</v>
      </c>
    </row>
    <row r="9" spans="1:3" ht="15.75" x14ac:dyDescent="0.25">
      <c r="A9" s="5" t="s">
        <v>52</v>
      </c>
      <c r="B9" t="s">
        <v>64</v>
      </c>
    </row>
    <row r="10" spans="1:3" ht="15.75" x14ac:dyDescent="0.25">
      <c r="A10" s="5" t="s">
        <v>53</v>
      </c>
      <c r="B10" t="s">
        <v>65</v>
      </c>
    </row>
    <row r="11" spans="1:3" ht="15.75" x14ac:dyDescent="0.25">
      <c r="A11" s="5" t="s">
        <v>54</v>
      </c>
      <c r="B11" t="s">
        <v>66</v>
      </c>
    </row>
    <row r="12" spans="1:3" ht="15.75" x14ac:dyDescent="0.25">
      <c r="A12" s="5" t="s">
        <v>55</v>
      </c>
      <c r="B12" t="s">
        <v>67</v>
      </c>
    </row>
    <row r="13" spans="1:3" ht="15.75" x14ac:dyDescent="0.25">
      <c r="A13" s="5" t="s">
        <v>56</v>
      </c>
      <c r="B13" t="s">
        <v>68</v>
      </c>
    </row>
    <row r="14" spans="1:3" x14ac:dyDescent="0.25">
      <c r="B14" t="s">
        <v>69</v>
      </c>
    </row>
    <row r="15" spans="1:3" x14ac:dyDescent="0.25">
      <c r="B15" t="s">
        <v>70</v>
      </c>
    </row>
  </sheetData>
  <autoFilter ref="A1:A13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2023-09-20T14:51:01Z</dcterms:modified>
</cp:coreProperties>
</file>