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ova\OneDrive\Documentos\"/>
    </mc:Choice>
  </mc:AlternateContent>
  <xr:revisionPtr revIDLastSave="0" documentId="8_{A5999A02-2E68-4C41-B093-6CEE3292D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F19" i="1"/>
  <c r="H19" i="1"/>
  <c r="J19" i="1"/>
  <c r="L19" i="1"/>
  <c r="N19" i="1"/>
  <c r="P19" i="1"/>
  <c r="R19" i="1"/>
  <c r="T19" i="1"/>
  <c r="V19" i="1"/>
  <c r="X19" i="1"/>
  <c r="D17" i="1"/>
  <c r="F17" i="1"/>
  <c r="H17" i="1"/>
  <c r="J17" i="1"/>
  <c r="L17" i="1"/>
  <c r="N17" i="1"/>
  <c r="P17" i="1"/>
  <c r="R17" i="1"/>
  <c r="T17" i="1"/>
  <c r="V17" i="1"/>
  <c r="K7" i="1"/>
  <c r="M7" i="1"/>
  <c r="I7" i="1"/>
  <c r="X17" i="1"/>
  <c r="AA20" i="2"/>
  <c r="V20" i="2"/>
  <c r="Q20" i="2"/>
  <c r="L20" i="2"/>
  <c r="G7" i="1" s="1"/>
  <c r="G20" i="2"/>
  <c r="E7" i="1" s="1"/>
  <c r="B20" i="2"/>
  <c r="C7" i="1" s="1"/>
  <c r="C8" i="1"/>
  <c r="C9" i="1"/>
  <c r="B17" i="1" l="1"/>
  <c r="B19" i="1" s="1"/>
</calcChain>
</file>

<file path=xl/sharedStrings.xml><?xml version="1.0" encoding="utf-8"?>
<sst xmlns="http://schemas.openxmlformats.org/spreadsheetml/2006/main" count="131" uniqueCount="53">
  <si>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</si>
  <si>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</si>
  <si>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</si>
  <si>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</si>
  <si>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</si>
  <si>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</si>
  <si>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</si>
  <si>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</si>
  <si>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</si>
  <si>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</si>
  <si>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</si>
  <si>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Faturas </t>
  </si>
  <si>
    <t>FATURA</t>
  </si>
  <si>
    <t>VALOR</t>
  </si>
  <si>
    <t>ACADEMIA</t>
  </si>
  <si>
    <t>UBER</t>
  </si>
  <si>
    <t>ALURA</t>
  </si>
  <si>
    <t>TATTOO</t>
  </si>
  <si>
    <t>STEAM</t>
  </si>
  <si>
    <t>NIKE</t>
  </si>
  <si>
    <t>COMIDA</t>
  </si>
  <si>
    <t>GOOGLE FOTOS</t>
  </si>
  <si>
    <t>CABELEIREIRO</t>
  </si>
  <si>
    <t>AMAZON PRIME</t>
  </si>
  <si>
    <t>CENTAURO</t>
  </si>
  <si>
    <t>JÁ PAGO</t>
  </si>
  <si>
    <t xml:space="preserve">FALTA </t>
  </si>
  <si>
    <t>VALOR TOTAL</t>
  </si>
  <si>
    <t>PARCELA</t>
  </si>
  <si>
    <t>Faturas Parceladas</t>
  </si>
  <si>
    <t>FATURAS FIXAS</t>
  </si>
  <si>
    <t xml:space="preserve">FATURA  </t>
  </si>
  <si>
    <t>Spotify</t>
  </si>
  <si>
    <t>/</t>
  </si>
  <si>
    <t>TOTAL</t>
  </si>
  <si>
    <t>NL</t>
  </si>
  <si>
    <t>3/3</t>
  </si>
  <si>
    <t>2/2</t>
  </si>
  <si>
    <t>1/3</t>
  </si>
  <si>
    <t>2/4</t>
  </si>
  <si>
    <t>6/12</t>
  </si>
  <si>
    <t>2/3</t>
  </si>
  <si>
    <t>3/4</t>
  </si>
  <si>
    <t>Fevereiro</t>
  </si>
  <si>
    <t>7/12</t>
  </si>
  <si>
    <t>4/4</t>
  </si>
  <si>
    <t>8/12</t>
  </si>
  <si>
    <t>WORKANA</t>
  </si>
  <si>
    <t>FATURA FIXA</t>
  </si>
  <si>
    <t>9/12</t>
  </si>
  <si>
    <t>10/12</t>
  </si>
  <si>
    <t>MAIO</t>
  </si>
  <si>
    <t>JAN/JUN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</si>
</sst>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2"/>
      <name val="Segoe UI"/>
      <family val="2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/>
      <name val="Segoe UI"/>
      <family val="2"/>
    </font>
    <font>
      <b/>
      <sz val="12"/>
      <color theme="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0BA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5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right"/>
    </xf>
    <xf numFmtId="0" fontId="0" fillId="0" borderId="0" xfId="0" applyBorder="1"/>
    <xf numFmtId="44" fontId="0" fillId="0" borderId="0" xfId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3" borderId="10" xfId="0" applyFont="1" applyFill="1" applyBorder="1" applyAlignment="1">
      <alignment horizontal="right"/>
    </xf>
    <xf numFmtId="0" fontId="0" fillId="0" borderId="9" xfId="0" applyBorder="1"/>
    <xf numFmtId="44" fontId="0" fillId="0" borderId="10" xfId="1" applyFont="1" applyBorder="1" applyAlignment="1">
      <alignment horizontal="center"/>
    </xf>
    <xf numFmtId="0" fontId="0" fillId="0" borderId="11" xfId="0" applyBorder="1"/>
    <xf numFmtId="44" fontId="0" fillId="0" borderId="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11" fillId="0" borderId="0" xfId="1" applyFont="1" applyFill="1"/>
    <xf numFmtId="0" fontId="11" fillId="0" borderId="0" xfId="0" applyFont="1" applyFill="1"/>
    <xf numFmtId="0" fontId="10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44" fontId="0" fillId="0" borderId="2" xfId="1" applyFont="1" applyBorder="1"/>
    <xf numFmtId="44" fontId="0" fillId="0" borderId="4" xfId="1" applyFont="1" applyBorder="1"/>
    <xf numFmtId="44" fontId="0" fillId="0" borderId="13" xfId="1" applyFont="1" applyFill="1" applyBorder="1"/>
    <xf numFmtId="0" fontId="0" fillId="0" borderId="2" xfId="0" applyBorder="1"/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2" fillId="3" borderId="2" xfId="0" applyFont="1" applyFill="1" applyBorder="1" applyAlignment="1">
      <alignment horizontal="center"/>
    </xf>
    <xf numFmtId="44" fontId="2" fillId="3" borderId="2" xfId="1" applyFont="1" applyFill="1" applyBorder="1"/>
    <xf numFmtId="44" fontId="2" fillId="3" borderId="13" xfId="1" applyFont="1" applyFill="1" applyBorder="1"/>
    <xf numFmtId="44" fontId="2" fillId="3" borderId="4" xfId="1" applyFont="1" applyFill="1" applyBorder="1"/>
    <xf numFmtId="49" fontId="0" fillId="0" borderId="2" xfId="1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2" fontId="0" fillId="0" borderId="2" xfId="1" applyNumberFormat="1" applyFont="1" applyBorder="1" applyAlignment="1">
      <alignment horizontal="center"/>
    </xf>
    <xf numFmtId="12" fontId="2" fillId="0" borderId="0" xfId="1" applyNumberFormat="1" applyFont="1" applyFill="1" applyBorder="1"/>
    <xf numFmtId="44" fontId="2" fillId="0" borderId="0" xfId="1" applyFont="1" applyFill="1" applyBorder="1"/>
    <xf numFmtId="0" fontId="1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/>
    </xf>
    <xf numFmtId="49" fontId="2" fillId="3" borderId="3" xfId="1" applyNumberFormat="1" applyFont="1" applyFill="1" applyBorder="1"/>
    <xf numFmtId="49" fontId="0" fillId="0" borderId="0" xfId="0" applyNumberFormat="1"/>
    <xf numFmtId="0" fontId="0" fillId="3" borderId="2" xfId="0" applyFill="1" applyBorder="1" applyAlignment="1"/>
    <xf numFmtId="0" fontId="2" fillId="0" borderId="2" xfId="0" applyFont="1" applyBorder="1" applyAlignment="1">
      <alignment vertical="center"/>
    </xf>
    <xf numFmtId="44" fontId="0" fillId="0" borderId="0" xfId="0" applyNumberFormat="1"/>
    <xf numFmtId="49" fontId="5" fillId="0" borderId="4" xfId="0" applyNumberFormat="1" applyFont="1" applyBorder="1" applyAlignment="1">
      <alignment horizontal="center"/>
    </xf>
    <xf numFmtId="49" fontId="0" fillId="0" borderId="0" xfId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49" fontId="12" fillId="4" borderId="3" xfId="0" applyNumberFormat="1" applyFont="1" applyFill="1" applyBorder="1" applyAlignment="1">
      <alignment horizontal="center"/>
    </xf>
    <xf numFmtId="49" fontId="2" fillId="4" borderId="0" xfId="1" applyNumberFormat="1" applyFont="1" applyFill="1" applyBorder="1"/>
    <xf numFmtId="0" fontId="0" fillId="4" borderId="0" xfId="0" applyFill="1"/>
    <xf numFmtId="0" fontId="0" fillId="3" borderId="2" xfId="0" applyFill="1" applyBorder="1"/>
    <xf numFmtId="0" fontId="3" fillId="2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255"/>
    </xf>
    <xf numFmtId="0" fontId="14" fillId="2" borderId="17" xfId="0" applyFont="1" applyFill="1" applyBorder="1" applyAlignment="1">
      <alignment horizontal="center" vertical="center" textRotation="255"/>
    </xf>
    <xf numFmtId="0" fontId="14" fillId="2" borderId="18" xfId="0" applyFont="1" applyFill="1" applyBorder="1" applyAlignment="1">
      <alignment horizontal="center" vertical="center" textRotation="255"/>
    </xf>
    <xf numFmtId="0" fontId="14" fillId="2" borderId="19" xfId="0" applyFont="1" applyFill="1" applyBorder="1" applyAlignment="1">
      <alignment horizontal="center" vertical="center" textRotation="255"/>
    </xf>
    <xf numFmtId="0" fontId="4" fillId="0" borderId="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12" fillId="3" borderId="24" xfId="0" applyNumberFormat="1" applyFont="1" applyFill="1" applyBorder="1" applyAlignment="1">
      <alignment horizontal="center"/>
    </xf>
    <xf numFmtId="0" fontId="2" fillId="0" borderId="23" xfId="0" applyFont="1" applyBorder="1"/>
    <xf numFmtId="44" fontId="11" fillId="0" borderId="0" xfId="1" applyFont="1" applyFill="1" applyBorder="1"/>
    <xf numFmtId="49" fontId="2" fillId="3" borderId="24" xfId="1" applyNumberFormat="1" applyFont="1" applyFill="1" applyBorder="1"/>
    <xf numFmtId="0" fontId="0" fillId="4" borderId="0" xfId="0" applyFill="1" applyBorder="1"/>
    <xf numFmtId="0" fontId="0" fillId="3" borderId="24" xfId="0" applyFill="1" applyBorder="1"/>
    <xf numFmtId="0" fontId="2" fillId="0" borderId="23" xfId="0" applyFont="1" applyBorder="1" applyAlignment="1">
      <alignment horizontal="left" vertical="center"/>
    </xf>
    <xf numFmtId="44" fontId="2" fillId="0" borderId="25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44" fontId="11" fillId="0" borderId="1" xfId="1" applyFont="1" applyFill="1" applyBorder="1"/>
    <xf numFmtId="44" fontId="2" fillId="3" borderId="28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0" fillId="0" borderId="14" xfId="0" applyBorder="1"/>
    <xf numFmtId="44" fontId="0" fillId="0" borderId="14" xfId="1" applyFont="1" applyBorder="1"/>
    <xf numFmtId="0" fontId="0" fillId="5" borderId="6" xfId="0" applyFill="1" applyBorder="1"/>
    <xf numFmtId="0" fontId="0" fillId="6" borderId="9" xfId="0" applyFill="1" applyBorder="1"/>
    <xf numFmtId="0" fontId="0" fillId="7" borderId="11" xfId="0" applyFill="1" applyBorder="1"/>
    <xf numFmtId="44" fontId="0" fillId="5" borderId="7" xfId="1" applyFont="1" applyFill="1" applyBorder="1" applyAlignment="1">
      <alignment horizontal="center"/>
    </xf>
    <xf numFmtId="44" fontId="0" fillId="5" borderId="8" xfId="1" applyFont="1" applyFill="1" applyBorder="1" applyAlignment="1">
      <alignment horizontal="center"/>
    </xf>
    <xf numFmtId="44" fontId="0" fillId="6" borderId="0" xfId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0" borderId="2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0B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8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0.5703125" bestFit="1" customWidth="1"/>
    <col min="4" max="4" width="12.42578125" bestFit="1" customWidth="1"/>
    <col min="5" max="5" width="10.5703125" bestFit="1" customWidth="1"/>
    <col min="6" max="6" width="12.42578125" bestFit="1" customWidth="1"/>
    <col min="7" max="7" width="10.5703125" bestFit="1" customWidth="1"/>
    <col min="8" max="8" width="12.42578125" bestFit="1" customWidth="1"/>
    <col min="9" max="9" width="10.5703125" bestFit="1" customWidth="1"/>
    <col min="10" max="11" width="10.5703125" customWidth="1"/>
    <col min="12" max="12" width="12.42578125" bestFit="1" customWidth="1"/>
    <col min="13" max="13" width="10.5703125" bestFit="1" customWidth="1"/>
    <col min="14" max="14" width="11" bestFit="1" customWidth="1"/>
    <col min="15" max="15" width="9.5703125" bestFit="1" customWidth="1"/>
    <col min="16" max="16" width="11" bestFit="1" customWidth="1"/>
    <col min="17" max="17" width="9.5703125" bestFit="1" customWidth="1"/>
    <col min="18" max="18" width="11" bestFit="1" customWidth="1"/>
    <col min="19" max="19" width="9.5703125" bestFit="1" customWidth="1"/>
    <col min="20" max="20" width="11" bestFit="1" customWidth="1"/>
    <col min="21" max="21" width="9.5703125" bestFit="1" customWidth="1"/>
    <col min="22" max="22" width="11" bestFit="1" customWidth="1"/>
    <col min="23" max="23" width="9.5703125" bestFit="1" customWidth="1"/>
    <col min="24" max="24" width="11" bestFit="1" customWidth="1"/>
    <col min="25" max="25" width="9.5703125" bestFit="1" customWidth="1"/>
    <col min="29" max="29" width="6.5703125" bestFit="1" customWidth="1"/>
  </cols>
  <sheetData>
    <row r="1" spans="1:29" x14ac:dyDescent="0.25">
      <c r="A1" s="61"/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6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6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thickBot="1" x14ac:dyDescent="0.3">
      <c r="A4" s="6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7"/>
      <c r="AB4" s="7"/>
      <c r="AC4" s="7"/>
    </row>
    <row r="5" spans="1:29" ht="21" x14ac:dyDescent="0.35">
      <c r="A5" s="61"/>
      <c r="B5" s="27" t="s">
        <v>0</v>
      </c>
      <c r="C5" s="27"/>
      <c r="D5" s="33" t="s">
        <v>1</v>
      </c>
      <c r="E5" s="33"/>
      <c r="F5" s="27" t="s">
        <v>2</v>
      </c>
      <c r="G5" s="27"/>
      <c r="H5" s="33" t="s">
        <v>3</v>
      </c>
      <c r="I5" s="33"/>
      <c r="J5" s="27" t="s">
        <v>51</v>
      </c>
      <c r="K5" s="27"/>
      <c r="L5" s="27" t="s">
        <v>4</v>
      </c>
      <c r="M5" s="27"/>
      <c r="N5" s="33" t="s">
        <v>5</v>
      </c>
      <c r="O5" s="33"/>
      <c r="P5" s="27" t="s">
        <v>6</v>
      </c>
      <c r="Q5" s="27"/>
      <c r="R5" s="33" t="s">
        <v>7</v>
      </c>
      <c r="S5" s="33"/>
      <c r="T5" s="27" t="s">
        <v>8</v>
      </c>
      <c r="U5" s="27"/>
      <c r="V5" s="33" t="s">
        <v>9</v>
      </c>
      <c r="W5" s="33"/>
      <c r="X5" s="27" t="s">
        <v>10</v>
      </c>
      <c r="Y5" s="27"/>
    </row>
    <row r="6" spans="1:29" ht="21" x14ac:dyDescent="0.35">
      <c r="A6" s="61"/>
      <c r="B6" s="1" t="s">
        <v>12</v>
      </c>
      <c r="C6" s="1" t="s">
        <v>13</v>
      </c>
      <c r="D6" s="2" t="s">
        <v>12</v>
      </c>
      <c r="E6" s="2" t="s">
        <v>13</v>
      </c>
      <c r="F6" s="1" t="s">
        <v>12</v>
      </c>
      <c r="G6" s="1" t="s">
        <v>13</v>
      </c>
      <c r="H6" s="2" t="s">
        <v>12</v>
      </c>
      <c r="I6" s="2" t="s">
        <v>13</v>
      </c>
      <c r="J6" s="1" t="s">
        <v>12</v>
      </c>
      <c r="K6" s="1" t="s">
        <v>13</v>
      </c>
      <c r="L6" s="1" t="s">
        <v>12</v>
      </c>
      <c r="M6" s="1" t="s">
        <v>13</v>
      </c>
      <c r="N6" s="2" t="s">
        <v>12</v>
      </c>
      <c r="O6" s="2" t="s">
        <v>13</v>
      </c>
      <c r="P6" s="1" t="s">
        <v>12</v>
      </c>
      <c r="Q6" s="1" t="s">
        <v>13</v>
      </c>
      <c r="R6" s="2" t="s">
        <v>12</v>
      </c>
      <c r="S6" s="2" t="s">
        <v>13</v>
      </c>
      <c r="T6" s="1" t="s">
        <v>12</v>
      </c>
      <c r="U6" s="1" t="s">
        <v>13</v>
      </c>
      <c r="V6" s="2" t="s">
        <v>12</v>
      </c>
      <c r="W6" s="2" t="s">
        <v>13</v>
      </c>
      <c r="X6" s="1" t="s">
        <v>12</v>
      </c>
      <c r="Y6" s="1" t="s">
        <v>13</v>
      </c>
    </row>
    <row r="7" spans="1:29" x14ac:dyDescent="0.25">
      <c r="A7" s="61"/>
      <c r="B7" s="28" t="s">
        <v>30</v>
      </c>
      <c r="C7" s="29">
        <f>Planilha1!B20+Planilha1!C26</f>
        <v>957</v>
      </c>
      <c r="D7" t="s">
        <v>48</v>
      </c>
      <c r="E7" s="55">
        <f>SUM(Planilha1!G20,Planilha1!C26)</f>
        <v>586.97</v>
      </c>
      <c r="F7" s="32" t="s">
        <v>48</v>
      </c>
      <c r="G7" s="55">
        <f>SUM(Planilha1!L20,Planilha1!C26)</f>
        <v>539.88</v>
      </c>
      <c r="H7" s="32" t="s">
        <v>48</v>
      </c>
      <c r="I7" s="29">
        <f>SUM(Planilha1!Q20,Planilha1!C26)</f>
        <v>129.9</v>
      </c>
      <c r="J7" s="32" t="s">
        <v>48</v>
      </c>
      <c r="K7" s="55">
        <f>SUM(Planilha1!V20,Planilha1!C26)</f>
        <v>129.9</v>
      </c>
      <c r="L7" s="32" t="s">
        <v>48</v>
      </c>
      <c r="M7" s="29">
        <f>SUM(Planilha1!AA20,Planilha1!C26)</f>
        <v>129.9</v>
      </c>
      <c r="N7" s="32"/>
      <c r="O7" s="29"/>
      <c r="P7" s="32"/>
      <c r="Q7" s="29"/>
      <c r="R7" s="32"/>
      <c r="S7" s="29"/>
      <c r="T7" s="32"/>
      <c r="U7" s="29"/>
      <c r="V7" s="32"/>
      <c r="W7" s="29"/>
      <c r="X7" s="32"/>
      <c r="Y7" s="29"/>
    </row>
    <row r="8" spans="1:29" x14ac:dyDescent="0.25">
      <c r="A8" s="61"/>
      <c r="B8" s="28" t="s">
        <v>15</v>
      </c>
      <c r="C8" s="29">
        <f>SUM(29.97+26.94+36.91+19.91+39.91)</f>
        <v>153.63999999999999</v>
      </c>
      <c r="D8" s="32" t="s">
        <v>47</v>
      </c>
      <c r="E8" s="29">
        <v>39.9</v>
      </c>
      <c r="F8" s="32"/>
      <c r="G8" s="29"/>
      <c r="H8" s="32"/>
      <c r="I8" s="29"/>
      <c r="J8" s="32"/>
      <c r="K8" s="29"/>
      <c r="L8" s="32"/>
      <c r="M8" s="29"/>
      <c r="N8" s="32"/>
      <c r="O8" s="29"/>
      <c r="P8" s="32"/>
      <c r="Q8" s="29"/>
      <c r="R8" s="32"/>
      <c r="S8" s="29"/>
      <c r="T8" s="32"/>
      <c r="U8" s="29"/>
      <c r="V8" s="32"/>
      <c r="W8" s="29"/>
      <c r="X8" s="32"/>
      <c r="Y8" s="29"/>
    </row>
    <row r="9" spans="1:29" x14ac:dyDescent="0.25">
      <c r="A9" s="61"/>
      <c r="B9" s="28" t="s">
        <v>20</v>
      </c>
      <c r="C9" s="29">
        <f>(52.8+8.97)</f>
        <v>61.769999999999996</v>
      </c>
      <c r="D9" s="32" t="s">
        <v>15</v>
      </c>
      <c r="E9" s="29">
        <v>34.979999999999997</v>
      </c>
      <c r="F9" s="32"/>
      <c r="G9" s="29"/>
      <c r="H9" s="32"/>
      <c r="I9" s="29"/>
      <c r="J9" s="32"/>
      <c r="K9" s="29"/>
      <c r="L9" s="32"/>
      <c r="M9" s="29"/>
      <c r="N9" s="32"/>
      <c r="O9" s="29"/>
      <c r="P9" s="32"/>
      <c r="Q9" s="29"/>
      <c r="R9" s="32"/>
      <c r="S9" s="29"/>
      <c r="T9" s="32"/>
      <c r="U9" s="29"/>
      <c r="V9" s="32"/>
      <c r="W9" s="29"/>
      <c r="X9" s="32"/>
      <c r="Y9" s="29"/>
    </row>
    <row r="10" spans="1:29" x14ac:dyDescent="0.25">
      <c r="A10" s="61"/>
      <c r="B10" s="28" t="s">
        <v>21</v>
      </c>
      <c r="C10" s="29">
        <v>7.9</v>
      </c>
      <c r="D10" s="32"/>
      <c r="E10" s="29"/>
      <c r="F10" s="32"/>
      <c r="G10" s="29"/>
      <c r="H10" s="32"/>
      <c r="I10" s="29"/>
      <c r="J10" s="32"/>
      <c r="K10" s="29"/>
      <c r="L10" s="32"/>
      <c r="M10" s="29"/>
      <c r="N10" s="32"/>
      <c r="O10" s="29"/>
      <c r="P10" s="32"/>
      <c r="Q10" s="29"/>
      <c r="R10" s="32"/>
      <c r="S10" s="29"/>
      <c r="T10" s="32"/>
      <c r="U10" s="29"/>
      <c r="V10" s="32"/>
      <c r="W10" s="29"/>
      <c r="X10" s="32"/>
      <c r="Y10" s="29"/>
    </row>
    <row r="11" spans="1:29" x14ac:dyDescent="0.25">
      <c r="A11" s="61"/>
      <c r="B11" s="28" t="s">
        <v>22</v>
      </c>
      <c r="C11" s="29">
        <v>30.87</v>
      </c>
      <c r="D11" s="32"/>
      <c r="E11" s="29"/>
      <c r="F11" s="32"/>
      <c r="G11" s="29"/>
      <c r="H11" s="32"/>
      <c r="I11" s="29"/>
      <c r="J11" s="32"/>
      <c r="K11" s="29"/>
      <c r="L11" s="32"/>
      <c r="M11" s="29"/>
      <c r="N11" s="32"/>
      <c r="O11" s="29"/>
      <c r="P11" s="32"/>
      <c r="Q11" s="29"/>
      <c r="R11" s="32"/>
      <c r="S11" s="29"/>
      <c r="T11" s="32"/>
      <c r="U11" s="29"/>
      <c r="V11" s="32"/>
      <c r="W11" s="29"/>
      <c r="X11" s="32"/>
      <c r="Y11" s="29"/>
    </row>
    <row r="12" spans="1:29" x14ac:dyDescent="0.25">
      <c r="A12" s="61"/>
      <c r="B12" s="28" t="s">
        <v>23</v>
      </c>
      <c r="C12" s="29">
        <v>14.9</v>
      </c>
      <c r="D12" s="32"/>
      <c r="E12" s="29"/>
      <c r="F12" s="32"/>
      <c r="G12" s="29"/>
      <c r="H12" s="32"/>
      <c r="I12" s="29"/>
      <c r="J12" s="32"/>
      <c r="K12" s="29"/>
      <c r="L12" s="32"/>
      <c r="M12" s="29"/>
      <c r="N12" s="32"/>
      <c r="O12" s="29"/>
      <c r="P12" s="32"/>
      <c r="Q12" s="29"/>
      <c r="R12" s="32"/>
      <c r="S12" s="29"/>
      <c r="T12" s="32"/>
      <c r="U12" s="29"/>
      <c r="V12" s="32"/>
      <c r="W12" s="29"/>
      <c r="X12" s="32"/>
      <c r="Y12" s="29"/>
    </row>
    <row r="13" spans="1:29" x14ac:dyDescent="0.25">
      <c r="A13" s="61"/>
      <c r="B13" s="28"/>
      <c r="C13" s="29"/>
      <c r="D13" s="32"/>
      <c r="E13" s="29"/>
      <c r="F13" s="32"/>
      <c r="G13" s="29"/>
      <c r="H13" s="32"/>
      <c r="I13" s="29"/>
      <c r="J13" s="32"/>
      <c r="K13" s="29"/>
      <c r="L13" s="32"/>
      <c r="M13" s="29"/>
      <c r="N13" s="32"/>
      <c r="O13" s="29"/>
      <c r="P13" s="32"/>
      <c r="Q13" s="29"/>
      <c r="R13" s="32"/>
      <c r="S13" s="29"/>
      <c r="T13" s="32"/>
      <c r="U13" s="29"/>
      <c r="V13" s="32"/>
      <c r="W13" s="29"/>
      <c r="X13" s="32"/>
      <c r="Y13" s="29"/>
    </row>
    <row r="14" spans="1:29" x14ac:dyDescent="0.25">
      <c r="A14" s="61"/>
      <c r="B14" s="32"/>
      <c r="C14" s="29"/>
      <c r="D14" s="120"/>
      <c r="E14" s="29"/>
      <c r="F14" s="32"/>
      <c r="G14" s="29"/>
      <c r="H14" s="32"/>
      <c r="I14" s="29"/>
      <c r="J14" s="32"/>
      <c r="K14" s="29"/>
      <c r="L14" s="32"/>
      <c r="M14" s="29"/>
      <c r="N14" s="32"/>
      <c r="O14" s="29"/>
      <c r="P14" s="32"/>
      <c r="Q14" s="29"/>
      <c r="R14" s="32"/>
      <c r="S14" s="29"/>
      <c r="T14" s="32"/>
      <c r="U14" s="29"/>
      <c r="V14" s="32"/>
      <c r="W14" s="29"/>
      <c r="X14" s="32"/>
      <c r="Y14" s="29"/>
    </row>
    <row r="15" spans="1:29" x14ac:dyDescent="0.25">
      <c r="A15" s="61"/>
      <c r="B15" s="32"/>
      <c r="C15" s="29"/>
      <c r="D15" s="32"/>
      <c r="E15" s="29"/>
      <c r="F15" s="32"/>
      <c r="G15" s="29"/>
      <c r="H15" s="32"/>
      <c r="I15" s="29"/>
      <c r="J15" s="32"/>
      <c r="K15" s="29"/>
      <c r="L15" s="32"/>
      <c r="M15" s="29"/>
      <c r="N15" s="32"/>
      <c r="O15" s="29"/>
      <c r="P15" s="32"/>
      <c r="Q15" s="29"/>
      <c r="R15" s="32"/>
      <c r="S15" s="29"/>
      <c r="T15" s="32"/>
      <c r="U15" s="29"/>
      <c r="V15" s="32"/>
      <c r="W15" s="29"/>
      <c r="X15" s="32"/>
      <c r="Y15" s="29"/>
    </row>
    <row r="16" spans="1:29" ht="15.75" thickBot="1" x14ac:dyDescent="0.3">
      <c r="A16" s="61"/>
      <c r="B16" s="108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  <c r="T16" s="108"/>
      <c r="U16" s="109"/>
      <c r="V16" s="108"/>
      <c r="W16" s="109"/>
      <c r="X16" s="108"/>
      <c r="Y16" s="109"/>
    </row>
    <row r="17" spans="1:25" x14ac:dyDescent="0.25">
      <c r="A17" s="110" t="s">
        <v>27</v>
      </c>
      <c r="B17" s="113">
        <f>SUM(C7:C16)</f>
        <v>1226.08</v>
      </c>
      <c r="C17" s="113"/>
      <c r="D17" s="113">
        <f t="shared" ref="D17:W17" si="0">SUM(E7:E16)</f>
        <v>661.85</v>
      </c>
      <c r="E17" s="113"/>
      <c r="F17" s="113">
        <f t="shared" ref="F17:W17" si="1">SUM(G7:G16)</f>
        <v>539.88</v>
      </c>
      <c r="G17" s="113"/>
      <c r="H17" s="113">
        <f t="shared" ref="H17:W17" si="2">SUM(I7:I16)</f>
        <v>129.9</v>
      </c>
      <c r="I17" s="113"/>
      <c r="J17" s="113">
        <f t="shared" ref="J17:W17" si="3">SUM(K7:K16)</f>
        <v>129.9</v>
      </c>
      <c r="K17" s="113"/>
      <c r="L17" s="113">
        <f t="shared" ref="L17:W17" si="4">SUM(M7:M16)</f>
        <v>129.9</v>
      </c>
      <c r="M17" s="113"/>
      <c r="N17" s="113">
        <f t="shared" ref="N17:W17" si="5">SUM(O7:O16)</f>
        <v>0</v>
      </c>
      <c r="O17" s="113"/>
      <c r="P17" s="113">
        <f t="shared" ref="P17:W17" si="6">SUM(Q7:Q16)</f>
        <v>0</v>
      </c>
      <c r="Q17" s="113"/>
      <c r="R17" s="113">
        <f t="shared" ref="R17:W17" si="7">SUM(S7:S16)</f>
        <v>0</v>
      </c>
      <c r="S17" s="113"/>
      <c r="T17" s="113">
        <f t="shared" ref="T17:W17" si="8">SUM(U7:U16)</f>
        <v>0</v>
      </c>
      <c r="U17" s="113"/>
      <c r="V17" s="113">
        <f t="shared" ref="V17:W17" si="9">SUM(W7:W16)</f>
        <v>0</v>
      </c>
      <c r="W17" s="113"/>
      <c r="X17" s="113">
        <f t="shared" ref="X17:Y17" si="10">SUM(Y7:Y16)</f>
        <v>0</v>
      </c>
      <c r="Y17" s="114"/>
    </row>
    <row r="18" spans="1:25" x14ac:dyDescent="0.25">
      <c r="A18" s="111" t="s">
        <v>25</v>
      </c>
      <c r="B18" s="115">
        <v>20</v>
      </c>
      <c r="C18" s="115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7"/>
    </row>
    <row r="19" spans="1:25" ht="15.75" thickBot="1" x14ac:dyDescent="0.3">
      <c r="A19" s="112" t="s">
        <v>26</v>
      </c>
      <c r="B19" s="118">
        <f>SUM(B17-B18)</f>
        <v>1206.08</v>
      </c>
      <c r="C19" s="118"/>
      <c r="D19" s="118">
        <f t="shared" ref="D19" si="11">SUM(D17-D18)</f>
        <v>661.85</v>
      </c>
      <c r="E19" s="118"/>
      <c r="F19" s="118">
        <f t="shared" ref="F19" si="12">SUM(F17-F18)</f>
        <v>539.88</v>
      </c>
      <c r="G19" s="118"/>
      <c r="H19" s="118">
        <f t="shared" ref="H19" si="13">SUM(H17-H18)</f>
        <v>129.9</v>
      </c>
      <c r="I19" s="118"/>
      <c r="J19" s="118">
        <f t="shared" ref="J19" si="14">SUM(J17-J18)</f>
        <v>129.9</v>
      </c>
      <c r="K19" s="118"/>
      <c r="L19" s="118">
        <f t="shared" ref="L19" si="15">SUM(L17-L18)</f>
        <v>129.9</v>
      </c>
      <c r="M19" s="118"/>
      <c r="N19" s="118">
        <f t="shared" ref="N19" si="16">SUM(N17-N18)</f>
        <v>0</v>
      </c>
      <c r="O19" s="118"/>
      <c r="P19" s="118">
        <f t="shared" ref="P19" si="17">SUM(P17-P18)</f>
        <v>0</v>
      </c>
      <c r="Q19" s="118"/>
      <c r="R19" s="118">
        <f t="shared" ref="R19" si="18">SUM(R17-R18)</f>
        <v>0</v>
      </c>
      <c r="S19" s="118"/>
      <c r="T19" s="118">
        <f t="shared" ref="T19" si="19">SUM(T17-T18)</f>
        <v>0</v>
      </c>
      <c r="U19" s="118"/>
      <c r="V19" s="118">
        <f t="shared" ref="V19" si="20">SUM(V17-V18)</f>
        <v>0</v>
      </c>
      <c r="W19" s="118"/>
      <c r="X19" s="118">
        <f t="shared" ref="X19" si="21">SUM(X17-X18)</f>
        <v>0</v>
      </c>
      <c r="Y19" s="119"/>
    </row>
    <row r="20" spans="1:25" x14ac:dyDescent="0.25">
      <c r="A20" s="61"/>
      <c r="B20" s="5"/>
      <c r="C20" s="5"/>
      <c r="D20" s="5"/>
    </row>
    <row r="21" spans="1:25" x14ac:dyDescent="0.25">
      <c r="A21" s="61"/>
    </row>
    <row r="22" spans="1:25" x14ac:dyDescent="0.25">
      <c r="A22" s="61"/>
    </row>
    <row r="23" spans="1:25" x14ac:dyDescent="0.25">
      <c r="A23" s="61"/>
    </row>
    <row r="24" spans="1:25" x14ac:dyDescent="0.25">
      <c r="A24" s="61"/>
    </row>
    <row r="25" spans="1:25" x14ac:dyDescent="0.25">
      <c r="A25" s="61"/>
    </row>
    <row r="26" spans="1:25" x14ac:dyDescent="0.25">
      <c r="A26" s="61"/>
    </row>
    <row r="27" spans="1:25" x14ac:dyDescent="0.25">
      <c r="A27" s="61"/>
    </row>
    <row r="28" spans="1:25" x14ac:dyDescent="0.25">
      <c r="A28" s="61"/>
    </row>
    <row r="29" spans="1:25" x14ac:dyDescent="0.25">
      <c r="A29" s="61"/>
    </row>
    <row r="30" spans="1:25" x14ac:dyDescent="0.25">
      <c r="A30" s="61"/>
    </row>
    <row r="31" spans="1:25" x14ac:dyDescent="0.25">
      <c r="A31" s="61"/>
    </row>
    <row r="32" spans="1:25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  <row r="37" spans="1:1" x14ac:dyDescent="0.25">
      <c r="A37" s="61"/>
    </row>
    <row r="38" spans="1:1" x14ac:dyDescent="0.25">
      <c r="A38" s="61"/>
    </row>
    <row r="39" spans="1:1" x14ac:dyDescent="0.25">
      <c r="A39" s="61"/>
    </row>
    <row r="40" spans="1:1" x14ac:dyDescent="0.25">
      <c r="A40" s="61"/>
    </row>
    <row r="41" spans="1:1" x14ac:dyDescent="0.25">
      <c r="A41" s="61"/>
    </row>
    <row r="42" spans="1:1" x14ac:dyDescent="0.25">
      <c r="A42" s="61"/>
    </row>
    <row r="43" spans="1:1" x14ac:dyDescent="0.25">
      <c r="A43" s="61"/>
    </row>
    <row r="44" spans="1:1" x14ac:dyDescent="0.25">
      <c r="A44" s="61"/>
    </row>
    <row r="45" spans="1:1" x14ac:dyDescent="0.25">
      <c r="A45" s="61"/>
    </row>
    <row r="46" spans="1:1" x14ac:dyDescent="0.25">
      <c r="A46" s="61"/>
    </row>
    <row r="47" spans="1:1" x14ac:dyDescent="0.25">
      <c r="A47" s="61"/>
    </row>
    <row r="48" spans="1:1" x14ac:dyDescent="0.25">
      <c r="A48" s="61"/>
    </row>
    <row r="49" spans="1:1" x14ac:dyDescent="0.25">
      <c r="A49" s="61"/>
    </row>
    <row r="50" spans="1:1" x14ac:dyDescent="0.25">
      <c r="A50" s="61"/>
    </row>
    <row r="51" spans="1:1" x14ac:dyDescent="0.25">
      <c r="A51" s="61"/>
    </row>
    <row r="52" spans="1:1" x14ac:dyDescent="0.25">
      <c r="A52" s="61"/>
    </row>
    <row r="53" spans="1:1" x14ac:dyDescent="0.25">
      <c r="A53" s="61"/>
    </row>
    <row r="54" spans="1:1" x14ac:dyDescent="0.25">
      <c r="A54" s="61"/>
    </row>
    <row r="55" spans="1:1" x14ac:dyDescent="0.25">
      <c r="A55" s="61"/>
    </row>
    <row r="56" spans="1:1" x14ac:dyDescent="0.25">
      <c r="A56" s="61"/>
    </row>
    <row r="57" spans="1:1" x14ac:dyDescent="0.25">
      <c r="A57" s="61"/>
    </row>
    <row r="58" spans="1:1" x14ac:dyDescent="0.25">
      <c r="A58" s="61"/>
    </row>
    <row r="59" spans="1:1" x14ac:dyDescent="0.25">
      <c r="A59" s="61"/>
    </row>
    <row r="60" spans="1:1" x14ac:dyDescent="0.25">
      <c r="A60" s="61"/>
    </row>
    <row r="61" spans="1:1" x14ac:dyDescent="0.25">
      <c r="A61" s="61"/>
    </row>
    <row r="62" spans="1:1" x14ac:dyDescent="0.25">
      <c r="A62" s="61"/>
    </row>
    <row r="63" spans="1:1" x14ac:dyDescent="0.25">
      <c r="A63" s="61"/>
    </row>
    <row r="64" spans="1:1" x14ac:dyDescent="0.25">
      <c r="A64" s="61"/>
    </row>
    <row r="65" spans="1:1" x14ac:dyDescent="0.25">
      <c r="A65" s="61"/>
    </row>
    <row r="66" spans="1:1" x14ac:dyDescent="0.25">
      <c r="A66" s="61"/>
    </row>
    <row r="67" spans="1:1" x14ac:dyDescent="0.25">
      <c r="A67" s="61"/>
    </row>
    <row r="68" spans="1:1" x14ac:dyDescent="0.25">
      <c r="A68" s="61"/>
    </row>
    <row r="69" spans="1:1" x14ac:dyDescent="0.25">
      <c r="A69" s="61"/>
    </row>
    <row r="70" spans="1:1" x14ac:dyDescent="0.25">
      <c r="A70" s="61"/>
    </row>
    <row r="71" spans="1:1" x14ac:dyDescent="0.25">
      <c r="A71" s="61"/>
    </row>
    <row r="72" spans="1:1" x14ac:dyDescent="0.25">
      <c r="A72" s="61"/>
    </row>
    <row r="73" spans="1:1" x14ac:dyDescent="0.25">
      <c r="A73" s="61"/>
    </row>
    <row r="74" spans="1:1" x14ac:dyDescent="0.25">
      <c r="A74" s="61"/>
    </row>
    <row r="75" spans="1:1" x14ac:dyDescent="0.25">
      <c r="A75" s="61"/>
    </row>
    <row r="76" spans="1:1" x14ac:dyDescent="0.25">
      <c r="A76" s="61"/>
    </row>
    <row r="77" spans="1:1" x14ac:dyDescent="0.25">
      <c r="A77" s="61"/>
    </row>
    <row r="78" spans="1:1" x14ac:dyDescent="0.25">
      <c r="A78" s="61"/>
    </row>
    <row r="79" spans="1:1" x14ac:dyDescent="0.25">
      <c r="A79" s="61"/>
    </row>
    <row r="80" spans="1:1" x14ac:dyDescent="0.25">
      <c r="A80" s="61"/>
    </row>
    <row r="81" spans="1:1" x14ac:dyDescent="0.25">
      <c r="A81" s="61"/>
    </row>
    <row r="82" spans="1:1" x14ac:dyDescent="0.25">
      <c r="A82" s="61"/>
    </row>
    <row r="83" spans="1:1" x14ac:dyDescent="0.25">
      <c r="A83" s="61"/>
    </row>
    <row r="84" spans="1:1" x14ac:dyDescent="0.25">
      <c r="A84" s="61"/>
    </row>
    <row r="85" spans="1:1" x14ac:dyDescent="0.25">
      <c r="A85" s="61"/>
    </row>
    <row r="86" spans="1:1" x14ac:dyDescent="0.25">
      <c r="A86" s="61"/>
    </row>
    <row r="87" spans="1:1" x14ac:dyDescent="0.25">
      <c r="A87" s="61"/>
    </row>
    <row r="88" spans="1:1" x14ac:dyDescent="0.25">
      <c r="A88" s="61"/>
    </row>
    <row r="89" spans="1:1" x14ac:dyDescent="0.25">
      <c r="A89" s="61"/>
    </row>
    <row r="90" spans="1:1" x14ac:dyDescent="0.25">
      <c r="A90" s="61"/>
    </row>
    <row r="91" spans="1:1" x14ac:dyDescent="0.25">
      <c r="A91" s="61"/>
    </row>
    <row r="92" spans="1:1" x14ac:dyDescent="0.25">
      <c r="A92" s="61"/>
    </row>
    <row r="93" spans="1:1" x14ac:dyDescent="0.25">
      <c r="A93" s="61"/>
    </row>
    <row r="94" spans="1:1" x14ac:dyDescent="0.25">
      <c r="A94" s="61"/>
    </row>
    <row r="95" spans="1:1" x14ac:dyDescent="0.25">
      <c r="A95" s="61"/>
    </row>
    <row r="96" spans="1:1" x14ac:dyDescent="0.25">
      <c r="A96" s="61"/>
    </row>
    <row r="97" spans="1:1" x14ac:dyDescent="0.25">
      <c r="A97" s="61"/>
    </row>
    <row r="98" spans="1:1" x14ac:dyDescent="0.25">
      <c r="A98" s="61"/>
    </row>
    <row r="99" spans="1:1" x14ac:dyDescent="0.25">
      <c r="A99" s="61"/>
    </row>
    <row r="100" spans="1:1" x14ac:dyDescent="0.25">
      <c r="A100" s="61"/>
    </row>
    <row r="101" spans="1:1" x14ac:dyDescent="0.25">
      <c r="A101" s="61"/>
    </row>
    <row r="102" spans="1:1" x14ac:dyDescent="0.25">
      <c r="A102" s="61"/>
    </row>
    <row r="103" spans="1:1" x14ac:dyDescent="0.25">
      <c r="A103" s="61"/>
    </row>
    <row r="104" spans="1:1" x14ac:dyDescent="0.25">
      <c r="A104" s="61"/>
    </row>
    <row r="105" spans="1:1" x14ac:dyDescent="0.25">
      <c r="A105" s="61"/>
    </row>
    <row r="106" spans="1:1" x14ac:dyDescent="0.25">
      <c r="A106" s="61"/>
    </row>
    <row r="107" spans="1:1" x14ac:dyDescent="0.25">
      <c r="A107" s="61"/>
    </row>
    <row r="108" spans="1:1" x14ac:dyDescent="0.25">
      <c r="A108" s="61"/>
    </row>
    <row r="109" spans="1:1" x14ac:dyDescent="0.25">
      <c r="A109" s="61"/>
    </row>
    <row r="110" spans="1:1" x14ac:dyDescent="0.25">
      <c r="A110" s="61"/>
    </row>
    <row r="111" spans="1:1" x14ac:dyDescent="0.25">
      <c r="A111" s="61"/>
    </row>
    <row r="112" spans="1:1" x14ac:dyDescent="0.25">
      <c r="A112" s="61"/>
    </row>
    <row r="113" spans="1:1" x14ac:dyDescent="0.25">
      <c r="A113" s="61"/>
    </row>
    <row r="114" spans="1:1" x14ac:dyDescent="0.25">
      <c r="A114" s="61"/>
    </row>
    <row r="115" spans="1:1" x14ac:dyDescent="0.25">
      <c r="A115" s="61"/>
    </row>
    <row r="116" spans="1:1" x14ac:dyDescent="0.25">
      <c r="A116" s="61"/>
    </row>
    <row r="117" spans="1:1" x14ac:dyDescent="0.25">
      <c r="A117" s="61"/>
    </row>
    <row r="118" spans="1:1" x14ac:dyDescent="0.25">
      <c r="A118" s="61"/>
    </row>
    <row r="119" spans="1:1" x14ac:dyDescent="0.25">
      <c r="A119" s="61"/>
    </row>
    <row r="120" spans="1:1" x14ac:dyDescent="0.25">
      <c r="A120" s="61"/>
    </row>
    <row r="121" spans="1:1" x14ac:dyDescent="0.25">
      <c r="A121" s="61"/>
    </row>
    <row r="122" spans="1:1" x14ac:dyDescent="0.25">
      <c r="A122" s="61"/>
    </row>
    <row r="123" spans="1:1" x14ac:dyDescent="0.25">
      <c r="A123" s="61"/>
    </row>
    <row r="124" spans="1:1" x14ac:dyDescent="0.25">
      <c r="A124" s="61"/>
    </row>
    <row r="125" spans="1:1" x14ac:dyDescent="0.25">
      <c r="A125" s="61"/>
    </row>
    <row r="126" spans="1:1" x14ac:dyDescent="0.25">
      <c r="A126" s="61"/>
    </row>
    <row r="127" spans="1:1" x14ac:dyDescent="0.25">
      <c r="A127" s="61"/>
    </row>
    <row r="128" spans="1:1" x14ac:dyDescent="0.25">
      <c r="A128" s="61"/>
    </row>
    <row r="129" spans="1:1" x14ac:dyDescent="0.25">
      <c r="A129" s="61"/>
    </row>
    <row r="130" spans="1:1" x14ac:dyDescent="0.25">
      <c r="A130" s="61"/>
    </row>
    <row r="131" spans="1:1" x14ac:dyDescent="0.25">
      <c r="A131" s="61"/>
    </row>
    <row r="132" spans="1:1" x14ac:dyDescent="0.25">
      <c r="A132" s="61"/>
    </row>
    <row r="133" spans="1:1" x14ac:dyDescent="0.25">
      <c r="A133" s="61"/>
    </row>
    <row r="134" spans="1:1" x14ac:dyDescent="0.25">
      <c r="A134" s="61"/>
    </row>
    <row r="135" spans="1:1" x14ac:dyDescent="0.25">
      <c r="A135" s="61"/>
    </row>
    <row r="136" spans="1:1" x14ac:dyDescent="0.25">
      <c r="A136" s="61"/>
    </row>
    <row r="137" spans="1:1" x14ac:dyDescent="0.25">
      <c r="A137" s="61"/>
    </row>
    <row r="138" spans="1:1" x14ac:dyDescent="0.25">
      <c r="A138" s="61"/>
    </row>
    <row r="139" spans="1:1" x14ac:dyDescent="0.25">
      <c r="A139" s="61"/>
    </row>
    <row r="140" spans="1:1" x14ac:dyDescent="0.25">
      <c r="A140" s="61"/>
    </row>
    <row r="141" spans="1:1" x14ac:dyDescent="0.25">
      <c r="A141" s="61"/>
    </row>
    <row r="142" spans="1:1" x14ac:dyDescent="0.25">
      <c r="A142" s="61"/>
    </row>
    <row r="143" spans="1:1" x14ac:dyDescent="0.25">
      <c r="A143" s="61"/>
    </row>
    <row r="144" spans="1:1" x14ac:dyDescent="0.25">
      <c r="A144" s="61"/>
    </row>
    <row r="145" spans="1:1" x14ac:dyDescent="0.25">
      <c r="A145" s="61"/>
    </row>
    <row r="146" spans="1:1" x14ac:dyDescent="0.25">
      <c r="A146" s="61"/>
    </row>
    <row r="147" spans="1:1" x14ac:dyDescent="0.25">
      <c r="A147" s="61"/>
    </row>
    <row r="148" spans="1:1" x14ac:dyDescent="0.25">
      <c r="A148" s="61"/>
    </row>
    <row r="149" spans="1:1" x14ac:dyDescent="0.25">
      <c r="A149" s="61"/>
    </row>
    <row r="150" spans="1:1" x14ac:dyDescent="0.25">
      <c r="A150" s="61"/>
    </row>
    <row r="151" spans="1:1" x14ac:dyDescent="0.25">
      <c r="A151" s="61"/>
    </row>
    <row r="152" spans="1:1" x14ac:dyDescent="0.25">
      <c r="A152" s="61"/>
    </row>
    <row r="153" spans="1:1" x14ac:dyDescent="0.25">
      <c r="A153" s="61"/>
    </row>
    <row r="154" spans="1:1" x14ac:dyDescent="0.25">
      <c r="A154" s="61"/>
    </row>
    <row r="155" spans="1:1" x14ac:dyDescent="0.25">
      <c r="A155" s="61"/>
    </row>
    <row r="156" spans="1:1" x14ac:dyDescent="0.25">
      <c r="A156" s="61"/>
    </row>
    <row r="157" spans="1:1" x14ac:dyDescent="0.25">
      <c r="A157" s="61"/>
    </row>
    <row r="158" spans="1:1" x14ac:dyDescent="0.25">
      <c r="A158" s="61"/>
    </row>
    <row r="159" spans="1:1" x14ac:dyDescent="0.25">
      <c r="A159" s="61"/>
    </row>
    <row r="160" spans="1:1" x14ac:dyDescent="0.25">
      <c r="A160" s="61"/>
    </row>
    <row r="161" spans="1:1" x14ac:dyDescent="0.25">
      <c r="A161" s="61"/>
    </row>
    <row r="162" spans="1:1" x14ac:dyDescent="0.25">
      <c r="A162" s="61"/>
    </row>
    <row r="163" spans="1:1" x14ac:dyDescent="0.25">
      <c r="A163" s="61"/>
    </row>
    <row r="164" spans="1:1" x14ac:dyDescent="0.25">
      <c r="A164" s="61"/>
    </row>
    <row r="165" spans="1:1" x14ac:dyDescent="0.25">
      <c r="A165" s="61"/>
    </row>
    <row r="166" spans="1:1" x14ac:dyDescent="0.25">
      <c r="A166" s="61"/>
    </row>
    <row r="167" spans="1:1" x14ac:dyDescent="0.25">
      <c r="A167" s="61"/>
    </row>
    <row r="168" spans="1:1" x14ac:dyDescent="0.25">
      <c r="A168" s="61"/>
    </row>
    <row r="169" spans="1:1" x14ac:dyDescent="0.25">
      <c r="A169" s="61"/>
    </row>
    <row r="170" spans="1:1" x14ac:dyDescent="0.25">
      <c r="A170" s="61"/>
    </row>
    <row r="171" spans="1:1" x14ac:dyDescent="0.25">
      <c r="A171" s="61"/>
    </row>
    <row r="172" spans="1:1" x14ac:dyDescent="0.25">
      <c r="A172" s="61"/>
    </row>
    <row r="173" spans="1:1" x14ac:dyDescent="0.25">
      <c r="A173" s="61"/>
    </row>
    <row r="174" spans="1:1" x14ac:dyDescent="0.25">
      <c r="A174" s="61"/>
    </row>
    <row r="175" spans="1:1" x14ac:dyDescent="0.25">
      <c r="A175" s="61"/>
    </row>
    <row r="176" spans="1:1" x14ac:dyDescent="0.25">
      <c r="A176" s="61"/>
    </row>
    <row r="177" spans="1:1" x14ac:dyDescent="0.25">
      <c r="A177" s="61"/>
    </row>
    <row r="178" spans="1:1" x14ac:dyDescent="0.25">
      <c r="A178" s="61"/>
    </row>
    <row r="179" spans="1:1" x14ac:dyDescent="0.25">
      <c r="A179" s="61"/>
    </row>
    <row r="180" spans="1:1" x14ac:dyDescent="0.25">
      <c r="A180" s="61"/>
    </row>
    <row r="181" spans="1:1" x14ac:dyDescent="0.25">
      <c r="A181" s="61"/>
    </row>
    <row r="182" spans="1:1" x14ac:dyDescent="0.25">
      <c r="A182" s="61"/>
    </row>
    <row r="183" spans="1:1" x14ac:dyDescent="0.25">
      <c r="A183" s="61"/>
    </row>
    <row r="184" spans="1:1" x14ac:dyDescent="0.25">
      <c r="A184" s="61"/>
    </row>
    <row r="185" spans="1:1" x14ac:dyDescent="0.25">
      <c r="A185" s="61"/>
    </row>
    <row r="186" spans="1:1" x14ac:dyDescent="0.25">
      <c r="A186" s="61"/>
    </row>
    <row r="187" spans="1:1" x14ac:dyDescent="0.25">
      <c r="A187" s="61"/>
    </row>
    <row r="188" spans="1:1" x14ac:dyDescent="0.25">
      <c r="A188" s="61"/>
    </row>
    <row r="189" spans="1:1" x14ac:dyDescent="0.25">
      <c r="A189" s="61"/>
    </row>
    <row r="190" spans="1:1" x14ac:dyDescent="0.25">
      <c r="A190" s="61"/>
    </row>
    <row r="191" spans="1:1" x14ac:dyDescent="0.25">
      <c r="A191" s="61"/>
    </row>
    <row r="192" spans="1:1" x14ac:dyDescent="0.25">
      <c r="A192" s="61"/>
    </row>
    <row r="193" spans="1:1" x14ac:dyDescent="0.25">
      <c r="A193" s="61"/>
    </row>
    <row r="194" spans="1:1" x14ac:dyDescent="0.25">
      <c r="A194" s="61"/>
    </row>
    <row r="195" spans="1:1" x14ac:dyDescent="0.25">
      <c r="A195" s="61"/>
    </row>
    <row r="196" spans="1:1" x14ac:dyDescent="0.25">
      <c r="A196" s="61"/>
    </row>
    <row r="197" spans="1:1" x14ac:dyDescent="0.25">
      <c r="A197" s="61"/>
    </row>
    <row r="198" spans="1:1" x14ac:dyDescent="0.25">
      <c r="A198" s="61"/>
    </row>
    <row r="199" spans="1:1" x14ac:dyDescent="0.25">
      <c r="A199" s="61"/>
    </row>
    <row r="200" spans="1:1" x14ac:dyDescent="0.25">
      <c r="A200" s="61"/>
    </row>
    <row r="201" spans="1:1" x14ac:dyDescent="0.25">
      <c r="A201" s="61"/>
    </row>
    <row r="202" spans="1:1" x14ac:dyDescent="0.25">
      <c r="A202" s="61"/>
    </row>
    <row r="203" spans="1:1" x14ac:dyDescent="0.25">
      <c r="A203" s="61"/>
    </row>
    <row r="204" spans="1:1" x14ac:dyDescent="0.25">
      <c r="A204" s="61"/>
    </row>
    <row r="205" spans="1:1" x14ac:dyDescent="0.25">
      <c r="A205" s="61"/>
    </row>
    <row r="206" spans="1:1" x14ac:dyDescent="0.25">
      <c r="A206" s="61"/>
    </row>
    <row r="207" spans="1:1" x14ac:dyDescent="0.25">
      <c r="A207" s="61"/>
    </row>
    <row r="208" spans="1:1" x14ac:dyDescent="0.25">
      <c r="A208" s="61"/>
    </row>
    <row r="209" spans="1:1" x14ac:dyDescent="0.25">
      <c r="A209" s="61"/>
    </row>
    <row r="210" spans="1:1" x14ac:dyDescent="0.25">
      <c r="A210" s="61"/>
    </row>
    <row r="211" spans="1:1" x14ac:dyDescent="0.25">
      <c r="A211" s="61"/>
    </row>
    <row r="212" spans="1:1" x14ac:dyDescent="0.25">
      <c r="A212" s="61"/>
    </row>
    <row r="213" spans="1:1" x14ac:dyDescent="0.25">
      <c r="A213" s="61"/>
    </row>
    <row r="214" spans="1:1" x14ac:dyDescent="0.25">
      <c r="A214" s="61"/>
    </row>
    <row r="215" spans="1:1" x14ac:dyDescent="0.25">
      <c r="A215" s="61"/>
    </row>
    <row r="216" spans="1:1" x14ac:dyDescent="0.25">
      <c r="A216" s="61"/>
    </row>
    <row r="217" spans="1:1" x14ac:dyDescent="0.25">
      <c r="A217" s="61"/>
    </row>
    <row r="218" spans="1:1" x14ac:dyDescent="0.25">
      <c r="A218" s="61"/>
    </row>
    <row r="219" spans="1:1" x14ac:dyDescent="0.25">
      <c r="A219" s="61"/>
    </row>
    <row r="220" spans="1:1" x14ac:dyDescent="0.25">
      <c r="A220" s="61"/>
    </row>
    <row r="221" spans="1:1" x14ac:dyDescent="0.25">
      <c r="A221" s="61"/>
    </row>
    <row r="222" spans="1:1" x14ac:dyDescent="0.25">
      <c r="A222" s="61"/>
    </row>
    <row r="223" spans="1:1" x14ac:dyDescent="0.25">
      <c r="A223" s="61"/>
    </row>
    <row r="224" spans="1:1" x14ac:dyDescent="0.25">
      <c r="A224" s="61"/>
    </row>
    <row r="225" spans="1:1" x14ac:dyDescent="0.25">
      <c r="A225" s="61"/>
    </row>
    <row r="226" spans="1:1" x14ac:dyDescent="0.25">
      <c r="A226" s="61"/>
    </row>
    <row r="227" spans="1:1" x14ac:dyDescent="0.25">
      <c r="A227" s="61"/>
    </row>
    <row r="228" spans="1:1" x14ac:dyDescent="0.25">
      <c r="A228" s="61"/>
    </row>
    <row r="229" spans="1:1" x14ac:dyDescent="0.25">
      <c r="A229" s="61"/>
    </row>
    <row r="230" spans="1:1" x14ac:dyDescent="0.25">
      <c r="A230" s="61"/>
    </row>
    <row r="231" spans="1:1" x14ac:dyDescent="0.25">
      <c r="A231" s="61"/>
    </row>
    <row r="232" spans="1:1" x14ac:dyDescent="0.25">
      <c r="A232" s="61"/>
    </row>
    <row r="233" spans="1:1" x14ac:dyDescent="0.25">
      <c r="A233" s="61"/>
    </row>
    <row r="234" spans="1:1" x14ac:dyDescent="0.25">
      <c r="A234" s="61"/>
    </row>
    <row r="235" spans="1:1" x14ac:dyDescent="0.25">
      <c r="A235" s="61"/>
    </row>
    <row r="236" spans="1:1" x14ac:dyDescent="0.25">
      <c r="A236" s="61"/>
    </row>
    <row r="237" spans="1:1" x14ac:dyDescent="0.25">
      <c r="A237" s="61"/>
    </row>
    <row r="238" spans="1:1" x14ac:dyDescent="0.25">
      <c r="A238" s="61"/>
    </row>
    <row r="239" spans="1:1" x14ac:dyDescent="0.25">
      <c r="A239" s="61"/>
    </row>
    <row r="240" spans="1:1" x14ac:dyDescent="0.25">
      <c r="A240" s="61"/>
    </row>
    <row r="241" spans="1:1" x14ac:dyDescent="0.25">
      <c r="A241" s="61"/>
    </row>
    <row r="242" spans="1:1" x14ac:dyDescent="0.25">
      <c r="A242" s="61"/>
    </row>
    <row r="243" spans="1:1" x14ac:dyDescent="0.25">
      <c r="A243" s="61"/>
    </row>
    <row r="244" spans="1:1" x14ac:dyDescent="0.25">
      <c r="A244" s="61"/>
    </row>
    <row r="245" spans="1:1" x14ac:dyDescent="0.25">
      <c r="A245" s="61"/>
    </row>
    <row r="246" spans="1:1" x14ac:dyDescent="0.25">
      <c r="A246" s="61"/>
    </row>
    <row r="247" spans="1:1" x14ac:dyDescent="0.25">
      <c r="A247" s="61"/>
    </row>
    <row r="248" spans="1:1" x14ac:dyDescent="0.25">
      <c r="A248" s="61"/>
    </row>
    <row r="249" spans="1:1" x14ac:dyDescent="0.25">
      <c r="A249" s="61"/>
    </row>
    <row r="250" spans="1:1" x14ac:dyDescent="0.25">
      <c r="A250" s="61"/>
    </row>
    <row r="251" spans="1:1" x14ac:dyDescent="0.25">
      <c r="A251" s="61"/>
    </row>
    <row r="252" spans="1:1" x14ac:dyDescent="0.25">
      <c r="A252" s="61"/>
    </row>
    <row r="253" spans="1:1" x14ac:dyDescent="0.25">
      <c r="A253" s="61"/>
    </row>
    <row r="254" spans="1:1" x14ac:dyDescent="0.25">
      <c r="A254" s="61"/>
    </row>
    <row r="255" spans="1:1" x14ac:dyDescent="0.25">
      <c r="A255" s="61"/>
    </row>
    <row r="256" spans="1:1" x14ac:dyDescent="0.25">
      <c r="A256" s="61"/>
    </row>
    <row r="257" spans="1:1" x14ac:dyDescent="0.25">
      <c r="A257" s="61"/>
    </row>
    <row r="258" spans="1:1" x14ac:dyDescent="0.25">
      <c r="A258" s="61"/>
    </row>
    <row r="259" spans="1:1" x14ac:dyDescent="0.25">
      <c r="A259" s="61"/>
    </row>
    <row r="260" spans="1:1" x14ac:dyDescent="0.25">
      <c r="A260" s="61"/>
    </row>
    <row r="261" spans="1:1" x14ac:dyDescent="0.25">
      <c r="A261" s="61"/>
    </row>
    <row r="262" spans="1:1" x14ac:dyDescent="0.25">
      <c r="A262" s="61"/>
    </row>
    <row r="263" spans="1:1" x14ac:dyDescent="0.25">
      <c r="A263" s="61"/>
    </row>
    <row r="264" spans="1:1" x14ac:dyDescent="0.25">
      <c r="A264" s="61"/>
    </row>
    <row r="265" spans="1:1" x14ac:dyDescent="0.25">
      <c r="A265" s="61"/>
    </row>
    <row r="266" spans="1:1" x14ac:dyDescent="0.25">
      <c r="A266" s="61"/>
    </row>
    <row r="267" spans="1:1" x14ac:dyDescent="0.25">
      <c r="A267" s="61"/>
    </row>
    <row r="268" spans="1:1" x14ac:dyDescent="0.25">
      <c r="A268" s="61"/>
    </row>
    <row r="269" spans="1:1" x14ac:dyDescent="0.25">
      <c r="A269" s="61"/>
    </row>
    <row r="270" spans="1:1" x14ac:dyDescent="0.25">
      <c r="A270" s="61"/>
    </row>
    <row r="271" spans="1:1" x14ac:dyDescent="0.25">
      <c r="A271" s="61"/>
    </row>
    <row r="272" spans="1:1" x14ac:dyDescent="0.25">
      <c r="A272" s="61"/>
    </row>
    <row r="273" spans="1:1" x14ac:dyDescent="0.25">
      <c r="A273" s="61"/>
    </row>
    <row r="274" spans="1:1" x14ac:dyDescent="0.25">
      <c r="A274" s="61"/>
    </row>
    <row r="275" spans="1:1" x14ac:dyDescent="0.25">
      <c r="A275" s="61"/>
    </row>
    <row r="276" spans="1:1" x14ac:dyDescent="0.25">
      <c r="A276" s="61"/>
    </row>
    <row r="277" spans="1:1" x14ac:dyDescent="0.25">
      <c r="A277" s="61"/>
    </row>
    <row r="278" spans="1:1" x14ac:dyDescent="0.25">
      <c r="A278" s="61"/>
    </row>
    <row r="279" spans="1:1" x14ac:dyDescent="0.25">
      <c r="A279" s="61"/>
    </row>
    <row r="280" spans="1:1" x14ac:dyDescent="0.25">
      <c r="A280" s="61"/>
    </row>
    <row r="281" spans="1:1" x14ac:dyDescent="0.25">
      <c r="A281" s="61"/>
    </row>
    <row r="282" spans="1:1" x14ac:dyDescent="0.25">
      <c r="A282" s="61"/>
    </row>
    <row r="283" spans="1:1" x14ac:dyDescent="0.25">
      <c r="A283" s="61"/>
    </row>
    <row r="284" spans="1:1" x14ac:dyDescent="0.25">
      <c r="A284" s="61"/>
    </row>
    <row r="285" spans="1:1" x14ac:dyDescent="0.25">
      <c r="A285" s="61"/>
    </row>
    <row r="286" spans="1:1" x14ac:dyDescent="0.25">
      <c r="A286" s="61"/>
    </row>
    <row r="287" spans="1:1" x14ac:dyDescent="0.25">
      <c r="A287" s="61"/>
    </row>
    <row r="288" spans="1:1" x14ac:dyDescent="0.25">
      <c r="A288" s="61"/>
    </row>
    <row r="289" spans="1:1" x14ac:dyDescent="0.25">
      <c r="A289" s="61"/>
    </row>
    <row r="290" spans="1:1" x14ac:dyDescent="0.25">
      <c r="A290" s="61"/>
    </row>
    <row r="291" spans="1:1" x14ac:dyDescent="0.25">
      <c r="A291" s="61"/>
    </row>
    <row r="292" spans="1:1" x14ac:dyDescent="0.25">
      <c r="A292" s="61"/>
    </row>
    <row r="293" spans="1:1" x14ac:dyDescent="0.25">
      <c r="A293" s="61"/>
    </row>
    <row r="294" spans="1:1" x14ac:dyDescent="0.25">
      <c r="A294" s="61"/>
    </row>
    <row r="295" spans="1:1" x14ac:dyDescent="0.25">
      <c r="A295" s="61"/>
    </row>
    <row r="296" spans="1:1" x14ac:dyDescent="0.25">
      <c r="A296" s="61"/>
    </row>
    <row r="297" spans="1:1" x14ac:dyDescent="0.25">
      <c r="A297" s="61"/>
    </row>
    <row r="298" spans="1:1" x14ac:dyDescent="0.25">
      <c r="A298" s="61"/>
    </row>
    <row r="299" spans="1:1" x14ac:dyDescent="0.25">
      <c r="A299" s="61"/>
    </row>
    <row r="300" spans="1:1" x14ac:dyDescent="0.25">
      <c r="A300" s="61"/>
    </row>
    <row r="301" spans="1:1" x14ac:dyDescent="0.25">
      <c r="A301" s="61"/>
    </row>
    <row r="302" spans="1:1" x14ac:dyDescent="0.25">
      <c r="A302" s="61"/>
    </row>
    <row r="303" spans="1:1" x14ac:dyDescent="0.25">
      <c r="A303" s="61"/>
    </row>
    <row r="304" spans="1:1" x14ac:dyDescent="0.25">
      <c r="A304" s="61"/>
    </row>
    <row r="305" spans="1:1" x14ac:dyDescent="0.25">
      <c r="A305" s="61"/>
    </row>
    <row r="306" spans="1:1" x14ac:dyDescent="0.25">
      <c r="A306" s="61"/>
    </row>
    <row r="307" spans="1:1" x14ac:dyDescent="0.25">
      <c r="A307" s="61"/>
    </row>
    <row r="308" spans="1:1" x14ac:dyDescent="0.25">
      <c r="A308" s="61"/>
    </row>
    <row r="309" spans="1:1" x14ac:dyDescent="0.25">
      <c r="A309" s="61"/>
    </row>
    <row r="310" spans="1:1" x14ac:dyDescent="0.25">
      <c r="A310" s="61"/>
    </row>
    <row r="311" spans="1:1" x14ac:dyDescent="0.25">
      <c r="A311" s="61"/>
    </row>
    <row r="312" spans="1:1" x14ac:dyDescent="0.25">
      <c r="A312" s="61"/>
    </row>
    <row r="313" spans="1:1" x14ac:dyDescent="0.25">
      <c r="A313" s="61"/>
    </row>
    <row r="314" spans="1:1" x14ac:dyDescent="0.25">
      <c r="A314" s="61"/>
    </row>
    <row r="315" spans="1:1" x14ac:dyDescent="0.25">
      <c r="A315" s="61"/>
    </row>
    <row r="316" spans="1:1" x14ac:dyDescent="0.25">
      <c r="A316" s="61"/>
    </row>
    <row r="317" spans="1:1" x14ac:dyDescent="0.25">
      <c r="A317" s="61"/>
    </row>
    <row r="318" spans="1:1" x14ac:dyDescent="0.25">
      <c r="A318" s="61"/>
    </row>
    <row r="319" spans="1:1" x14ac:dyDescent="0.25">
      <c r="A319" s="61"/>
    </row>
    <row r="320" spans="1:1" x14ac:dyDescent="0.25">
      <c r="A320" s="61"/>
    </row>
    <row r="321" spans="1:1" x14ac:dyDescent="0.25">
      <c r="A321" s="61"/>
    </row>
    <row r="322" spans="1:1" x14ac:dyDescent="0.25">
      <c r="A322" s="61"/>
    </row>
    <row r="323" spans="1:1" x14ac:dyDescent="0.25">
      <c r="A323" s="61"/>
    </row>
    <row r="324" spans="1:1" x14ac:dyDescent="0.25">
      <c r="A324" s="61"/>
    </row>
    <row r="325" spans="1:1" x14ac:dyDescent="0.25">
      <c r="A325" s="61"/>
    </row>
    <row r="326" spans="1:1" x14ac:dyDescent="0.25">
      <c r="A326" s="61"/>
    </row>
    <row r="327" spans="1:1" x14ac:dyDescent="0.25">
      <c r="A327" s="61"/>
    </row>
    <row r="328" spans="1:1" x14ac:dyDescent="0.25">
      <c r="A328" s="61"/>
    </row>
    <row r="329" spans="1:1" x14ac:dyDescent="0.25">
      <c r="A329" s="61"/>
    </row>
    <row r="330" spans="1:1" x14ac:dyDescent="0.25">
      <c r="A330" s="61"/>
    </row>
    <row r="331" spans="1:1" x14ac:dyDescent="0.25">
      <c r="A331" s="61"/>
    </row>
    <row r="332" spans="1:1" x14ac:dyDescent="0.25">
      <c r="A332" s="61"/>
    </row>
    <row r="333" spans="1:1" x14ac:dyDescent="0.25">
      <c r="A333" s="61"/>
    </row>
    <row r="334" spans="1:1" x14ac:dyDescent="0.25">
      <c r="A334" s="61"/>
    </row>
    <row r="335" spans="1:1" x14ac:dyDescent="0.25">
      <c r="A335" s="61"/>
    </row>
    <row r="336" spans="1:1" x14ac:dyDescent="0.25">
      <c r="A336" s="61"/>
    </row>
    <row r="337" spans="1:1" x14ac:dyDescent="0.25">
      <c r="A337" s="61"/>
    </row>
    <row r="338" spans="1:1" x14ac:dyDescent="0.25">
      <c r="A338" s="61"/>
    </row>
    <row r="339" spans="1:1" x14ac:dyDescent="0.25">
      <c r="A339" s="61"/>
    </row>
    <row r="340" spans="1:1" x14ac:dyDescent="0.25">
      <c r="A340" s="61"/>
    </row>
    <row r="341" spans="1:1" x14ac:dyDescent="0.25">
      <c r="A341" s="61"/>
    </row>
    <row r="342" spans="1:1" x14ac:dyDescent="0.25">
      <c r="A342" s="61"/>
    </row>
    <row r="343" spans="1:1" x14ac:dyDescent="0.25">
      <c r="A343" s="61"/>
    </row>
    <row r="344" spans="1:1" x14ac:dyDescent="0.25">
      <c r="A344" s="61"/>
    </row>
    <row r="345" spans="1:1" x14ac:dyDescent="0.25">
      <c r="A345" s="61"/>
    </row>
    <row r="346" spans="1:1" x14ac:dyDescent="0.25">
      <c r="A346" s="61"/>
    </row>
    <row r="347" spans="1:1" x14ac:dyDescent="0.25">
      <c r="A347" s="61"/>
    </row>
    <row r="348" spans="1:1" x14ac:dyDescent="0.25">
      <c r="A348" s="61"/>
    </row>
    <row r="349" spans="1:1" x14ac:dyDescent="0.25">
      <c r="A349" s="61"/>
    </row>
    <row r="350" spans="1:1" x14ac:dyDescent="0.25">
      <c r="A350" s="61"/>
    </row>
    <row r="351" spans="1:1" x14ac:dyDescent="0.25">
      <c r="A351" s="61"/>
    </row>
    <row r="352" spans="1:1" x14ac:dyDescent="0.25">
      <c r="A352" s="61"/>
    </row>
    <row r="353" spans="1:1" x14ac:dyDescent="0.25">
      <c r="A353" s="61"/>
    </row>
    <row r="354" spans="1:1" x14ac:dyDescent="0.25">
      <c r="A354" s="61"/>
    </row>
    <row r="355" spans="1:1" x14ac:dyDescent="0.25">
      <c r="A355" s="61"/>
    </row>
    <row r="356" spans="1:1" x14ac:dyDescent="0.25">
      <c r="A356" s="61"/>
    </row>
    <row r="357" spans="1:1" x14ac:dyDescent="0.25">
      <c r="A357" s="61"/>
    </row>
    <row r="358" spans="1:1" x14ac:dyDescent="0.25">
      <c r="A358" s="61"/>
    </row>
    <row r="359" spans="1:1" x14ac:dyDescent="0.25">
      <c r="A359" s="61"/>
    </row>
    <row r="360" spans="1:1" x14ac:dyDescent="0.25">
      <c r="A360" s="61"/>
    </row>
    <row r="361" spans="1:1" x14ac:dyDescent="0.25">
      <c r="A361" s="61"/>
    </row>
    <row r="362" spans="1:1" x14ac:dyDescent="0.25">
      <c r="A362" s="61"/>
    </row>
    <row r="363" spans="1:1" x14ac:dyDescent="0.25">
      <c r="A363" s="61"/>
    </row>
    <row r="364" spans="1:1" x14ac:dyDescent="0.25">
      <c r="A364" s="61"/>
    </row>
    <row r="365" spans="1:1" x14ac:dyDescent="0.25">
      <c r="A365" s="61"/>
    </row>
    <row r="366" spans="1:1" x14ac:dyDescent="0.25">
      <c r="A366" s="61"/>
    </row>
    <row r="367" spans="1:1" x14ac:dyDescent="0.25">
      <c r="A367" s="61"/>
    </row>
    <row r="368" spans="1:1" x14ac:dyDescent="0.25">
      <c r="A368" s="61"/>
    </row>
    <row r="369" spans="1:1" x14ac:dyDescent="0.25">
      <c r="A369" s="61"/>
    </row>
    <row r="370" spans="1:1" x14ac:dyDescent="0.25">
      <c r="A370" s="61"/>
    </row>
    <row r="371" spans="1:1" x14ac:dyDescent="0.25">
      <c r="A371" s="61"/>
    </row>
    <row r="372" spans="1:1" x14ac:dyDescent="0.25">
      <c r="A372" s="61"/>
    </row>
    <row r="373" spans="1:1" x14ac:dyDescent="0.25">
      <c r="A373" s="61"/>
    </row>
    <row r="374" spans="1:1" x14ac:dyDescent="0.25">
      <c r="A374" s="61"/>
    </row>
    <row r="375" spans="1:1" x14ac:dyDescent="0.25">
      <c r="A375" s="61"/>
    </row>
    <row r="376" spans="1:1" x14ac:dyDescent="0.25">
      <c r="A376" s="61"/>
    </row>
    <row r="377" spans="1:1" x14ac:dyDescent="0.25">
      <c r="A377" s="61"/>
    </row>
    <row r="378" spans="1:1" x14ac:dyDescent="0.25">
      <c r="A378" s="61"/>
    </row>
    <row r="379" spans="1:1" x14ac:dyDescent="0.25">
      <c r="A379" s="61"/>
    </row>
    <row r="380" spans="1:1" x14ac:dyDescent="0.25">
      <c r="A380" s="61"/>
    </row>
    <row r="381" spans="1:1" x14ac:dyDescent="0.25">
      <c r="A381" s="61"/>
    </row>
    <row r="382" spans="1:1" x14ac:dyDescent="0.25">
      <c r="A382" s="61"/>
    </row>
    <row r="383" spans="1:1" x14ac:dyDescent="0.25">
      <c r="A383" s="61"/>
    </row>
    <row r="384" spans="1:1" x14ac:dyDescent="0.25">
      <c r="A384" s="61"/>
    </row>
    <row r="385" spans="1:1" x14ac:dyDescent="0.25">
      <c r="A385" s="61"/>
    </row>
    <row r="386" spans="1:1" x14ac:dyDescent="0.25">
      <c r="A386" s="61"/>
    </row>
    <row r="387" spans="1:1" x14ac:dyDescent="0.25">
      <c r="A387" s="61"/>
    </row>
    <row r="388" spans="1:1" x14ac:dyDescent="0.25">
      <c r="A388" s="61"/>
    </row>
    <row r="389" spans="1:1" x14ac:dyDescent="0.25">
      <c r="A389" s="61"/>
    </row>
    <row r="390" spans="1:1" x14ac:dyDescent="0.25">
      <c r="A390" s="61"/>
    </row>
    <row r="391" spans="1:1" x14ac:dyDescent="0.25">
      <c r="A391" s="61"/>
    </row>
    <row r="392" spans="1:1" x14ac:dyDescent="0.25">
      <c r="A392" s="61"/>
    </row>
    <row r="393" spans="1:1" x14ac:dyDescent="0.25">
      <c r="A393" s="61"/>
    </row>
    <row r="394" spans="1:1" x14ac:dyDescent="0.25">
      <c r="A394" s="61"/>
    </row>
    <row r="395" spans="1:1" x14ac:dyDescent="0.25">
      <c r="A395" s="61"/>
    </row>
    <row r="396" spans="1:1" x14ac:dyDescent="0.25">
      <c r="A396" s="61"/>
    </row>
    <row r="397" spans="1:1" x14ac:dyDescent="0.25">
      <c r="A397" s="61"/>
    </row>
    <row r="398" spans="1:1" x14ac:dyDescent="0.25">
      <c r="A398" s="61"/>
    </row>
    <row r="399" spans="1:1" x14ac:dyDescent="0.25">
      <c r="A399" s="61"/>
    </row>
    <row r="400" spans="1:1" x14ac:dyDescent="0.25">
      <c r="A400" s="61"/>
    </row>
    <row r="401" spans="1:1" x14ac:dyDescent="0.25">
      <c r="A401" s="61"/>
    </row>
    <row r="402" spans="1:1" x14ac:dyDescent="0.25">
      <c r="A402" s="61"/>
    </row>
    <row r="403" spans="1:1" x14ac:dyDescent="0.25">
      <c r="A403" s="61"/>
    </row>
    <row r="404" spans="1:1" x14ac:dyDescent="0.25">
      <c r="A404" s="61"/>
    </row>
    <row r="405" spans="1:1" x14ac:dyDescent="0.25">
      <c r="A405" s="61"/>
    </row>
    <row r="406" spans="1:1" x14ac:dyDescent="0.25">
      <c r="A406" s="61"/>
    </row>
    <row r="407" spans="1:1" x14ac:dyDescent="0.25">
      <c r="A407" s="61"/>
    </row>
    <row r="408" spans="1:1" x14ac:dyDescent="0.25">
      <c r="A408" s="61"/>
    </row>
    <row r="409" spans="1:1" x14ac:dyDescent="0.25">
      <c r="A409" s="61"/>
    </row>
    <row r="410" spans="1:1" x14ac:dyDescent="0.25">
      <c r="A410" s="61"/>
    </row>
    <row r="411" spans="1:1" x14ac:dyDescent="0.25">
      <c r="A411" s="61"/>
    </row>
    <row r="412" spans="1:1" x14ac:dyDescent="0.25">
      <c r="A412" s="61"/>
    </row>
    <row r="413" spans="1:1" x14ac:dyDescent="0.25">
      <c r="A413" s="61"/>
    </row>
    <row r="414" spans="1:1" x14ac:dyDescent="0.25">
      <c r="A414" s="61"/>
    </row>
    <row r="415" spans="1:1" x14ac:dyDescent="0.25">
      <c r="A415" s="61"/>
    </row>
    <row r="416" spans="1:1" x14ac:dyDescent="0.25">
      <c r="A416" s="61"/>
    </row>
    <row r="417" spans="1:1" x14ac:dyDescent="0.25">
      <c r="A417" s="61"/>
    </row>
    <row r="418" spans="1:1" x14ac:dyDescent="0.25">
      <c r="A418" s="61"/>
    </row>
    <row r="419" spans="1:1" x14ac:dyDescent="0.25">
      <c r="A419" s="61"/>
    </row>
    <row r="420" spans="1:1" x14ac:dyDescent="0.25">
      <c r="A420" s="61"/>
    </row>
    <row r="421" spans="1:1" x14ac:dyDescent="0.25">
      <c r="A421" s="61"/>
    </row>
    <row r="422" spans="1:1" x14ac:dyDescent="0.25">
      <c r="A422" s="61"/>
    </row>
    <row r="423" spans="1:1" x14ac:dyDescent="0.25">
      <c r="A423" s="61"/>
    </row>
    <row r="424" spans="1:1" x14ac:dyDescent="0.25">
      <c r="A424" s="61"/>
    </row>
    <row r="425" spans="1:1" x14ac:dyDescent="0.25">
      <c r="A425" s="61"/>
    </row>
    <row r="426" spans="1:1" x14ac:dyDescent="0.25">
      <c r="A426" s="61"/>
    </row>
    <row r="427" spans="1:1" x14ac:dyDescent="0.25">
      <c r="A427" s="61"/>
    </row>
    <row r="428" spans="1:1" x14ac:dyDescent="0.25">
      <c r="A428" s="61"/>
    </row>
    <row r="429" spans="1:1" x14ac:dyDescent="0.25">
      <c r="A429" s="61"/>
    </row>
    <row r="430" spans="1:1" x14ac:dyDescent="0.25">
      <c r="A430" s="61"/>
    </row>
    <row r="431" spans="1:1" x14ac:dyDescent="0.25">
      <c r="A431" s="61"/>
    </row>
    <row r="432" spans="1:1" x14ac:dyDescent="0.25">
      <c r="A432" s="61"/>
    </row>
    <row r="433" spans="1:1" x14ac:dyDescent="0.25">
      <c r="A433" s="61"/>
    </row>
    <row r="434" spans="1:1" x14ac:dyDescent="0.25">
      <c r="A434" s="61"/>
    </row>
    <row r="435" spans="1:1" x14ac:dyDescent="0.25">
      <c r="A435" s="61"/>
    </row>
    <row r="436" spans="1:1" x14ac:dyDescent="0.25">
      <c r="A436" s="61"/>
    </row>
    <row r="437" spans="1:1" x14ac:dyDescent="0.25">
      <c r="A437" s="61"/>
    </row>
    <row r="438" spans="1:1" x14ac:dyDescent="0.25">
      <c r="A438" s="61"/>
    </row>
  </sheetData>
  <mergeCells count="50">
    <mergeCell ref="B1:AC4"/>
    <mergeCell ref="B5:C5"/>
    <mergeCell ref="D5:E5"/>
    <mergeCell ref="F5:G5"/>
    <mergeCell ref="H5:I5"/>
    <mergeCell ref="X5:Y5"/>
    <mergeCell ref="V5:W5"/>
    <mergeCell ref="T5:U5"/>
    <mergeCell ref="R5:S5"/>
    <mergeCell ref="P5:Q5"/>
    <mergeCell ref="J5:K5"/>
    <mergeCell ref="N5:O5"/>
    <mergeCell ref="L5:M5"/>
    <mergeCell ref="B20:D20"/>
    <mergeCell ref="B17:C17"/>
    <mergeCell ref="X19:Y19"/>
    <mergeCell ref="X18:Y18"/>
    <mergeCell ref="X17:Y17"/>
    <mergeCell ref="V17:W17"/>
    <mergeCell ref="V18:W18"/>
    <mergeCell ref="J17:K17"/>
    <mergeCell ref="J18:K18"/>
    <mergeCell ref="J19:K19"/>
    <mergeCell ref="V19:W19"/>
    <mergeCell ref="T19:U19"/>
    <mergeCell ref="T18:U18"/>
    <mergeCell ref="T17:U17"/>
    <mergeCell ref="R17:S17"/>
    <mergeCell ref="R18:S18"/>
    <mergeCell ref="R19:S19"/>
    <mergeCell ref="P19:Q19"/>
    <mergeCell ref="P17:Q17"/>
    <mergeCell ref="P18:Q18"/>
    <mergeCell ref="N17:O17"/>
    <mergeCell ref="N18:O18"/>
    <mergeCell ref="N19:O19"/>
    <mergeCell ref="L19:M19"/>
    <mergeCell ref="L18:M18"/>
    <mergeCell ref="L17:M17"/>
    <mergeCell ref="H17:I17"/>
    <mergeCell ref="H18:I18"/>
    <mergeCell ref="H19:I19"/>
    <mergeCell ref="B19:C19"/>
    <mergeCell ref="B18:C18"/>
    <mergeCell ref="F19:G19"/>
    <mergeCell ref="F18:G18"/>
    <mergeCell ref="F17:G17"/>
    <mergeCell ref="D17:E17"/>
    <mergeCell ref="D18:E18"/>
    <mergeCell ref="D19:E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45F1-B6F7-40E4-A795-0F3EC274D026}">
  <dimension ref="A1:AH37"/>
  <sheetViews>
    <sheetView zoomScale="70" zoomScaleNormal="70" workbookViewId="0">
      <selection activeCell="R29" sqref="R29"/>
    </sheetView>
  </sheetViews>
  <sheetFormatPr defaultRowHeight="15" x14ac:dyDescent="0.25"/>
  <cols>
    <col min="1" max="1" width="8.140625" bestFit="1" customWidth="1"/>
    <col min="2" max="2" width="14.5703125" bestFit="1" customWidth="1"/>
    <col min="3" max="3" width="12.85546875" bestFit="1" customWidth="1"/>
    <col min="4" max="4" width="18.7109375" bestFit="1" customWidth="1"/>
    <col min="5" max="5" width="5.28515625" style="41" bestFit="1" customWidth="1"/>
    <col min="6" max="6" width="0.5703125" style="25" customWidth="1"/>
    <col min="7" max="7" width="14.5703125" bestFit="1" customWidth="1"/>
    <col min="8" max="8" width="15.42578125" bestFit="1" customWidth="1"/>
    <col min="9" max="9" width="18.85546875" bestFit="1" customWidth="1"/>
    <col min="10" max="10" width="6.42578125" style="52" bestFit="1" customWidth="1"/>
    <col min="11" max="11" width="0.5703125" style="47" customWidth="1"/>
    <col min="12" max="12" width="14.5703125" bestFit="1" customWidth="1"/>
    <col min="13" max="13" width="12.85546875" bestFit="1" customWidth="1"/>
    <col min="14" max="14" width="18.7109375" bestFit="1" customWidth="1"/>
    <col min="15" max="15" width="5.28515625" bestFit="1" customWidth="1"/>
    <col min="16" max="16" width="0.5703125" customWidth="1"/>
    <col min="17" max="17" width="11.5703125" bestFit="1" customWidth="1"/>
    <col min="18" max="18" width="15.42578125" bestFit="1" customWidth="1"/>
    <col min="19" max="19" width="18.85546875" bestFit="1" customWidth="1"/>
    <col min="20" max="20" width="6.42578125" bestFit="1" customWidth="1"/>
    <col min="21" max="21" width="0.5703125" style="61" customWidth="1"/>
    <col min="22" max="22" width="11.42578125" bestFit="1" customWidth="1"/>
    <col min="23" max="23" width="12.85546875" bestFit="1" customWidth="1"/>
    <col min="24" max="24" width="18.7109375" bestFit="1" customWidth="1"/>
    <col min="25" max="25" width="6" bestFit="1" customWidth="1"/>
    <col min="26" max="26" width="0.5703125" customWidth="1"/>
    <col min="27" max="27" width="11.5703125" bestFit="1" customWidth="1"/>
    <col min="28" max="28" width="15.42578125" bestFit="1" customWidth="1"/>
    <col min="29" max="29" width="18.85546875" bestFit="1" customWidth="1"/>
    <col min="30" max="30" width="6.42578125" bestFit="1" customWidth="1"/>
  </cols>
  <sheetData>
    <row r="1" spans="2:34" ht="15" customHeight="1" x14ac:dyDescent="0.25">
      <c r="B1" s="78" t="s">
        <v>29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80"/>
      <c r="AE1" s="65" t="s">
        <v>52</v>
      </c>
      <c r="AF1" s="64"/>
      <c r="AG1" s="64"/>
      <c r="AH1" s="64"/>
    </row>
    <row r="2" spans="2:34" ht="15" customHeight="1" x14ac:dyDescent="0.25">
      <c r="B2" s="81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82"/>
      <c r="AE2" s="66"/>
      <c r="AF2" s="64"/>
      <c r="AG2" s="64"/>
      <c r="AH2" s="64"/>
    </row>
    <row r="3" spans="2:34" ht="15" customHeight="1" x14ac:dyDescent="0.25">
      <c r="B3" s="81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82"/>
      <c r="AE3" s="66"/>
      <c r="AF3" s="64"/>
      <c r="AG3" s="64"/>
      <c r="AH3" s="64"/>
    </row>
    <row r="4" spans="2:34" ht="15.75" customHeight="1" thickBot="1" x14ac:dyDescent="0.3">
      <c r="B4" s="83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84"/>
      <c r="AE4" s="66"/>
      <c r="AF4" s="64"/>
      <c r="AG4" s="64"/>
      <c r="AH4" s="64"/>
    </row>
    <row r="5" spans="2:34" ht="21" customHeight="1" x14ac:dyDescent="0.35">
      <c r="B5" s="85" t="s">
        <v>0</v>
      </c>
      <c r="C5" s="68"/>
      <c r="D5" s="68"/>
      <c r="E5" s="69"/>
      <c r="F5" s="70"/>
      <c r="G5" s="71" t="s">
        <v>43</v>
      </c>
      <c r="H5" s="72"/>
      <c r="I5" s="72"/>
      <c r="J5" s="73"/>
      <c r="K5" s="46"/>
      <c r="L5" s="74" t="s">
        <v>2</v>
      </c>
      <c r="M5" s="74"/>
      <c r="N5" s="74"/>
      <c r="O5" s="74"/>
      <c r="P5" s="75"/>
      <c r="Q5" s="71" t="s">
        <v>3</v>
      </c>
      <c r="R5" s="72"/>
      <c r="S5" s="72"/>
      <c r="T5" s="73"/>
      <c r="U5" s="76"/>
      <c r="V5" s="74" t="s">
        <v>51</v>
      </c>
      <c r="W5" s="74"/>
      <c r="X5" s="74"/>
      <c r="Y5" s="74"/>
      <c r="Z5" s="77"/>
      <c r="AA5" s="71" t="s">
        <v>4</v>
      </c>
      <c r="AB5" s="72"/>
      <c r="AC5" s="72"/>
      <c r="AD5" s="86"/>
      <c r="AE5" s="66"/>
      <c r="AF5" s="64"/>
      <c r="AG5" s="64"/>
      <c r="AH5" s="64"/>
    </row>
    <row r="6" spans="2:34" ht="21" customHeight="1" x14ac:dyDescent="0.35">
      <c r="B6" s="87" t="s">
        <v>12</v>
      </c>
      <c r="C6" s="1" t="s">
        <v>28</v>
      </c>
      <c r="D6" s="1" t="s">
        <v>27</v>
      </c>
      <c r="E6" s="40" t="s">
        <v>33</v>
      </c>
      <c r="F6" s="26"/>
      <c r="G6" s="35" t="s">
        <v>12</v>
      </c>
      <c r="H6" s="35" t="s">
        <v>28</v>
      </c>
      <c r="I6" s="35" t="s">
        <v>27</v>
      </c>
      <c r="J6" s="50" t="s">
        <v>33</v>
      </c>
      <c r="K6" s="46"/>
      <c r="L6" s="1" t="s">
        <v>12</v>
      </c>
      <c r="M6" s="1" t="s">
        <v>28</v>
      </c>
      <c r="N6" s="1" t="s">
        <v>27</v>
      </c>
      <c r="O6" s="40" t="s">
        <v>33</v>
      </c>
      <c r="P6" s="56"/>
      <c r="Q6" s="35" t="s">
        <v>12</v>
      </c>
      <c r="R6" s="35" t="s">
        <v>28</v>
      </c>
      <c r="S6" s="35" t="s">
        <v>27</v>
      </c>
      <c r="T6" s="50" t="s">
        <v>33</v>
      </c>
      <c r="U6" s="59"/>
      <c r="V6" s="1" t="s">
        <v>12</v>
      </c>
      <c r="W6" s="1" t="s">
        <v>28</v>
      </c>
      <c r="X6" s="1" t="s">
        <v>27</v>
      </c>
      <c r="Y6" s="40" t="s">
        <v>33</v>
      </c>
      <c r="Z6" s="40"/>
      <c r="AA6" s="35" t="s">
        <v>12</v>
      </c>
      <c r="AB6" s="35" t="s">
        <v>28</v>
      </c>
      <c r="AC6" s="35" t="s">
        <v>27</v>
      </c>
      <c r="AD6" s="88" t="s">
        <v>33</v>
      </c>
      <c r="AE6" s="66"/>
      <c r="AF6" s="64"/>
      <c r="AG6" s="64"/>
      <c r="AH6" s="64"/>
    </row>
    <row r="7" spans="2:34" ht="15" customHeight="1" x14ac:dyDescent="0.25">
      <c r="B7" s="89" t="s">
        <v>14</v>
      </c>
      <c r="C7" s="29">
        <v>150</v>
      </c>
      <c r="D7" s="29">
        <v>600</v>
      </c>
      <c r="E7" s="39" t="s">
        <v>39</v>
      </c>
      <c r="F7" s="90"/>
      <c r="G7" s="34" t="s">
        <v>14</v>
      </c>
      <c r="H7" s="36">
        <v>150</v>
      </c>
      <c r="I7" s="36">
        <v>600</v>
      </c>
      <c r="J7" s="51" t="s">
        <v>42</v>
      </c>
      <c r="K7" s="44"/>
      <c r="L7" s="28" t="s">
        <v>14</v>
      </c>
      <c r="M7" s="29">
        <v>150</v>
      </c>
      <c r="N7" s="29">
        <v>600</v>
      </c>
      <c r="O7" s="39" t="s">
        <v>45</v>
      </c>
      <c r="P7" s="57"/>
      <c r="Q7" s="34" t="s">
        <v>16</v>
      </c>
      <c r="R7" s="36">
        <v>120</v>
      </c>
      <c r="S7" s="36">
        <v>1440</v>
      </c>
      <c r="T7" s="51" t="s">
        <v>49</v>
      </c>
      <c r="U7" s="60"/>
      <c r="V7" s="28" t="s">
        <v>16</v>
      </c>
      <c r="W7" s="29">
        <v>120</v>
      </c>
      <c r="X7" s="29">
        <v>1440</v>
      </c>
      <c r="Y7" s="39" t="s">
        <v>50</v>
      </c>
      <c r="Z7" s="57"/>
      <c r="AA7" s="34" t="s">
        <v>16</v>
      </c>
      <c r="AB7" s="36">
        <v>120</v>
      </c>
      <c r="AC7" s="36">
        <v>1440</v>
      </c>
      <c r="AD7" s="91" t="s">
        <v>49</v>
      </c>
      <c r="AE7" s="66"/>
      <c r="AF7" s="64"/>
      <c r="AG7" s="64"/>
      <c r="AH7" s="64"/>
    </row>
    <row r="8" spans="2:34" ht="15" customHeight="1" x14ac:dyDescent="0.25">
      <c r="B8" s="89" t="s">
        <v>16</v>
      </c>
      <c r="C8" s="29">
        <v>120</v>
      </c>
      <c r="D8" s="29">
        <v>1440</v>
      </c>
      <c r="E8" s="39" t="s">
        <v>40</v>
      </c>
      <c r="F8" s="90"/>
      <c r="G8" s="34" t="s">
        <v>16</v>
      </c>
      <c r="H8" s="36">
        <v>120</v>
      </c>
      <c r="I8" s="36">
        <v>1440</v>
      </c>
      <c r="J8" s="51" t="s">
        <v>44</v>
      </c>
      <c r="K8" s="45"/>
      <c r="L8" s="28" t="s">
        <v>16</v>
      </c>
      <c r="M8" s="29">
        <v>120</v>
      </c>
      <c r="N8" s="29">
        <v>1440</v>
      </c>
      <c r="O8" s="39" t="s">
        <v>46</v>
      </c>
      <c r="P8" s="57"/>
      <c r="Q8" s="62"/>
      <c r="R8" s="62"/>
      <c r="S8" s="62"/>
      <c r="T8" s="62"/>
      <c r="U8" s="92"/>
      <c r="V8" s="32"/>
      <c r="W8" s="32"/>
      <c r="X8" s="32"/>
      <c r="Y8" s="32"/>
      <c r="Z8" s="10"/>
      <c r="AA8" s="62"/>
      <c r="AB8" s="62"/>
      <c r="AC8" s="62"/>
      <c r="AD8" s="93"/>
      <c r="AE8" s="66"/>
      <c r="AF8" s="64"/>
      <c r="AG8" s="64"/>
      <c r="AH8" s="64"/>
    </row>
    <row r="9" spans="2:34" ht="15" customHeight="1" x14ac:dyDescent="0.25">
      <c r="B9" s="89" t="s">
        <v>17</v>
      </c>
      <c r="C9" s="29">
        <v>178.94</v>
      </c>
      <c r="D9" s="29">
        <v>357.88</v>
      </c>
      <c r="E9" s="39" t="s">
        <v>37</v>
      </c>
      <c r="F9" s="90"/>
      <c r="G9" s="34" t="s">
        <v>19</v>
      </c>
      <c r="H9" s="36">
        <v>93.32</v>
      </c>
      <c r="I9" s="36">
        <v>279.98</v>
      </c>
      <c r="J9" s="51" t="s">
        <v>41</v>
      </c>
      <c r="K9" s="45"/>
      <c r="L9" s="28" t="s">
        <v>19</v>
      </c>
      <c r="M9" s="29">
        <v>93.32</v>
      </c>
      <c r="N9" s="29">
        <v>279.98</v>
      </c>
      <c r="O9" s="39" t="s">
        <v>36</v>
      </c>
      <c r="P9" s="57"/>
      <c r="Q9" s="34"/>
      <c r="R9" s="36"/>
      <c r="S9" s="36"/>
      <c r="T9" s="51"/>
      <c r="U9" s="60"/>
      <c r="V9" s="28"/>
      <c r="W9" s="29"/>
      <c r="X9" s="29"/>
      <c r="Y9" s="39"/>
      <c r="Z9" s="57"/>
      <c r="AA9" s="34"/>
      <c r="AB9" s="36"/>
      <c r="AC9" s="36"/>
      <c r="AD9" s="91"/>
      <c r="AE9" s="66"/>
      <c r="AF9" s="64"/>
      <c r="AG9" s="64"/>
      <c r="AH9" s="64"/>
    </row>
    <row r="10" spans="2:34" ht="15" customHeight="1" x14ac:dyDescent="0.25">
      <c r="B10" s="89" t="s">
        <v>19</v>
      </c>
      <c r="C10" s="29">
        <v>93.34</v>
      </c>
      <c r="D10" s="29">
        <v>279.98</v>
      </c>
      <c r="E10" s="39" t="s">
        <v>38</v>
      </c>
      <c r="F10" s="90"/>
      <c r="G10" s="48" t="s">
        <v>18</v>
      </c>
      <c r="H10" s="37">
        <v>17.989999999999998</v>
      </c>
      <c r="I10" s="36">
        <v>53.99</v>
      </c>
      <c r="J10" s="51" t="s">
        <v>36</v>
      </c>
      <c r="K10" s="45"/>
      <c r="L10" s="28" t="s">
        <v>24</v>
      </c>
      <c r="M10" s="29">
        <v>166.66</v>
      </c>
      <c r="N10" s="29">
        <v>499.99</v>
      </c>
      <c r="O10" s="39" t="s">
        <v>36</v>
      </c>
      <c r="P10" s="57"/>
      <c r="Q10" s="48"/>
      <c r="R10" s="37"/>
      <c r="S10" s="36"/>
      <c r="T10" s="51"/>
      <c r="U10" s="60"/>
      <c r="V10" s="28"/>
      <c r="W10" s="29"/>
      <c r="X10" s="29"/>
      <c r="Y10" s="39"/>
      <c r="Z10" s="57"/>
      <c r="AA10" s="48"/>
      <c r="AB10" s="37"/>
      <c r="AC10" s="36"/>
      <c r="AD10" s="91"/>
      <c r="AE10" s="66"/>
      <c r="AF10" s="64"/>
      <c r="AG10" s="64"/>
      <c r="AH10" s="64"/>
    </row>
    <row r="11" spans="2:34" ht="15" customHeight="1" x14ac:dyDescent="0.25">
      <c r="B11" s="94" t="s">
        <v>18</v>
      </c>
      <c r="C11" s="31">
        <v>17.989999999999998</v>
      </c>
      <c r="D11" s="29">
        <v>53.99</v>
      </c>
      <c r="E11" s="39" t="s">
        <v>41</v>
      </c>
      <c r="F11" s="90"/>
      <c r="G11" s="49"/>
      <c r="H11" s="38">
        <v>29.1</v>
      </c>
      <c r="I11" s="36">
        <v>116.43</v>
      </c>
      <c r="J11" s="51" t="s">
        <v>45</v>
      </c>
      <c r="K11" s="45"/>
      <c r="L11" s="32"/>
      <c r="M11" s="32"/>
      <c r="N11" s="32"/>
      <c r="O11" s="32"/>
      <c r="P11" s="10"/>
      <c r="Q11" s="49"/>
      <c r="R11" s="38"/>
      <c r="S11" s="36"/>
      <c r="T11" s="51"/>
      <c r="U11" s="60"/>
      <c r="V11" s="32"/>
      <c r="W11" s="32"/>
      <c r="X11" s="32"/>
      <c r="Y11" s="32"/>
      <c r="Z11" s="10"/>
      <c r="AA11" s="49"/>
      <c r="AB11" s="38"/>
      <c r="AC11" s="36"/>
      <c r="AD11" s="91"/>
      <c r="AE11" s="66"/>
      <c r="AF11" s="64"/>
      <c r="AG11" s="64"/>
      <c r="AH11" s="64"/>
    </row>
    <row r="12" spans="2:34" ht="15" customHeight="1" x14ac:dyDescent="0.25">
      <c r="B12" s="94"/>
      <c r="C12" s="30">
        <v>29.1</v>
      </c>
      <c r="D12" s="29">
        <v>116.43</v>
      </c>
      <c r="E12" s="39" t="s">
        <v>42</v>
      </c>
      <c r="F12" s="90"/>
      <c r="G12" s="34" t="s">
        <v>24</v>
      </c>
      <c r="H12" s="36">
        <v>166.66</v>
      </c>
      <c r="I12" s="36">
        <v>499.99</v>
      </c>
      <c r="J12" s="51" t="s">
        <v>41</v>
      </c>
      <c r="K12" s="45"/>
      <c r="L12" s="54"/>
      <c r="M12" s="29"/>
      <c r="N12" s="29"/>
      <c r="O12" s="39"/>
      <c r="P12" s="57"/>
      <c r="Q12" s="34"/>
      <c r="R12" s="36"/>
      <c r="S12" s="36"/>
      <c r="T12" s="51"/>
      <c r="U12" s="60"/>
      <c r="V12" s="54"/>
      <c r="W12" s="29"/>
      <c r="X12" s="29"/>
      <c r="Y12" s="39"/>
      <c r="Z12" s="57"/>
      <c r="AA12" s="34"/>
      <c r="AB12" s="36"/>
      <c r="AC12" s="36"/>
      <c r="AD12" s="91"/>
      <c r="AE12" s="66"/>
      <c r="AF12" s="64"/>
      <c r="AG12" s="64"/>
      <c r="AH12" s="64"/>
    </row>
    <row r="13" spans="2:34" ht="15" customHeight="1" x14ac:dyDescent="0.25">
      <c r="B13" s="94"/>
      <c r="C13" s="30">
        <v>101.06</v>
      </c>
      <c r="D13" s="29">
        <v>303.2</v>
      </c>
      <c r="E13" s="39" t="s">
        <v>36</v>
      </c>
      <c r="F13" s="90"/>
      <c r="G13" s="53"/>
      <c r="H13" s="53"/>
      <c r="I13" s="53"/>
      <c r="J13" s="51"/>
      <c r="K13" s="45"/>
      <c r="L13" s="54"/>
      <c r="M13" s="29"/>
      <c r="N13" s="29"/>
      <c r="O13" s="39"/>
      <c r="P13" s="57"/>
      <c r="Q13" s="53"/>
      <c r="R13" s="53"/>
      <c r="S13" s="53"/>
      <c r="T13" s="51"/>
      <c r="U13" s="60"/>
      <c r="V13" s="54"/>
      <c r="W13" s="29"/>
      <c r="X13" s="29"/>
      <c r="Y13" s="39"/>
      <c r="Z13" s="57"/>
      <c r="AA13" s="53"/>
      <c r="AB13" s="53"/>
      <c r="AC13" s="53"/>
      <c r="AD13" s="91"/>
      <c r="AE13" s="66"/>
      <c r="AF13" s="64"/>
      <c r="AG13" s="64"/>
      <c r="AH13" s="64"/>
    </row>
    <row r="14" spans="2:34" ht="15" customHeight="1" x14ac:dyDescent="0.25">
      <c r="B14" s="89" t="s">
        <v>24</v>
      </c>
      <c r="C14" s="29">
        <v>166.67</v>
      </c>
      <c r="D14" s="29">
        <v>499.99</v>
      </c>
      <c r="E14" s="39" t="s">
        <v>38</v>
      </c>
      <c r="F14" s="90"/>
      <c r="G14" s="53"/>
      <c r="H14" s="53"/>
      <c r="I14" s="53"/>
      <c r="J14" s="51"/>
      <c r="K14" s="45"/>
      <c r="L14" s="32"/>
      <c r="M14" s="32"/>
      <c r="N14" s="32"/>
      <c r="O14" s="32"/>
      <c r="P14" s="10"/>
      <c r="Q14" s="53"/>
      <c r="R14" s="53"/>
      <c r="S14" s="53"/>
      <c r="T14" s="51"/>
      <c r="U14" s="60"/>
      <c r="V14" s="32"/>
      <c r="W14" s="32"/>
      <c r="X14" s="32"/>
      <c r="Y14" s="32"/>
      <c r="Z14" s="10"/>
      <c r="AA14" s="53"/>
      <c r="AB14" s="53"/>
      <c r="AC14" s="53"/>
      <c r="AD14" s="91"/>
      <c r="AE14" s="66"/>
      <c r="AF14" s="64"/>
      <c r="AG14" s="64"/>
      <c r="AH14" s="64"/>
    </row>
    <row r="15" spans="2:34" ht="15" customHeight="1" x14ac:dyDescent="0.25">
      <c r="B15" s="89" t="s">
        <v>35</v>
      </c>
      <c r="C15" s="29">
        <v>90</v>
      </c>
      <c r="D15" s="29">
        <v>180</v>
      </c>
      <c r="E15" s="39" t="s">
        <v>37</v>
      </c>
      <c r="F15" s="90"/>
      <c r="G15" s="34"/>
      <c r="H15" s="36"/>
      <c r="I15" s="36"/>
      <c r="J15" s="51"/>
      <c r="K15" s="45"/>
      <c r="L15" s="28"/>
      <c r="M15" s="29"/>
      <c r="N15" s="29"/>
      <c r="O15" s="39"/>
      <c r="P15" s="57"/>
      <c r="Q15" s="34"/>
      <c r="R15" s="36"/>
      <c r="S15" s="36"/>
      <c r="T15" s="51"/>
      <c r="U15" s="60"/>
      <c r="V15" s="28"/>
      <c r="W15" s="29"/>
      <c r="X15" s="29"/>
      <c r="Y15" s="39"/>
      <c r="Z15" s="57"/>
      <c r="AA15" s="34"/>
      <c r="AB15" s="36"/>
      <c r="AC15" s="36"/>
      <c r="AD15" s="91"/>
      <c r="AE15" s="66"/>
      <c r="AF15" s="64"/>
      <c r="AG15" s="64"/>
      <c r="AH15" s="64"/>
    </row>
    <row r="16" spans="2:34" ht="15" customHeight="1" x14ac:dyDescent="0.25">
      <c r="B16" s="89"/>
      <c r="C16" s="29"/>
      <c r="D16" s="29"/>
      <c r="E16" s="43"/>
      <c r="F16" s="90"/>
      <c r="G16" s="34"/>
      <c r="H16" s="36"/>
      <c r="I16" s="36"/>
      <c r="J16" s="51"/>
      <c r="K16" s="45"/>
      <c r="L16" s="28"/>
      <c r="M16" s="29"/>
      <c r="N16" s="29"/>
      <c r="O16" s="43"/>
      <c r="P16" s="58"/>
      <c r="Q16" s="34"/>
      <c r="R16" s="36"/>
      <c r="S16" s="36"/>
      <c r="T16" s="51"/>
      <c r="U16" s="60"/>
      <c r="V16" s="28"/>
      <c r="W16" s="29"/>
      <c r="X16" s="29"/>
      <c r="Y16" s="43"/>
      <c r="Z16" s="58"/>
      <c r="AA16" s="34"/>
      <c r="AB16" s="36"/>
      <c r="AC16" s="36"/>
      <c r="AD16" s="91"/>
      <c r="AE16" s="66"/>
      <c r="AF16" s="64"/>
      <c r="AG16" s="64"/>
      <c r="AH16" s="64"/>
    </row>
    <row r="17" spans="1:34" ht="15" customHeight="1" x14ac:dyDescent="0.25">
      <c r="B17" s="89"/>
      <c r="C17" s="29"/>
      <c r="D17" s="29"/>
      <c r="E17" s="39"/>
      <c r="F17" s="90"/>
      <c r="G17" s="34"/>
      <c r="H17" s="36"/>
      <c r="I17" s="36"/>
      <c r="J17" s="51"/>
      <c r="K17" s="45"/>
      <c r="L17" s="28"/>
      <c r="M17" s="29"/>
      <c r="N17" s="29"/>
      <c r="O17" s="39"/>
      <c r="P17" s="57"/>
      <c r="Q17" s="34"/>
      <c r="R17" s="36"/>
      <c r="S17" s="36"/>
      <c r="T17" s="51"/>
      <c r="U17" s="60"/>
      <c r="V17" s="28"/>
      <c r="W17" s="29"/>
      <c r="X17" s="29"/>
      <c r="Y17" s="39"/>
      <c r="Z17" s="57"/>
      <c r="AA17" s="34"/>
      <c r="AB17" s="36"/>
      <c r="AC17" s="36"/>
      <c r="AD17" s="91"/>
      <c r="AE17" s="66"/>
      <c r="AF17" s="64"/>
      <c r="AG17" s="64"/>
      <c r="AH17" s="64"/>
    </row>
    <row r="18" spans="1:34" ht="15" customHeight="1" x14ac:dyDescent="0.25">
      <c r="B18" s="89"/>
      <c r="C18" s="29"/>
      <c r="D18" s="29"/>
      <c r="E18" s="39"/>
      <c r="F18" s="90"/>
      <c r="G18" s="34"/>
      <c r="H18" s="36"/>
      <c r="I18" s="36"/>
      <c r="J18" s="51"/>
      <c r="K18" s="45"/>
      <c r="L18" s="28"/>
      <c r="M18" s="29"/>
      <c r="N18" s="29"/>
      <c r="O18" s="39"/>
      <c r="P18" s="57"/>
      <c r="Q18" s="34"/>
      <c r="R18" s="36"/>
      <c r="S18" s="36"/>
      <c r="T18" s="51"/>
      <c r="U18" s="60"/>
      <c r="V18" s="28"/>
      <c r="W18" s="29"/>
      <c r="X18" s="29"/>
      <c r="Y18" s="39"/>
      <c r="Z18" s="57"/>
      <c r="AA18" s="34"/>
      <c r="AB18" s="36"/>
      <c r="AC18" s="36"/>
      <c r="AD18" s="91"/>
      <c r="AE18" s="66"/>
      <c r="AF18" s="64"/>
      <c r="AG18" s="64"/>
      <c r="AH18" s="64"/>
    </row>
    <row r="19" spans="1:34" ht="15" customHeight="1" x14ac:dyDescent="0.25">
      <c r="B19" s="89"/>
      <c r="C19" s="29"/>
      <c r="D19" s="29"/>
      <c r="E19" s="39"/>
      <c r="F19" s="90"/>
      <c r="G19" s="34"/>
      <c r="H19" s="36"/>
      <c r="I19" s="36"/>
      <c r="J19" s="51"/>
      <c r="K19" s="45"/>
      <c r="L19" s="28"/>
      <c r="M19" s="29"/>
      <c r="N19" s="29"/>
      <c r="O19" s="39"/>
      <c r="P19" s="57"/>
      <c r="Q19" s="34"/>
      <c r="R19" s="36"/>
      <c r="S19" s="36"/>
      <c r="T19" s="51"/>
      <c r="U19" s="60"/>
      <c r="V19" s="28"/>
      <c r="W19" s="29"/>
      <c r="X19" s="29"/>
      <c r="Y19" s="39"/>
      <c r="Z19" s="57"/>
      <c r="AA19" s="34"/>
      <c r="AB19" s="36"/>
      <c r="AC19" s="36"/>
      <c r="AD19" s="91"/>
      <c r="AE19" s="66"/>
      <c r="AF19" s="64"/>
      <c r="AG19" s="64"/>
      <c r="AH19" s="64"/>
    </row>
    <row r="20" spans="1:34" ht="15" customHeight="1" thickBot="1" x14ac:dyDescent="0.3">
      <c r="A20" t="s">
        <v>34</v>
      </c>
      <c r="B20" s="95">
        <f>SUM(C7:C19)</f>
        <v>947.1</v>
      </c>
      <c r="C20" s="96"/>
      <c r="D20" s="96"/>
      <c r="E20" s="97"/>
      <c r="F20" s="98"/>
      <c r="G20" s="99">
        <f>SUM(H7:H19)</f>
        <v>577.07000000000005</v>
      </c>
      <c r="H20" s="100"/>
      <c r="I20" s="100"/>
      <c r="J20" s="101"/>
      <c r="K20" s="102"/>
      <c r="L20" s="103">
        <f>SUM(M7:M19)</f>
        <v>529.98</v>
      </c>
      <c r="M20" s="104"/>
      <c r="N20" s="104"/>
      <c r="O20" s="104"/>
      <c r="P20" s="105"/>
      <c r="Q20" s="99">
        <f>SUM(R7:R19)</f>
        <v>120</v>
      </c>
      <c r="R20" s="100"/>
      <c r="S20" s="100"/>
      <c r="T20" s="101"/>
      <c r="U20" s="106"/>
      <c r="V20" s="103">
        <f>SUM(W7:W19)</f>
        <v>120</v>
      </c>
      <c r="W20" s="104"/>
      <c r="X20" s="104"/>
      <c r="Y20" s="104"/>
      <c r="Z20" s="105"/>
      <c r="AA20" s="99">
        <f>SUM(AB7:AB19)</f>
        <v>120</v>
      </c>
      <c r="AB20" s="100"/>
      <c r="AC20" s="100"/>
      <c r="AD20" s="107"/>
      <c r="AE20" s="67"/>
      <c r="AF20" s="64"/>
      <c r="AG20" s="64"/>
      <c r="AH20" s="64"/>
    </row>
    <row r="22" spans="1:34" ht="15.75" thickBot="1" x14ac:dyDescent="0.3"/>
    <row r="23" spans="1:34" x14ac:dyDescent="0.25">
      <c r="B23" s="12" t="s">
        <v>30</v>
      </c>
      <c r="C23" s="13"/>
      <c r="D23" s="13"/>
      <c r="E23" s="13"/>
      <c r="F23" s="13"/>
      <c r="G23" s="14"/>
    </row>
    <row r="24" spans="1:34" x14ac:dyDescent="0.25">
      <c r="B24" s="15"/>
      <c r="C24" s="8"/>
      <c r="D24" s="8"/>
      <c r="E24" s="8"/>
      <c r="F24" s="8"/>
      <c r="G24" s="16"/>
    </row>
    <row r="25" spans="1:34" x14ac:dyDescent="0.25">
      <c r="B25" s="17" t="s">
        <v>31</v>
      </c>
      <c r="C25" s="9" t="s">
        <v>13</v>
      </c>
      <c r="D25" s="9"/>
      <c r="E25" s="9"/>
      <c r="F25" s="9"/>
      <c r="G25" s="18"/>
    </row>
    <row r="26" spans="1:34" x14ac:dyDescent="0.25">
      <c r="B26" s="19" t="s">
        <v>32</v>
      </c>
      <c r="C26" s="11">
        <v>9.9</v>
      </c>
      <c r="D26" s="11"/>
      <c r="E26" s="11"/>
      <c r="F26" s="11"/>
      <c r="G26" s="20"/>
    </row>
    <row r="27" spans="1:34" x14ac:dyDescent="0.25">
      <c r="B27" s="19"/>
      <c r="C27" s="11"/>
      <c r="D27" s="11"/>
      <c r="E27" s="11"/>
      <c r="F27" s="11"/>
      <c r="G27" s="20"/>
    </row>
    <row r="28" spans="1:34" x14ac:dyDescent="0.25">
      <c r="B28" s="19"/>
      <c r="C28" s="11"/>
      <c r="D28" s="11"/>
      <c r="E28" s="11"/>
      <c r="F28" s="11"/>
      <c r="G28" s="20"/>
    </row>
    <row r="29" spans="1:34" x14ac:dyDescent="0.25">
      <c r="B29" s="19"/>
      <c r="C29" s="11"/>
      <c r="D29" s="11"/>
      <c r="E29" s="11"/>
      <c r="F29" s="11"/>
      <c r="G29" s="20"/>
    </row>
    <row r="30" spans="1:34" x14ac:dyDescent="0.25">
      <c r="B30" s="19"/>
      <c r="C30" s="11"/>
      <c r="D30" s="11"/>
      <c r="E30" s="11"/>
      <c r="F30" s="11"/>
      <c r="G30" s="20"/>
    </row>
    <row r="31" spans="1:34" x14ac:dyDescent="0.25">
      <c r="B31" s="19"/>
      <c r="C31" s="11"/>
      <c r="D31" s="11"/>
      <c r="E31" s="11"/>
      <c r="F31" s="11"/>
      <c r="G31" s="20"/>
    </row>
    <row r="32" spans="1:34" ht="15.75" thickBot="1" x14ac:dyDescent="0.3">
      <c r="B32" s="21"/>
      <c r="C32" s="22"/>
      <c r="D32" s="22"/>
      <c r="E32" s="22"/>
      <c r="F32" s="22"/>
      <c r="G32" s="23"/>
    </row>
    <row r="33" spans="3:7" x14ac:dyDescent="0.25">
      <c r="C33" s="4"/>
      <c r="D33" s="4"/>
      <c r="E33" s="4"/>
      <c r="F33" s="4"/>
      <c r="G33" s="4"/>
    </row>
    <row r="34" spans="3:7" x14ac:dyDescent="0.25">
      <c r="C34" s="4"/>
      <c r="D34" s="4"/>
      <c r="E34" s="4"/>
      <c r="F34" s="4"/>
      <c r="G34" s="4"/>
    </row>
    <row r="35" spans="3:7" x14ac:dyDescent="0.25">
      <c r="C35" s="4"/>
      <c r="D35" s="4"/>
      <c r="E35" s="4"/>
      <c r="F35" s="4"/>
      <c r="G35" s="4"/>
    </row>
    <row r="36" spans="3:7" x14ac:dyDescent="0.25">
      <c r="C36" s="4"/>
      <c r="D36" s="4"/>
      <c r="E36" s="4"/>
      <c r="F36" s="4"/>
      <c r="G36" s="4"/>
    </row>
    <row r="37" spans="3:7" x14ac:dyDescent="0.25">
      <c r="C37" s="3"/>
      <c r="D37" s="3"/>
      <c r="E37" s="42"/>
      <c r="F37" s="24"/>
      <c r="G37" s="3"/>
    </row>
  </sheetData>
  <mergeCells count="31">
    <mergeCell ref="B1:AD4"/>
    <mergeCell ref="AE1:AE20"/>
    <mergeCell ref="Q5:T5"/>
    <mergeCell ref="Q10:Q11"/>
    <mergeCell ref="Q20:T20"/>
    <mergeCell ref="V5:Y5"/>
    <mergeCell ref="V20:Y20"/>
    <mergeCell ref="AA5:AD5"/>
    <mergeCell ref="AA10:AA11"/>
    <mergeCell ref="AA20:AD20"/>
    <mergeCell ref="G20:J20"/>
    <mergeCell ref="G10:G11"/>
    <mergeCell ref="L5:O5"/>
    <mergeCell ref="L20:O20"/>
    <mergeCell ref="C30:G30"/>
    <mergeCell ref="C29:G29"/>
    <mergeCell ref="C28:G28"/>
    <mergeCell ref="C27:G27"/>
    <mergeCell ref="C26:G26"/>
    <mergeCell ref="B5:E5"/>
    <mergeCell ref="B11:B13"/>
    <mergeCell ref="B20:E20"/>
    <mergeCell ref="G5:J5"/>
    <mergeCell ref="B23:G24"/>
    <mergeCell ref="C25:G25"/>
    <mergeCell ref="C36:G36"/>
    <mergeCell ref="C35:G35"/>
    <mergeCell ref="C34:G34"/>
    <mergeCell ref="C33:G33"/>
    <mergeCell ref="C32:G32"/>
    <mergeCell ref="C31:G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Cunha</dc:creator>
  <cp:lastModifiedBy>Giovanni Cunha</cp:lastModifiedBy>
  <dcterms:created xsi:type="dcterms:W3CDTF">2015-06-05T18:19:34Z</dcterms:created>
  <dcterms:modified xsi:type="dcterms:W3CDTF">2023-01-02T22:04:58Z</dcterms:modified>
</cp:coreProperties>
</file>