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inita\Downloads\"/>
    </mc:Choice>
  </mc:AlternateContent>
  <bookViews>
    <workbookView xWindow="120" yWindow="720" windowWidth="12120" windowHeight="4905" activeTab="3"/>
  </bookViews>
  <sheets>
    <sheet name="COMERCIAL" sheetId="8" r:id="rId1"/>
    <sheet name="ADMINISTRATIVO " sheetId="10" r:id="rId2"/>
    <sheet name="OPERACIONES " sheetId="14" r:id="rId3"/>
    <sheet name="PROYECTOS" sheetId="13" r:id="rId4"/>
  </sheets>
  <definedNames>
    <definedName name="_xlnm._FilterDatabase" localSheetId="1" hidden="1">'ADMINISTRATIVO '!$C$8:$AB$212</definedName>
    <definedName name="_xlnm._FilterDatabase" localSheetId="0" hidden="1">COMERCIAL!$C$8:$AB$84</definedName>
    <definedName name="_xlnm._FilterDatabase" localSheetId="2" hidden="1">'OPERACIONES '!$C$8:$AB$468</definedName>
    <definedName name="_xlnm._FilterDatabase" localSheetId="3" hidden="1">PROYECTOS!$C$8:$AB$214</definedName>
    <definedName name="_xlnm.Print_Area" localSheetId="1">'ADMINISTRATIVO '!$C$3:$AC$157</definedName>
    <definedName name="_xlnm.Print_Area" localSheetId="0">COMERCIAL!$C$3:$AC$84</definedName>
    <definedName name="_xlnm.Print_Area" localSheetId="2">'OPERACIONES '!$C$3:$AC$468</definedName>
    <definedName name="_xlnm.Print_Area" localSheetId="3">PROYECTOS!$C$3:$AC$119</definedName>
    <definedName name="_xlnm.Print_Titles" localSheetId="1">'ADMINISTRATIVO '!$6:$8</definedName>
    <definedName name="_xlnm.Print_Titles" localSheetId="0">COMERCIAL!$6:$8</definedName>
    <definedName name="_xlnm.Print_Titles" localSheetId="2">'OPERACIONES '!$6:$8</definedName>
    <definedName name="_xlnm.Print_Titles" localSheetId="3">PROYECTOS!$6:$8</definedName>
  </definedNames>
  <calcPr calcId="152511" calcCompleted="0"/>
</workbook>
</file>

<file path=xl/calcChain.xml><?xml version="1.0" encoding="utf-8"?>
<calcChain xmlns="http://schemas.openxmlformats.org/spreadsheetml/2006/main">
  <c r="R187" i="10" l="1"/>
  <c r="T187" i="10" s="1"/>
  <c r="O187" i="10"/>
  <c r="P187" i="10" s="1"/>
  <c r="S187" i="10" l="1"/>
  <c r="R271" i="14"/>
  <c r="T271" i="14" s="1"/>
  <c r="O271" i="14"/>
  <c r="P271" i="14" s="1"/>
  <c r="S270" i="14"/>
  <c r="R270" i="14"/>
  <c r="T270" i="14" s="1"/>
  <c r="O270" i="14"/>
  <c r="P270" i="14" s="1"/>
  <c r="T269" i="14"/>
  <c r="S269" i="14"/>
  <c r="R269" i="14"/>
  <c r="O269" i="14"/>
  <c r="P269" i="14" s="1"/>
  <c r="R268" i="14"/>
  <c r="T268" i="14" s="1"/>
  <c r="P268" i="14"/>
  <c r="O268" i="14"/>
  <c r="R267" i="14"/>
  <c r="T267" i="14" s="1"/>
  <c r="P267" i="14"/>
  <c r="O267" i="14"/>
  <c r="T266" i="14"/>
  <c r="S266" i="14"/>
  <c r="R266" i="14"/>
  <c r="O266" i="14"/>
  <c r="P266" i="14" s="1"/>
  <c r="T265" i="14"/>
  <c r="S265" i="14"/>
  <c r="R265" i="14"/>
  <c r="O265" i="14"/>
  <c r="P265" i="14" s="1"/>
  <c r="R264" i="14"/>
  <c r="T264" i="14" s="1"/>
  <c r="P264" i="14"/>
  <c r="O264" i="14"/>
  <c r="R263" i="14"/>
  <c r="S263" i="14" s="1"/>
  <c r="P263" i="14"/>
  <c r="O263" i="14"/>
  <c r="T262" i="14"/>
  <c r="S262" i="14"/>
  <c r="R262" i="14"/>
  <c r="O262" i="14"/>
  <c r="P262" i="14" s="1"/>
  <c r="T261" i="14"/>
  <c r="S261" i="14"/>
  <c r="R261" i="14"/>
  <c r="O261" i="14"/>
  <c r="P261" i="14" s="1"/>
  <c r="R260" i="14"/>
  <c r="T260" i="14" s="1"/>
  <c r="P260" i="14"/>
  <c r="O260" i="14"/>
  <c r="R259" i="14"/>
  <c r="T259" i="14" s="1"/>
  <c r="P259" i="14"/>
  <c r="O259" i="14"/>
  <c r="T258" i="14"/>
  <c r="S258" i="14"/>
  <c r="R258" i="14"/>
  <c r="O258" i="14"/>
  <c r="P258" i="14" s="1"/>
  <c r="R254" i="14"/>
  <c r="S254" i="14" s="1"/>
  <c r="O254" i="14"/>
  <c r="P254" i="14" s="1"/>
  <c r="R169" i="10"/>
  <c r="T169" i="10" s="1"/>
  <c r="O169" i="10"/>
  <c r="P169" i="10" s="1"/>
  <c r="R50" i="10"/>
  <c r="T50" i="10" s="1"/>
  <c r="O50" i="10"/>
  <c r="P50" i="10" s="1"/>
  <c r="R49" i="10"/>
  <c r="T49" i="10" s="1"/>
  <c r="O49" i="10"/>
  <c r="P49" i="10" s="1"/>
  <c r="S271" i="14" l="1"/>
  <c r="S259" i="14"/>
  <c r="S267" i="14"/>
  <c r="S260" i="14"/>
  <c r="T263" i="14"/>
  <c r="S264" i="14"/>
  <c r="S268" i="14"/>
  <c r="T254" i="14"/>
  <c r="S50" i="10"/>
  <c r="S169" i="10"/>
  <c r="S49" i="10"/>
  <c r="R213" i="13"/>
  <c r="S213" i="13" s="1"/>
  <c r="O213" i="13"/>
  <c r="P213" i="13" s="1"/>
  <c r="R212" i="13"/>
  <c r="T212" i="13" s="1"/>
  <c r="O212" i="13"/>
  <c r="P212" i="13" s="1"/>
  <c r="R211" i="13"/>
  <c r="T211" i="13" s="1"/>
  <c r="O211" i="13"/>
  <c r="P211" i="13" s="1"/>
  <c r="R210" i="13"/>
  <c r="T210" i="13" s="1"/>
  <c r="O210" i="13"/>
  <c r="P210" i="13" s="1"/>
  <c r="R209" i="13"/>
  <c r="S209" i="13" s="1"/>
  <c r="O209" i="13"/>
  <c r="P209" i="13" s="1"/>
  <c r="R208" i="13"/>
  <c r="T208" i="13" s="1"/>
  <c r="O208" i="13"/>
  <c r="P208" i="13" s="1"/>
  <c r="R207" i="13"/>
  <c r="S207" i="13" s="1"/>
  <c r="O207" i="13"/>
  <c r="P207" i="13" s="1"/>
  <c r="R206" i="13"/>
  <c r="S206" i="13" s="1"/>
  <c r="O206" i="13"/>
  <c r="P206" i="13" s="1"/>
  <c r="R205" i="13"/>
  <c r="S205" i="13" s="1"/>
  <c r="O205" i="13"/>
  <c r="P205" i="13" s="1"/>
  <c r="R204" i="13"/>
  <c r="T204" i="13" s="1"/>
  <c r="O204" i="13"/>
  <c r="P204" i="13" s="1"/>
  <c r="R203" i="13"/>
  <c r="S203" i="13" s="1"/>
  <c r="O203" i="13"/>
  <c r="P203" i="13" s="1"/>
  <c r="R202" i="13"/>
  <c r="S202" i="13" s="1"/>
  <c r="O202" i="13"/>
  <c r="P202" i="13" s="1"/>
  <c r="R201" i="13"/>
  <c r="S201" i="13" s="1"/>
  <c r="O201" i="13"/>
  <c r="P201" i="13" s="1"/>
  <c r="R200" i="13"/>
  <c r="T200" i="13" s="1"/>
  <c r="O200" i="13"/>
  <c r="P200" i="13" s="1"/>
  <c r="R199" i="13"/>
  <c r="S199" i="13" s="1"/>
  <c r="O199" i="13"/>
  <c r="P199" i="13" s="1"/>
  <c r="R198" i="13"/>
  <c r="S198" i="13" s="1"/>
  <c r="O198" i="13"/>
  <c r="P198" i="13" s="1"/>
  <c r="R197" i="13"/>
  <c r="S197" i="13" s="1"/>
  <c r="O197" i="13"/>
  <c r="P197" i="13" s="1"/>
  <c r="R196" i="13"/>
  <c r="T196" i="13" s="1"/>
  <c r="O196" i="13"/>
  <c r="P196" i="13" s="1"/>
  <c r="R184" i="13"/>
  <c r="S184" i="13" s="1"/>
  <c r="O184" i="13"/>
  <c r="P184" i="13" s="1"/>
  <c r="R194" i="13"/>
  <c r="S194" i="13" s="1"/>
  <c r="O194" i="13"/>
  <c r="P194" i="13" s="1"/>
  <c r="R193" i="13"/>
  <c r="S193" i="13" s="1"/>
  <c r="O193" i="13"/>
  <c r="P193" i="13" s="1"/>
  <c r="R192" i="13"/>
  <c r="T192" i="13" s="1"/>
  <c r="O192" i="13"/>
  <c r="P192" i="13" s="1"/>
  <c r="R191" i="13"/>
  <c r="S191" i="13" s="1"/>
  <c r="O191" i="13"/>
  <c r="P191" i="13" s="1"/>
  <c r="R190" i="13"/>
  <c r="S190" i="13" s="1"/>
  <c r="O190" i="13"/>
  <c r="P190" i="13" s="1"/>
  <c r="R189" i="13"/>
  <c r="S189" i="13" s="1"/>
  <c r="O189" i="13"/>
  <c r="P189" i="13" s="1"/>
  <c r="R188" i="13"/>
  <c r="T188" i="13" s="1"/>
  <c r="O188" i="13"/>
  <c r="P188" i="13" s="1"/>
  <c r="R187" i="13"/>
  <c r="S187" i="13" s="1"/>
  <c r="O187" i="13"/>
  <c r="P187" i="13" s="1"/>
  <c r="R186" i="13"/>
  <c r="S186" i="13" s="1"/>
  <c r="O186" i="13"/>
  <c r="P186" i="13" s="1"/>
  <c r="R185" i="13"/>
  <c r="S185" i="13" s="1"/>
  <c r="O185" i="13"/>
  <c r="P185" i="13" s="1"/>
  <c r="R183" i="13"/>
  <c r="S183" i="13" s="1"/>
  <c r="O183" i="13"/>
  <c r="P183" i="13" s="1"/>
  <c r="R182" i="13"/>
  <c r="S182" i="13" s="1"/>
  <c r="O182" i="13"/>
  <c r="P182" i="13" s="1"/>
  <c r="R181" i="13"/>
  <c r="S181" i="13" s="1"/>
  <c r="O181" i="13"/>
  <c r="P181" i="13" s="1"/>
  <c r="R180" i="13"/>
  <c r="S180" i="13" s="1"/>
  <c r="O180" i="13"/>
  <c r="P180" i="13" s="1"/>
  <c r="R179" i="13"/>
  <c r="S179" i="13" s="1"/>
  <c r="O179" i="13"/>
  <c r="P179" i="13" s="1"/>
  <c r="R178" i="13"/>
  <c r="S178" i="13" s="1"/>
  <c r="O178" i="13"/>
  <c r="P178" i="13" s="1"/>
  <c r="R177" i="13"/>
  <c r="S177" i="13" s="1"/>
  <c r="O177" i="13"/>
  <c r="P177" i="13" s="1"/>
  <c r="R175" i="13"/>
  <c r="S175" i="13" s="1"/>
  <c r="O175" i="13"/>
  <c r="P175" i="13" s="1"/>
  <c r="R174" i="13"/>
  <c r="S174" i="13" s="1"/>
  <c r="O174" i="13"/>
  <c r="P174" i="13" s="1"/>
  <c r="R173" i="13"/>
  <c r="S173" i="13" s="1"/>
  <c r="O173" i="13"/>
  <c r="P173" i="13" s="1"/>
  <c r="T172" i="13"/>
  <c r="R172" i="13"/>
  <c r="S172" i="13" s="1"/>
  <c r="O172" i="13"/>
  <c r="P172" i="13" s="1"/>
  <c r="R171" i="13"/>
  <c r="S171" i="13" s="1"/>
  <c r="P171" i="13"/>
  <c r="O171" i="13"/>
  <c r="R170" i="13"/>
  <c r="S170" i="13" s="1"/>
  <c r="O170" i="13"/>
  <c r="P170" i="13" s="1"/>
  <c r="R169" i="13"/>
  <c r="S169" i="13" s="1"/>
  <c r="O169" i="13"/>
  <c r="P169" i="13" s="1"/>
  <c r="R168" i="13"/>
  <c r="S168" i="13" s="1"/>
  <c r="O168" i="13"/>
  <c r="P168" i="13" s="1"/>
  <c r="R167" i="13"/>
  <c r="S167" i="13" s="1"/>
  <c r="O167" i="13"/>
  <c r="P167" i="13" s="1"/>
  <c r="R166" i="13"/>
  <c r="S166" i="13" s="1"/>
  <c r="O166" i="13"/>
  <c r="P166" i="13" s="1"/>
  <c r="R165" i="13"/>
  <c r="S165" i="13" s="1"/>
  <c r="O165" i="13"/>
  <c r="P165" i="13" s="1"/>
  <c r="T164" i="13"/>
  <c r="R164" i="13"/>
  <c r="S164" i="13" s="1"/>
  <c r="O164" i="13"/>
  <c r="P164" i="13" s="1"/>
  <c r="R163" i="13"/>
  <c r="S163" i="13" s="1"/>
  <c r="P163" i="13"/>
  <c r="O163" i="13"/>
  <c r="R162" i="13"/>
  <c r="S162" i="13" s="1"/>
  <c r="O162" i="13"/>
  <c r="P162" i="13" s="1"/>
  <c r="R161" i="13"/>
  <c r="S161" i="13" s="1"/>
  <c r="O161" i="13"/>
  <c r="P161" i="13" s="1"/>
  <c r="R160" i="13"/>
  <c r="S160" i="13" s="1"/>
  <c r="O160" i="13"/>
  <c r="P160" i="13" s="1"/>
  <c r="R159" i="13"/>
  <c r="S159" i="13" s="1"/>
  <c r="O159" i="13"/>
  <c r="P159" i="13" s="1"/>
  <c r="R158" i="13"/>
  <c r="S158" i="13" s="1"/>
  <c r="O158" i="13"/>
  <c r="P158" i="13" s="1"/>
  <c r="R141" i="13"/>
  <c r="S141" i="13" s="1"/>
  <c r="O141" i="13"/>
  <c r="P141" i="13" s="1"/>
  <c r="R137" i="13"/>
  <c r="S137" i="13" s="1"/>
  <c r="O137" i="13"/>
  <c r="P137" i="13" s="1"/>
  <c r="R136" i="13"/>
  <c r="S136" i="13" s="1"/>
  <c r="O136" i="13"/>
  <c r="P136" i="13" s="1"/>
  <c r="R135" i="13"/>
  <c r="S135" i="13" s="1"/>
  <c r="O135" i="13"/>
  <c r="P135" i="13" s="1"/>
  <c r="R134" i="13"/>
  <c r="S134" i="13" s="1"/>
  <c r="O134" i="13"/>
  <c r="P134" i="13" s="1"/>
  <c r="R133" i="13"/>
  <c r="S133" i="13" s="1"/>
  <c r="O133" i="13"/>
  <c r="P133" i="13" s="1"/>
  <c r="R132" i="13"/>
  <c r="S132" i="13" s="1"/>
  <c r="O132" i="13"/>
  <c r="P132" i="13" s="1"/>
  <c r="R131" i="13"/>
  <c r="S131" i="13" s="1"/>
  <c r="O131" i="13"/>
  <c r="P131" i="13" s="1"/>
  <c r="R130" i="13"/>
  <c r="S130" i="13" s="1"/>
  <c r="O130" i="13"/>
  <c r="P130" i="13" s="1"/>
  <c r="R129" i="13"/>
  <c r="S129" i="13" s="1"/>
  <c r="O129" i="13"/>
  <c r="P129" i="13" s="1"/>
  <c r="R128" i="13"/>
  <c r="S128" i="13" s="1"/>
  <c r="O128" i="13"/>
  <c r="P128" i="13" s="1"/>
  <c r="R127" i="13"/>
  <c r="S127" i="13" s="1"/>
  <c r="O127" i="13"/>
  <c r="P127" i="13" s="1"/>
  <c r="R126" i="13"/>
  <c r="S126" i="13" s="1"/>
  <c r="O126" i="13"/>
  <c r="P126" i="13" s="1"/>
  <c r="R125" i="13"/>
  <c r="S125" i="13" s="1"/>
  <c r="O125" i="13"/>
  <c r="P125" i="13" s="1"/>
  <c r="R124" i="13"/>
  <c r="S124" i="13" s="1"/>
  <c r="O124" i="13"/>
  <c r="P124" i="13" s="1"/>
  <c r="R123" i="13"/>
  <c r="S123" i="13" s="1"/>
  <c r="O123" i="13"/>
  <c r="P123" i="13" s="1"/>
  <c r="R122" i="13"/>
  <c r="S122" i="13" s="1"/>
  <c r="O122" i="13"/>
  <c r="P122" i="13" s="1"/>
  <c r="R121" i="13"/>
  <c r="S121" i="13" s="1"/>
  <c r="O121" i="13"/>
  <c r="P121" i="13" s="1"/>
  <c r="R120" i="13"/>
  <c r="S120" i="13" s="1"/>
  <c r="O120" i="13"/>
  <c r="P120" i="13" s="1"/>
  <c r="R103" i="13"/>
  <c r="S103" i="13" s="1"/>
  <c r="O103" i="13"/>
  <c r="P103" i="13" s="1"/>
  <c r="R89" i="13"/>
  <c r="S89" i="13" s="1"/>
  <c r="O89" i="13"/>
  <c r="P89" i="13" s="1"/>
  <c r="R84" i="13"/>
  <c r="S84" i="13" s="1"/>
  <c r="O84" i="13"/>
  <c r="P84" i="13" s="1"/>
  <c r="R66" i="13"/>
  <c r="S66" i="13" s="1"/>
  <c r="P66" i="13"/>
  <c r="O66" i="13"/>
  <c r="R65" i="13"/>
  <c r="S65" i="13" s="1"/>
  <c r="O65" i="13"/>
  <c r="P65" i="13" s="1"/>
  <c r="R64" i="13"/>
  <c r="S64" i="13" s="1"/>
  <c r="O64" i="13"/>
  <c r="P64" i="13" s="1"/>
  <c r="R63" i="13"/>
  <c r="S63" i="13" s="1"/>
  <c r="O63" i="13"/>
  <c r="P63" i="13" s="1"/>
  <c r="R47" i="13"/>
  <c r="S47" i="13" s="1"/>
  <c r="O47" i="13"/>
  <c r="P47" i="13" s="1"/>
  <c r="R60" i="14"/>
  <c r="S60" i="14" s="1"/>
  <c r="O60" i="14"/>
  <c r="P60" i="14" s="1"/>
  <c r="R59" i="14"/>
  <c r="T59" i="14" s="1"/>
  <c r="O59" i="14"/>
  <c r="P59" i="14" s="1"/>
  <c r="R58" i="14"/>
  <c r="S58" i="14" s="1"/>
  <c r="O58" i="14"/>
  <c r="P58" i="14" s="1"/>
  <c r="R57" i="14"/>
  <c r="T57" i="14" s="1"/>
  <c r="O57" i="14"/>
  <c r="P57" i="14" s="1"/>
  <c r="R56" i="14"/>
  <c r="S56" i="14" s="1"/>
  <c r="O56" i="14"/>
  <c r="P56" i="14" s="1"/>
  <c r="R55" i="14"/>
  <c r="T55" i="14" s="1"/>
  <c r="O55" i="14"/>
  <c r="P55" i="14" s="1"/>
  <c r="R54" i="14"/>
  <c r="S54" i="14" s="1"/>
  <c r="O54" i="14"/>
  <c r="P54" i="14" s="1"/>
  <c r="R53" i="14"/>
  <c r="T53" i="14" s="1"/>
  <c r="O53" i="14"/>
  <c r="P53" i="14" s="1"/>
  <c r="R52" i="14"/>
  <c r="S52" i="14" s="1"/>
  <c r="O52" i="14"/>
  <c r="P52" i="14" s="1"/>
  <c r="R51" i="14"/>
  <c r="T51" i="14" s="1"/>
  <c r="O51" i="14"/>
  <c r="P51" i="14" s="1"/>
  <c r="R50" i="14"/>
  <c r="S50" i="14" s="1"/>
  <c r="O50" i="14"/>
  <c r="P50" i="14" s="1"/>
  <c r="R49" i="14"/>
  <c r="T49" i="14" s="1"/>
  <c r="O49" i="14"/>
  <c r="P49" i="14" s="1"/>
  <c r="R48" i="14"/>
  <c r="S48" i="14" s="1"/>
  <c r="O48" i="14"/>
  <c r="P48" i="14" s="1"/>
  <c r="R47" i="14"/>
  <c r="T47" i="14" s="1"/>
  <c r="O47" i="14"/>
  <c r="P47" i="14" s="1"/>
  <c r="R46" i="14"/>
  <c r="S46" i="14" s="1"/>
  <c r="O46" i="14"/>
  <c r="P46" i="14" s="1"/>
  <c r="R45" i="14"/>
  <c r="T45" i="14" s="1"/>
  <c r="O45" i="14"/>
  <c r="P45" i="14" s="1"/>
  <c r="R34" i="13"/>
  <c r="S34" i="13" s="1"/>
  <c r="O34" i="13"/>
  <c r="P34" i="13" s="1"/>
  <c r="R12" i="13"/>
  <c r="S12" i="13" s="1"/>
  <c r="O12" i="13"/>
  <c r="P12" i="13" s="1"/>
  <c r="R156" i="13"/>
  <c r="S156" i="13" s="1"/>
  <c r="O156" i="13"/>
  <c r="P156" i="13" s="1"/>
  <c r="R155" i="13"/>
  <c r="S155" i="13" s="1"/>
  <c r="O155" i="13"/>
  <c r="P155" i="13" s="1"/>
  <c r="R154" i="13"/>
  <c r="S154" i="13" s="1"/>
  <c r="O154" i="13"/>
  <c r="P154" i="13" s="1"/>
  <c r="R153" i="13"/>
  <c r="T153" i="13" s="1"/>
  <c r="O153" i="13"/>
  <c r="P153" i="13" s="1"/>
  <c r="R152" i="13"/>
  <c r="T152" i="13" s="1"/>
  <c r="O152" i="13"/>
  <c r="P152" i="13" s="1"/>
  <c r="S151" i="13"/>
  <c r="R151" i="13"/>
  <c r="T151" i="13" s="1"/>
  <c r="O151" i="13"/>
  <c r="P151" i="13" s="1"/>
  <c r="R150" i="13"/>
  <c r="S150" i="13" s="1"/>
  <c r="P150" i="13"/>
  <c r="O150" i="13"/>
  <c r="R149" i="13"/>
  <c r="T149" i="13" s="1"/>
  <c r="O149" i="13"/>
  <c r="P149" i="13" s="1"/>
  <c r="R148" i="13"/>
  <c r="S148" i="13" s="1"/>
  <c r="O148" i="13"/>
  <c r="P148" i="13" s="1"/>
  <c r="R147" i="13"/>
  <c r="S147" i="13" s="1"/>
  <c r="O147" i="13"/>
  <c r="P147" i="13" s="1"/>
  <c r="R146" i="13"/>
  <c r="S146" i="13" s="1"/>
  <c r="O146" i="13"/>
  <c r="P146" i="13" s="1"/>
  <c r="R145" i="13"/>
  <c r="T145" i="13" s="1"/>
  <c r="O145" i="13"/>
  <c r="P145" i="13" s="1"/>
  <c r="R144" i="13"/>
  <c r="S144" i="13" s="1"/>
  <c r="O144" i="13"/>
  <c r="P144" i="13" s="1"/>
  <c r="R143" i="13"/>
  <c r="S143" i="13" s="1"/>
  <c r="O143" i="13"/>
  <c r="P143" i="13" s="1"/>
  <c r="R142" i="13"/>
  <c r="S142" i="13" s="1"/>
  <c r="O142" i="13"/>
  <c r="P142" i="13" s="1"/>
  <c r="R140" i="13"/>
  <c r="T140" i="13" s="1"/>
  <c r="O140" i="13"/>
  <c r="P140" i="13" s="1"/>
  <c r="R139" i="13"/>
  <c r="T139" i="13" s="1"/>
  <c r="O139" i="13"/>
  <c r="P139" i="13" s="1"/>
  <c r="R118" i="13"/>
  <c r="S118" i="13" s="1"/>
  <c r="O118" i="13"/>
  <c r="P118" i="13" s="1"/>
  <c r="R117" i="13"/>
  <c r="S117" i="13" s="1"/>
  <c r="O117" i="13"/>
  <c r="P117" i="13" s="1"/>
  <c r="R116" i="13"/>
  <c r="S116" i="13" s="1"/>
  <c r="O116" i="13"/>
  <c r="P116" i="13" s="1"/>
  <c r="R115" i="13"/>
  <c r="T115" i="13" s="1"/>
  <c r="O115" i="13"/>
  <c r="P115" i="13" s="1"/>
  <c r="R114" i="13"/>
  <c r="S114" i="13" s="1"/>
  <c r="O114" i="13"/>
  <c r="P114" i="13" s="1"/>
  <c r="R113" i="13"/>
  <c r="T113" i="13" s="1"/>
  <c r="O113" i="13"/>
  <c r="P113" i="13" s="1"/>
  <c r="S112" i="13"/>
  <c r="R112" i="13"/>
  <c r="T112" i="13" s="1"/>
  <c r="O112" i="13"/>
  <c r="P112" i="13" s="1"/>
  <c r="R111" i="13"/>
  <c r="T111" i="13" s="1"/>
  <c r="O111" i="13"/>
  <c r="P111" i="13" s="1"/>
  <c r="R110" i="13"/>
  <c r="S110" i="13" s="1"/>
  <c r="O110" i="13"/>
  <c r="P110" i="13" s="1"/>
  <c r="R109" i="13"/>
  <c r="S109" i="13" s="1"/>
  <c r="O109" i="13"/>
  <c r="P109" i="13" s="1"/>
  <c r="R108" i="13"/>
  <c r="S108" i="13" s="1"/>
  <c r="O108" i="13"/>
  <c r="P108" i="13" s="1"/>
  <c r="R107" i="13"/>
  <c r="S107" i="13" s="1"/>
  <c r="O107" i="13"/>
  <c r="P107" i="13" s="1"/>
  <c r="R106" i="13"/>
  <c r="S106" i="13" s="1"/>
  <c r="O106" i="13"/>
  <c r="P106" i="13" s="1"/>
  <c r="R105" i="13"/>
  <c r="S105" i="13" s="1"/>
  <c r="O105" i="13"/>
  <c r="P105" i="13" s="1"/>
  <c r="R104" i="13"/>
  <c r="S104" i="13" s="1"/>
  <c r="O104" i="13"/>
  <c r="P104" i="13" s="1"/>
  <c r="R102" i="13"/>
  <c r="S102" i="13" s="1"/>
  <c r="O102" i="13"/>
  <c r="P102" i="13" s="1"/>
  <c r="R101" i="13"/>
  <c r="T101" i="13" s="1"/>
  <c r="O101" i="13"/>
  <c r="P101" i="13" s="1"/>
  <c r="R99" i="13"/>
  <c r="S99" i="13" s="1"/>
  <c r="O99" i="13"/>
  <c r="P99" i="13" s="1"/>
  <c r="R98" i="13"/>
  <c r="S98" i="13" s="1"/>
  <c r="O98" i="13"/>
  <c r="P98" i="13" s="1"/>
  <c r="R97" i="13"/>
  <c r="S97" i="13" s="1"/>
  <c r="O97" i="13"/>
  <c r="P97" i="13" s="1"/>
  <c r="R96" i="13"/>
  <c r="T96" i="13" s="1"/>
  <c r="O96" i="13"/>
  <c r="P96" i="13" s="1"/>
  <c r="R95" i="13"/>
  <c r="S95" i="13" s="1"/>
  <c r="O95" i="13"/>
  <c r="P95" i="13" s="1"/>
  <c r="R94" i="13"/>
  <c r="S94" i="13" s="1"/>
  <c r="O94" i="13"/>
  <c r="P94" i="13" s="1"/>
  <c r="R93" i="13"/>
  <c r="S93" i="13" s="1"/>
  <c r="O93" i="13"/>
  <c r="P93" i="13" s="1"/>
  <c r="R92" i="13"/>
  <c r="T92" i="13" s="1"/>
  <c r="O92" i="13"/>
  <c r="P92" i="13" s="1"/>
  <c r="R91" i="13"/>
  <c r="S91" i="13" s="1"/>
  <c r="O91" i="13"/>
  <c r="P91" i="13" s="1"/>
  <c r="R90" i="13"/>
  <c r="S90" i="13" s="1"/>
  <c r="O90" i="13"/>
  <c r="P90" i="13" s="1"/>
  <c r="R88" i="13"/>
  <c r="T88" i="13" s="1"/>
  <c r="O88" i="13"/>
  <c r="P88" i="13" s="1"/>
  <c r="R87" i="13"/>
  <c r="T87" i="13" s="1"/>
  <c r="O87" i="13"/>
  <c r="P87" i="13" s="1"/>
  <c r="R86" i="13"/>
  <c r="T86" i="13" s="1"/>
  <c r="O86" i="13"/>
  <c r="P86" i="13" s="1"/>
  <c r="R85" i="13"/>
  <c r="S85" i="13" s="1"/>
  <c r="O85" i="13"/>
  <c r="P85" i="13" s="1"/>
  <c r="R83" i="13"/>
  <c r="T83" i="13" s="1"/>
  <c r="O83" i="13"/>
  <c r="P83" i="13" s="1"/>
  <c r="R82" i="13"/>
  <c r="T82" i="13" s="1"/>
  <c r="O82" i="13"/>
  <c r="P82" i="13" s="1"/>
  <c r="R80" i="13"/>
  <c r="S80" i="13" s="1"/>
  <c r="O80" i="13"/>
  <c r="P80" i="13" s="1"/>
  <c r="R78" i="13"/>
  <c r="S78" i="13" s="1"/>
  <c r="O78" i="13"/>
  <c r="P78" i="13" s="1"/>
  <c r="R77" i="13"/>
  <c r="S77" i="13" s="1"/>
  <c r="O77" i="13"/>
  <c r="P77" i="13" s="1"/>
  <c r="R76" i="13"/>
  <c r="S76" i="13" s="1"/>
  <c r="O76" i="13"/>
  <c r="P76" i="13" s="1"/>
  <c r="R75" i="13"/>
  <c r="T75" i="13" s="1"/>
  <c r="O75" i="13"/>
  <c r="P75" i="13" s="1"/>
  <c r="R74" i="13"/>
  <c r="T74" i="13" s="1"/>
  <c r="O74" i="13"/>
  <c r="P74" i="13" s="1"/>
  <c r="R73" i="13"/>
  <c r="S73" i="13" s="1"/>
  <c r="O73" i="13"/>
  <c r="P73" i="13" s="1"/>
  <c r="R72" i="13"/>
  <c r="S72" i="13" s="1"/>
  <c r="O72" i="13"/>
  <c r="P72" i="13" s="1"/>
  <c r="R71" i="13"/>
  <c r="T71" i="13" s="1"/>
  <c r="O71" i="13"/>
  <c r="P71" i="13" s="1"/>
  <c r="R70" i="13"/>
  <c r="T70" i="13" s="1"/>
  <c r="O70" i="13"/>
  <c r="P70" i="13" s="1"/>
  <c r="R69" i="13"/>
  <c r="T69" i="13" s="1"/>
  <c r="O69" i="13"/>
  <c r="P69" i="13" s="1"/>
  <c r="R68" i="13"/>
  <c r="S68" i="13" s="1"/>
  <c r="O68" i="13"/>
  <c r="P68" i="13" s="1"/>
  <c r="R67" i="13"/>
  <c r="T67" i="13" s="1"/>
  <c r="O67" i="13"/>
  <c r="P67" i="13" s="1"/>
  <c r="R61" i="13"/>
  <c r="S61" i="13" s="1"/>
  <c r="O61" i="13"/>
  <c r="P61" i="13" s="1"/>
  <c r="R60" i="13"/>
  <c r="T60" i="13" s="1"/>
  <c r="O60" i="13"/>
  <c r="P60" i="13" s="1"/>
  <c r="R59" i="13"/>
  <c r="S59" i="13" s="1"/>
  <c r="O59" i="13"/>
  <c r="P59" i="13" s="1"/>
  <c r="R58" i="13"/>
  <c r="S58" i="13" s="1"/>
  <c r="O58" i="13"/>
  <c r="P58" i="13" s="1"/>
  <c r="R57" i="13"/>
  <c r="S57" i="13" s="1"/>
  <c r="O57" i="13"/>
  <c r="P57" i="13" s="1"/>
  <c r="R56" i="13"/>
  <c r="T56" i="13" s="1"/>
  <c r="O56" i="13"/>
  <c r="P56" i="13" s="1"/>
  <c r="R55" i="13"/>
  <c r="S55" i="13" s="1"/>
  <c r="O55" i="13"/>
  <c r="P55" i="13" s="1"/>
  <c r="R54" i="13"/>
  <c r="S54" i="13" s="1"/>
  <c r="O54" i="13"/>
  <c r="P54" i="13" s="1"/>
  <c r="R53" i="13"/>
  <c r="S53" i="13" s="1"/>
  <c r="O53" i="13"/>
  <c r="P53" i="13" s="1"/>
  <c r="R52" i="13"/>
  <c r="S52" i="13" s="1"/>
  <c r="O52" i="13"/>
  <c r="P52" i="13" s="1"/>
  <c r="R51" i="13"/>
  <c r="S51" i="13" s="1"/>
  <c r="O51" i="13"/>
  <c r="P51" i="13" s="1"/>
  <c r="R50" i="13"/>
  <c r="S50" i="13" s="1"/>
  <c r="O50" i="13"/>
  <c r="P50" i="13" s="1"/>
  <c r="R49" i="13"/>
  <c r="S49" i="13" s="1"/>
  <c r="O49" i="13"/>
  <c r="P49" i="13" s="1"/>
  <c r="R48" i="13"/>
  <c r="S48" i="13" s="1"/>
  <c r="O48" i="13"/>
  <c r="P48" i="13" s="1"/>
  <c r="R46" i="13"/>
  <c r="S46" i="13" s="1"/>
  <c r="O46" i="13"/>
  <c r="P46" i="13" s="1"/>
  <c r="R45" i="13"/>
  <c r="T45" i="13" s="1"/>
  <c r="O45" i="13"/>
  <c r="P45" i="13" s="1"/>
  <c r="R43" i="13"/>
  <c r="S43" i="13" s="1"/>
  <c r="O43" i="13"/>
  <c r="P43" i="13" s="1"/>
  <c r="R42" i="13"/>
  <c r="T42" i="13" s="1"/>
  <c r="O42" i="13"/>
  <c r="P42" i="13" s="1"/>
  <c r="R41" i="13"/>
  <c r="S41" i="13" s="1"/>
  <c r="O41" i="13"/>
  <c r="P41" i="13" s="1"/>
  <c r="R40" i="13"/>
  <c r="S40" i="13" s="1"/>
  <c r="O40" i="13"/>
  <c r="P40" i="13" s="1"/>
  <c r="R39" i="13"/>
  <c r="S39" i="13" s="1"/>
  <c r="O39" i="13"/>
  <c r="P39" i="13" s="1"/>
  <c r="R38" i="13"/>
  <c r="T38" i="13" s="1"/>
  <c r="O38" i="13"/>
  <c r="P38" i="13" s="1"/>
  <c r="R37" i="13"/>
  <c r="S37" i="13" s="1"/>
  <c r="O37" i="13"/>
  <c r="P37" i="13" s="1"/>
  <c r="R36" i="13"/>
  <c r="S36" i="13" s="1"/>
  <c r="O36" i="13"/>
  <c r="P36" i="13" s="1"/>
  <c r="R35" i="13"/>
  <c r="S35" i="13" s="1"/>
  <c r="O35" i="13"/>
  <c r="P35" i="13" s="1"/>
  <c r="R33" i="13"/>
  <c r="S33" i="13" s="1"/>
  <c r="O33" i="13"/>
  <c r="P33" i="13" s="1"/>
  <c r="R32" i="13"/>
  <c r="S32" i="13" s="1"/>
  <c r="O32" i="13"/>
  <c r="P32" i="13" s="1"/>
  <c r="R31" i="13"/>
  <c r="S31" i="13" s="1"/>
  <c r="O31" i="13"/>
  <c r="P31" i="13" s="1"/>
  <c r="R30" i="13"/>
  <c r="T30" i="13" s="1"/>
  <c r="O30" i="13"/>
  <c r="P30" i="13" s="1"/>
  <c r="R29" i="13"/>
  <c r="S29" i="13" s="1"/>
  <c r="O29" i="13"/>
  <c r="P29" i="13" s="1"/>
  <c r="R28" i="13"/>
  <c r="S28" i="13" s="1"/>
  <c r="O28" i="13"/>
  <c r="P28" i="13" s="1"/>
  <c r="R26" i="13"/>
  <c r="S26" i="13" s="1"/>
  <c r="O26" i="13"/>
  <c r="P26" i="13" s="1"/>
  <c r="R25" i="13"/>
  <c r="S25" i="13" s="1"/>
  <c r="O25" i="13"/>
  <c r="P25" i="13" s="1"/>
  <c r="R24" i="13"/>
  <c r="S24" i="13" s="1"/>
  <c r="O24" i="13"/>
  <c r="P24" i="13" s="1"/>
  <c r="R23" i="13"/>
  <c r="T23" i="13" s="1"/>
  <c r="O23" i="13"/>
  <c r="P23" i="13" s="1"/>
  <c r="R22" i="13"/>
  <c r="T22" i="13" s="1"/>
  <c r="O22" i="13"/>
  <c r="P22" i="13" s="1"/>
  <c r="R21" i="13"/>
  <c r="T21" i="13" s="1"/>
  <c r="O21" i="13"/>
  <c r="P21" i="13" s="1"/>
  <c r="R20" i="13"/>
  <c r="S20" i="13" s="1"/>
  <c r="O20" i="13"/>
  <c r="P20" i="13" s="1"/>
  <c r="R19" i="13"/>
  <c r="T19" i="13" s="1"/>
  <c r="O19" i="13"/>
  <c r="P19" i="13" s="1"/>
  <c r="R18" i="13"/>
  <c r="T18" i="13" s="1"/>
  <c r="O18" i="13"/>
  <c r="P18" i="13" s="1"/>
  <c r="R17" i="13"/>
  <c r="T17" i="13" s="1"/>
  <c r="O17" i="13"/>
  <c r="P17" i="13" s="1"/>
  <c r="R16" i="13"/>
  <c r="S16" i="13" s="1"/>
  <c r="O16" i="13"/>
  <c r="P16" i="13" s="1"/>
  <c r="R15" i="13"/>
  <c r="T15" i="13" s="1"/>
  <c r="O15" i="13"/>
  <c r="P15" i="13" s="1"/>
  <c r="R14" i="13"/>
  <c r="T14" i="13" s="1"/>
  <c r="O14" i="13"/>
  <c r="P14" i="13" s="1"/>
  <c r="R13" i="13"/>
  <c r="T13" i="13" s="1"/>
  <c r="O13" i="13"/>
  <c r="P13" i="13" s="1"/>
  <c r="R11" i="13"/>
  <c r="S11" i="13" s="1"/>
  <c r="O11" i="13"/>
  <c r="P11" i="13" s="1"/>
  <c r="R10" i="13"/>
  <c r="T10" i="13" s="1"/>
  <c r="O10" i="13"/>
  <c r="P10" i="13" s="1"/>
  <c r="S152" i="13" l="1"/>
  <c r="T198" i="13"/>
  <c r="T206" i="13"/>
  <c r="S211" i="13"/>
  <c r="T63" i="13"/>
  <c r="T126" i="13"/>
  <c r="T160" i="13"/>
  <c r="T168" i="13"/>
  <c r="S188" i="13"/>
  <c r="S192" i="13"/>
  <c r="T202" i="13"/>
  <c r="T51" i="13"/>
  <c r="S47" i="14"/>
  <c r="S113" i="13"/>
  <c r="T134" i="13"/>
  <c r="T130" i="13"/>
  <c r="T122" i="13"/>
  <c r="T104" i="13"/>
  <c r="T105" i="13"/>
  <c r="T143" i="13"/>
  <c r="T144" i="13"/>
  <c r="T64" i="13"/>
  <c r="T123" i="13"/>
  <c r="T127" i="13"/>
  <c r="T131" i="13"/>
  <c r="T135" i="13"/>
  <c r="T161" i="13"/>
  <c r="T165" i="13"/>
  <c r="T169" i="13"/>
  <c r="T173" i="13"/>
  <c r="T199" i="13"/>
  <c r="T203" i="13"/>
  <c r="T207" i="13"/>
  <c r="S212" i="13"/>
  <c r="S21" i="13"/>
  <c r="T52" i="13"/>
  <c r="T47" i="13"/>
  <c r="T191" i="13"/>
  <c r="S196" i="13"/>
  <c r="S200" i="13"/>
  <c r="S204" i="13"/>
  <c r="S208" i="13"/>
  <c r="T197" i="13"/>
  <c r="T201" i="13"/>
  <c r="T205" i="13"/>
  <c r="T209" i="13"/>
  <c r="S210" i="13"/>
  <c r="T213" i="13"/>
  <c r="T179" i="13"/>
  <c r="T180" i="13"/>
  <c r="T183" i="13"/>
  <c r="T187" i="13"/>
  <c r="T184" i="13"/>
  <c r="T178" i="13"/>
  <c r="T182" i="13"/>
  <c r="T186" i="13"/>
  <c r="T190" i="13"/>
  <c r="T194" i="13"/>
  <c r="T177" i="13"/>
  <c r="T181" i="13"/>
  <c r="T185" i="13"/>
  <c r="T189" i="13"/>
  <c r="T193" i="13"/>
  <c r="T159" i="13"/>
  <c r="T163" i="13"/>
  <c r="T167" i="13"/>
  <c r="T171" i="13"/>
  <c r="T175" i="13"/>
  <c r="T158" i="13"/>
  <c r="T162" i="13"/>
  <c r="T166" i="13"/>
  <c r="T170" i="13"/>
  <c r="T174" i="13"/>
  <c r="T141" i="13"/>
  <c r="T121" i="13"/>
  <c r="T125" i="13"/>
  <c r="T129" i="13"/>
  <c r="T133" i="13"/>
  <c r="T137" i="13"/>
  <c r="T120" i="13"/>
  <c r="T124" i="13"/>
  <c r="T128" i="13"/>
  <c r="T132" i="13"/>
  <c r="T136" i="13"/>
  <c r="S86" i="13"/>
  <c r="S87" i="13"/>
  <c r="T103" i="13"/>
  <c r="T89" i="13"/>
  <c r="T84" i="13"/>
  <c r="S69" i="13"/>
  <c r="S70" i="13"/>
  <c r="T66" i="13"/>
  <c r="T65" i="13"/>
  <c r="S51" i="14"/>
  <c r="S59" i="14"/>
  <c r="S55" i="14"/>
  <c r="T46" i="14"/>
  <c r="T50" i="14"/>
  <c r="T54" i="14"/>
  <c r="T58" i="14"/>
  <c r="S45" i="14"/>
  <c r="T48" i="14"/>
  <c r="S49" i="14"/>
  <c r="T52" i="14"/>
  <c r="S53" i="14"/>
  <c r="T56" i="14"/>
  <c r="S57" i="14"/>
  <c r="T60" i="14"/>
  <c r="T34" i="13"/>
  <c r="S17" i="13"/>
  <c r="S22" i="13"/>
  <c r="T59" i="13"/>
  <c r="T77" i="13"/>
  <c r="T90" i="13"/>
  <c r="T93" i="13"/>
  <c r="T94" i="13"/>
  <c r="T97" i="13"/>
  <c r="T98" i="13"/>
  <c r="T108" i="13"/>
  <c r="T109" i="13"/>
  <c r="T116" i="13"/>
  <c r="T117" i="13"/>
  <c r="S139" i="13"/>
  <c r="T147" i="13"/>
  <c r="T148" i="13"/>
  <c r="T155" i="13"/>
  <c r="T156" i="13"/>
  <c r="S13" i="13"/>
  <c r="S18" i="13"/>
  <c r="T33" i="13"/>
  <c r="T41" i="13"/>
  <c r="T46" i="13"/>
  <c r="T48" i="13"/>
  <c r="T55" i="13"/>
  <c r="S60" i="13"/>
  <c r="T73" i="13"/>
  <c r="S82" i="13"/>
  <c r="S14" i="13"/>
  <c r="S30" i="13"/>
  <c r="S42" i="13"/>
  <c r="S56" i="13"/>
  <c r="S74" i="13"/>
  <c r="T85" i="13"/>
  <c r="S101" i="13"/>
  <c r="T12" i="13"/>
  <c r="S140" i="13"/>
  <c r="S145" i="13"/>
  <c r="S149" i="13"/>
  <c r="S153" i="13"/>
  <c r="T142" i="13"/>
  <c r="T146" i="13"/>
  <c r="T150" i="13"/>
  <c r="T154" i="13"/>
  <c r="T102" i="13"/>
  <c r="T107" i="13"/>
  <c r="T106" i="13"/>
  <c r="T110" i="13"/>
  <c r="S111" i="13"/>
  <c r="T114" i="13"/>
  <c r="S115" i="13"/>
  <c r="T118" i="13"/>
  <c r="S83" i="13"/>
  <c r="S88" i="13"/>
  <c r="T91" i="13"/>
  <c r="S92" i="13"/>
  <c r="T95" i="13"/>
  <c r="S96" i="13"/>
  <c r="T99" i="13"/>
  <c r="T80" i="13"/>
  <c r="S67" i="13"/>
  <c r="S71" i="13"/>
  <c r="S75" i="13"/>
  <c r="T78" i="13"/>
  <c r="T68" i="13"/>
  <c r="T72" i="13"/>
  <c r="T76" i="13"/>
  <c r="T50" i="13"/>
  <c r="T54" i="13"/>
  <c r="T58" i="13"/>
  <c r="S45" i="13"/>
  <c r="T49" i="13"/>
  <c r="T53" i="13"/>
  <c r="T57" i="13"/>
  <c r="T61" i="13"/>
  <c r="S10" i="13"/>
  <c r="S15" i="13"/>
  <c r="S19" i="13"/>
  <c r="S23" i="13"/>
  <c r="T28" i="13"/>
  <c r="T29" i="13"/>
  <c r="T36" i="13"/>
  <c r="T37" i="13"/>
  <c r="S38" i="13"/>
  <c r="T32" i="13"/>
  <c r="T40" i="13"/>
  <c r="T31" i="13"/>
  <c r="T35" i="13"/>
  <c r="T39" i="13"/>
  <c r="T43" i="13"/>
  <c r="T26" i="13"/>
  <c r="T25" i="13"/>
  <c r="T20" i="13"/>
  <c r="T24" i="13"/>
  <c r="T11" i="13"/>
  <c r="T16" i="13"/>
  <c r="R416" i="14"/>
  <c r="T416" i="14" s="1"/>
  <c r="O416" i="14"/>
  <c r="P416" i="14" s="1"/>
  <c r="R415" i="14"/>
  <c r="S415" i="14" s="1"/>
  <c r="O415" i="14"/>
  <c r="P415" i="14" s="1"/>
  <c r="R395" i="14"/>
  <c r="S395" i="14" s="1"/>
  <c r="O395" i="14"/>
  <c r="P395" i="14" s="1"/>
  <c r="R394" i="14"/>
  <c r="S394" i="14" s="1"/>
  <c r="O394" i="14"/>
  <c r="P394" i="14" s="1"/>
  <c r="R377" i="14"/>
  <c r="S377" i="14" s="1"/>
  <c r="O377" i="14"/>
  <c r="P377" i="14" s="1"/>
  <c r="R376" i="14"/>
  <c r="S376" i="14" s="1"/>
  <c r="O376" i="14"/>
  <c r="P376" i="14" s="1"/>
  <c r="R359" i="14"/>
  <c r="S359" i="14" s="1"/>
  <c r="O359" i="14"/>
  <c r="P359" i="14" s="1"/>
  <c r="R358" i="14"/>
  <c r="S358" i="14" s="1"/>
  <c r="O358" i="14"/>
  <c r="P358" i="14" s="1"/>
  <c r="R236" i="14"/>
  <c r="T236" i="14" s="1"/>
  <c r="O236" i="14"/>
  <c r="P236" i="14" s="1"/>
  <c r="R166" i="14"/>
  <c r="S166" i="14" s="1"/>
  <c r="O166" i="14"/>
  <c r="P166" i="14" s="1"/>
  <c r="R165" i="14"/>
  <c r="T165" i="14" s="1"/>
  <c r="O165" i="14"/>
  <c r="P165" i="14" s="1"/>
  <c r="R148" i="14"/>
  <c r="T148" i="14" s="1"/>
  <c r="O148" i="14"/>
  <c r="P148" i="14" s="1"/>
  <c r="R147" i="14"/>
  <c r="S147" i="14" s="1"/>
  <c r="O147" i="14"/>
  <c r="P147" i="14" s="1"/>
  <c r="R131" i="14"/>
  <c r="S131" i="14" s="1"/>
  <c r="O131" i="14"/>
  <c r="P131" i="14" s="1"/>
  <c r="R130" i="14"/>
  <c r="T130" i="14" s="1"/>
  <c r="O130" i="14"/>
  <c r="P130" i="14" s="1"/>
  <c r="R210" i="10"/>
  <c r="S210" i="10" s="1"/>
  <c r="O210" i="10"/>
  <c r="P210" i="10" s="1"/>
  <c r="R456" i="14"/>
  <c r="S456" i="14" s="1"/>
  <c r="O456" i="14"/>
  <c r="P456" i="14" s="1"/>
  <c r="R439" i="14"/>
  <c r="S439" i="14" s="1"/>
  <c r="O439" i="14"/>
  <c r="P439" i="14" s="1"/>
  <c r="R422" i="14"/>
  <c r="S422" i="14" s="1"/>
  <c r="O422" i="14"/>
  <c r="P422" i="14" s="1"/>
  <c r="R409" i="14"/>
  <c r="S409" i="14" s="1"/>
  <c r="O409" i="14"/>
  <c r="P409" i="14" s="1"/>
  <c r="R391" i="14"/>
  <c r="S391" i="14" s="1"/>
  <c r="O391" i="14"/>
  <c r="P391" i="14" s="1"/>
  <c r="R373" i="14"/>
  <c r="T373" i="14" s="1"/>
  <c r="O373" i="14"/>
  <c r="P373" i="14" s="1"/>
  <c r="R355" i="14"/>
  <c r="S355" i="14" s="1"/>
  <c r="O355" i="14"/>
  <c r="P355" i="14" s="1"/>
  <c r="R340" i="14"/>
  <c r="S340" i="14" s="1"/>
  <c r="O340" i="14"/>
  <c r="P340" i="14" s="1"/>
  <c r="R324" i="14"/>
  <c r="T324" i="14" s="1"/>
  <c r="O324" i="14"/>
  <c r="P324" i="14" s="1"/>
  <c r="R309" i="14"/>
  <c r="S309" i="14" s="1"/>
  <c r="O309" i="14"/>
  <c r="P309" i="14" s="1"/>
  <c r="R294" i="14"/>
  <c r="S294" i="14" s="1"/>
  <c r="O294" i="14"/>
  <c r="P294" i="14" s="1"/>
  <c r="R277" i="14"/>
  <c r="S277" i="14" s="1"/>
  <c r="O277" i="14"/>
  <c r="P277" i="14" s="1"/>
  <c r="R247" i="14"/>
  <c r="S247" i="14" s="1"/>
  <c r="O247" i="14"/>
  <c r="P247" i="14" s="1"/>
  <c r="R232" i="14"/>
  <c r="S232" i="14" s="1"/>
  <c r="O232" i="14"/>
  <c r="P232" i="14" s="1"/>
  <c r="R230" i="14"/>
  <c r="S230" i="14" s="1"/>
  <c r="O230" i="14"/>
  <c r="P230" i="14" s="1"/>
  <c r="R214" i="14"/>
  <c r="S214" i="14" s="1"/>
  <c r="O214" i="14"/>
  <c r="P214" i="14" s="1"/>
  <c r="R196" i="14"/>
  <c r="S196" i="14" s="1"/>
  <c r="O196" i="14"/>
  <c r="P196" i="14" s="1"/>
  <c r="R178" i="14"/>
  <c r="S178" i="14" s="1"/>
  <c r="O178" i="14"/>
  <c r="P178" i="14" s="1"/>
  <c r="R160" i="14"/>
  <c r="S160" i="14" s="1"/>
  <c r="O160" i="14"/>
  <c r="P160" i="14" s="1"/>
  <c r="R142" i="14"/>
  <c r="S142" i="14" s="1"/>
  <c r="O142" i="14"/>
  <c r="P142" i="14" s="1"/>
  <c r="R125" i="14"/>
  <c r="S125" i="14" s="1"/>
  <c r="O125" i="14"/>
  <c r="P125" i="14" s="1"/>
  <c r="R107" i="14"/>
  <c r="S107" i="14" s="1"/>
  <c r="O107" i="14"/>
  <c r="P107" i="14" s="1"/>
  <c r="R172" i="14"/>
  <c r="S172" i="14" s="1"/>
  <c r="O172" i="14"/>
  <c r="P172" i="14" s="1"/>
  <c r="R171" i="14"/>
  <c r="S171" i="14" s="1"/>
  <c r="O171" i="14"/>
  <c r="P171" i="14" s="1"/>
  <c r="R170" i="14"/>
  <c r="S170" i="14" s="1"/>
  <c r="O170" i="14"/>
  <c r="P170" i="14" s="1"/>
  <c r="R169" i="14"/>
  <c r="S169" i="14" s="1"/>
  <c r="O169" i="14"/>
  <c r="P169" i="14" s="1"/>
  <c r="R168" i="14"/>
  <c r="S168" i="14" s="1"/>
  <c r="O168" i="14"/>
  <c r="P168" i="14" s="1"/>
  <c r="R167" i="14"/>
  <c r="S167" i="14" s="1"/>
  <c r="O167" i="14"/>
  <c r="P167" i="14" s="1"/>
  <c r="R164" i="14"/>
  <c r="S164" i="14" s="1"/>
  <c r="O164" i="14"/>
  <c r="P164" i="14" s="1"/>
  <c r="R163" i="14"/>
  <c r="S163" i="14" s="1"/>
  <c r="O163" i="14"/>
  <c r="P163" i="14" s="1"/>
  <c r="R162" i="14"/>
  <c r="S162" i="14" s="1"/>
  <c r="O162" i="14"/>
  <c r="P162" i="14" s="1"/>
  <c r="R161" i="14"/>
  <c r="S161" i="14" s="1"/>
  <c r="O161" i="14"/>
  <c r="P161" i="14" s="1"/>
  <c r="R159" i="14"/>
  <c r="S159" i="14" s="1"/>
  <c r="O159" i="14"/>
  <c r="P159" i="14" s="1"/>
  <c r="R158" i="14"/>
  <c r="S158" i="14" s="1"/>
  <c r="O158" i="14"/>
  <c r="P158" i="14" s="1"/>
  <c r="R157" i="14"/>
  <c r="S157" i="14" s="1"/>
  <c r="O157" i="14"/>
  <c r="P157" i="14" s="1"/>
  <c r="R156" i="14"/>
  <c r="S156" i="14" s="1"/>
  <c r="O156" i="14"/>
  <c r="P156" i="14" s="1"/>
  <c r="O138" i="14"/>
  <c r="P138" i="14" s="1"/>
  <c r="R138" i="14"/>
  <c r="S138" i="14" s="1"/>
  <c r="O139" i="14"/>
  <c r="P139" i="14" s="1"/>
  <c r="R139" i="14"/>
  <c r="T139" i="14" s="1"/>
  <c r="O140" i="14"/>
  <c r="P140" i="14" s="1"/>
  <c r="R140" i="14"/>
  <c r="T140" i="14" s="1"/>
  <c r="O141" i="14"/>
  <c r="P141" i="14" s="1"/>
  <c r="R141" i="14"/>
  <c r="S141" i="14" s="1"/>
  <c r="O143" i="14"/>
  <c r="P143" i="14" s="1"/>
  <c r="R143" i="14"/>
  <c r="T143" i="14" s="1"/>
  <c r="O144" i="14"/>
  <c r="P144" i="14" s="1"/>
  <c r="R144" i="14"/>
  <c r="T144" i="14" s="1"/>
  <c r="O145" i="14"/>
  <c r="P145" i="14" s="1"/>
  <c r="R145" i="14"/>
  <c r="T145" i="14" s="1"/>
  <c r="O146" i="14"/>
  <c r="P146" i="14" s="1"/>
  <c r="R146" i="14"/>
  <c r="S146" i="14" s="1"/>
  <c r="O149" i="14"/>
  <c r="P149" i="14" s="1"/>
  <c r="R149" i="14"/>
  <c r="T149" i="14" s="1"/>
  <c r="O150" i="14"/>
  <c r="P150" i="14" s="1"/>
  <c r="R150" i="14"/>
  <c r="T150" i="14" s="1"/>
  <c r="O151" i="14"/>
  <c r="P151" i="14" s="1"/>
  <c r="R151" i="14"/>
  <c r="S151" i="14" s="1"/>
  <c r="O152" i="14"/>
  <c r="P152" i="14" s="1"/>
  <c r="R152" i="14"/>
  <c r="T152" i="14" s="1"/>
  <c r="O153" i="14"/>
  <c r="P153" i="14" s="1"/>
  <c r="R153" i="14"/>
  <c r="T153" i="14" s="1"/>
  <c r="O154" i="14"/>
  <c r="P154" i="14" s="1"/>
  <c r="R154" i="14"/>
  <c r="T154" i="14" s="1"/>
  <c r="R90" i="10"/>
  <c r="S90" i="10" s="1"/>
  <c r="O90" i="10"/>
  <c r="P90" i="10" s="1"/>
  <c r="R89" i="10"/>
  <c r="T89" i="10" s="1"/>
  <c r="O89" i="10"/>
  <c r="P89" i="10" s="1"/>
  <c r="R88" i="10"/>
  <c r="S88" i="10" s="1"/>
  <c r="O88" i="10"/>
  <c r="P88" i="10" s="1"/>
  <c r="R87" i="10"/>
  <c r="T87" i="10" s="1"/>
  <c r="O87" i="10"/>
  <c r="P87" i="10" s="1"/>
  <c r="R86" i="10"/>
  <c r="S86" i="10" s="1"/>
  <c r="O86" i="10"/>
  <c r="P86" i="10" s="1"/>
  <c r="R85" i="10"/>
  <c r="T85" i="10" s="1"/>
  <c r="O85" i="10"/>
  <c r="P85" i="10" s="1"/>
  <c r="R84" i="10"/>
  <c r="S84" i="10" s="1"/>
  <c r="O84" i="10"/>
  <c r="P84" i="10" s="1"/>
  <c r="R83" i="10"/>
  <c r="T83" i="10" s="1"/>
  <c r="O83" i="10"/>
  <c r="P83" i="10" s="1"/>
  <c r="R82" i="10"/>
  <c r="S82" i="10" s="1"/>
  <c r="O82" i="10"/>
  <c r="P82" i="10" s="1"/>
  <c r="R81" i="10"/>
  <c r="T81" i="10" s="1"/>
  <c r="O81" i="10"/>
  <c r="P81" i="10" s="1"/>
  <c r="R80" i="10"/>
  <c r="S80" i="10" s="1"/>
  <c r="O80" i="10"/>
  <c r="P80" i="10" s="1"/>
  <c r="R79" i="10"/>
  <c r="T79" i="10" s="1"/>
  <c r="O79" i="10"/>
  <c r="P79" i="10" s="1"/>
  <c r="R77" i="10"/>
  <c r="T77" i="10" s="1"/>
  <c r="O77" i="10"/>
  <c r="P77" i="10" s="1"/>
  <c r="R76" i="10"/>
  <c r="S76" i="10" s="1"/>
  <c r="O76" i="10"/>
  <c r="P76" i="10" s="1"/>
  <c r="R75" i="10"/>
  <c r="T75" i="10" s="1"/>
  <c r="O75" i="10"/>
  <c r="P75" i="10" s="1"/>
  <c r="R74" i="10"/>
  <c r="S74" i="10" s="1"/>
  <c r="O74" i="10"/>
  <c r="P74" i="10" s="1"/>
  <c r="R73" i="10"/>
  <c r="S73" i="10" s="1"/>
  <c r="O73" i="10"/>
  <c r="P73" i="10" s="1"/>
  <c r="R72" i="10"/>
  <c r="S72" i="10" s="1"/>
  <c r="O72" i="10"/>
  <c r="P72" i="10" s="1"/>
  <c r="R71" i="10"/>
  <c r="T71" i="10" s="1"/>
  <c r="O71" i="10"/>
  <c r="P71" i="10" s="1"/>
  <c r="R70" i="10"/>
  <c r="S70" i="10" s="1"/>
  <c r="O70" i="10"/>
  <c r="P70" i="10" s="1"/>
  <c r="R69" i="10"/>
  <c r="T69" i="10" s="1"/>
  <c r="O69" i="10"/>
  <c r="P69" i="10" s="1"/>
  <c r="R68" i="10"/>
  <c r="S68" i="10" s="1"/>
  <c r="O68" i="10"/>
  <c r="P68" i="10" s="1"/>
  <c r="R67" i="10"/>
  <c r="T67" i="10" s="1"/>
  <c r="O67" i="10"/>
  <c r="P67" i="10" s="1"/>
  <c r="R66" i="10"/>
  <c r="S66" i="10" s="1"/>
  <c r="O66" i="10"/>
  <c r="P66" i="10" s="1"/>
  <c r="R36" i="10"/>
  <c r="S36" i="10" s="1"/>
  <c r="O36" i="10"/>
  <c r="P36" i="10" s="1"/>
  <c r="R35" i="10"/>
  <c r="T35" i="10" s="1"/>
  <c r="O35" i="10"/>
  <c r="P35" i="10" s="1"/>
  <c r="R34" i="10"/>
  <c r="T34" i="10" s="1"/>
  <c r="O34" i="10"/>
  <c r="P34" i="10" s="1"/>
  <c r="R33" i="10"/>
  <c r="S33" i="10" s="1"/>
  <c r="O33" i="10"/>
  <c r="P33" i="10" s="1"/>
  <c r="R32" i="10"/>
  <c r="S32" i="10" s="1"/>
  <c r="O32" i="10"/>
  <c r="P32" i="10" s="1"/>
  <c r="R31" i="10"/>
  <c r="T31" i="10" s="1"/>
  <c r="O31" i="10"/>
  <c r="P31" i="10" s="1"/>
  <c r="R30" i="10"/>
  <c r="S30" i="10" s="1"/>
  <c r="O30" i="10"/>
  <c r="P30" i="10" s="1"/>
  <c r="R29" i="10"/>
  <c r="S29" i="10" s="1"/>
  <c r="O29" i="10"/>
  <c r="P29" i="10" s="1"/>
  <c r="R28" i="10"/>
  <c r="S28" i="10" s="1"/>
  <c r="O28" i="10"/>
  <c r="P28" i="10" s="1"/>
  <c r="R27" i="10"/>
  <c r="T27" i="10" s="1"/>
  <c r="O27" i="10"/>
  <c r="P27" i="10" s="1"/>
  <c r="R26" i="10"/>
  <c r="T26" i="10" s="1"/>
  <c r="O26" i="10"/>
  <c r="P26" i="10" s="1"/>
  <c r="R25" i="10"/>
  <c r="S25" i="10" s="1"/>
  <c r="O25" i="10"/>
  <c r="P25" i="10" s="1"/>
  <c r="R124" i="14"/>
  <c r="S124" i="14" s="1"/>
  <c r="O124" i="14"/>
  <c r="P124" i="14" s="1"/>
  <c r="R106" i="14"/>
  <c r="S106" i="14" s="1"/>
  <c r="O106" i="14"/>
  <c r="P106" i="14" s="1"/>
  <c r="R136" i="14"/>
  <c r="S136" i="14" s="1"/>
  <c r="O136" i="14"/>
  <c r="P136" i="14" s="1"/>
  <c r="R135" i="14"/>
  <c r="T135" i="14" s="1"/>
  <c r="O135" i="14"/>
  <c r="P135" i="14" s="1"/>
  <c r="R134" i="14"/>
  <c r="S134" i="14" s="1"/>
  <c r="O134" i="14"/>
  <c r="P134" i="14" s="1"/>
  <c r="R133" i="14"/>
  <c r="S133" i="14" s="1"/>
  <c r="O133" i="14"/>
  <c r="P133" i="14" s="1"/>
  <c r="R132" i="14"/>
  <c r="T132" i="14" s="1"/>
  <c r="O132" i="14"/>
  <c r="P132" i="14" s="1"/>
  <c r="R129" i="14"/>
  <c r="S129" i="14" s="1"/>
  <c r="O129" i="14"/>
  <c r="P129" i="14" s="1"/>
  <c r="R128" i="14"/>
  <c r="S128" i="14" s="1"/>
  <c r="O128" i="14"/>
  <c r="P128" i="14" s="1"/>
  <c r="R127" i="14"/>
  <c r="T127" i="14" s="1"/>
  <c r="O127" i="14"/>
  <c r="P127" i="14" s="1"/>
  <c r="R126" i="14"/>
  <c r="S126" i="14" s="1"/>
  <c r="O126" i="14"/>
  <c r="P126" i="14" s="1"/>
  <c r="R123" i="14"/>
  <c r="T123" i="14" s="1"/>
  <c r="O123" i="14"/>
  <c r="P123" i="14" s="1"/>
  <c r="R122" i="14"/>
  <c r="S122" i="14" s="1"/>
  <c r="O122" i="14"/>
  <c r="P122" i="14" s="1"/>
  <c r="R121" i="14"/>
  <c r="S121" i="14" s="1"/>
  <c r="O121" i="14"/>
  <c r="P121" i="14" s="1"/>
  <c r="R118" i="14"/>
  <c r="T118" i="14" s="1"/>
  <c r="O118" i="14"/>
  <c r="P118" i="14" s="1"/>
  <c r="R111" i="14"/>
  <c r="T111" i="14" s="1"/>
  <c r="O111" i="14"/>
  <c r="P111" i="14" s="1"/>
  <c r="R110" i="14"/>
  <c r="S110" i="14" s="1"/>
  <c r="O110" i="14"/>
  <c r="P110" i="14" s="1"/>
  <c r="R101" i="14"/>
  <c r="S101" i="14" s="1"/>
  <c r="O101" i="14"/>
  <c r="P101" i="14" s="1"/>
  <c r="R100" i="14"/>
  <c r="S100" i="14" s="1"/>
  <c r="O100" i="14"/>
  <c r="P100" i="14" s="1"/>
  <c r="R99" i="14"/>
  <c r="S99" i="14" s="1"/>
  <c r="O99" i="14"/>
  <c r="P99" i="14" s="1"/>
  <c r="R98" i="14"/>
  <c r="S98" i="14" s="1"/>
  <c r="O98" i="14"/>
  <c r="P98" i="14" s="1"/>
  <c r="R97" i="14"/>
  <c r="S97" i="14" s="1"/>
  <c r="O97" i="14"/>
  <c r="P97" i="14" s="1"/>
  <c r="R96" i="14"/>
  <c r="S96" i="14" s="1"/>
  <c r="O96" i="14"/>
  <c r="P96" i="14" s="1"/>
  <c r="R95" i="14"/>
  <c r="S95" i="14" s="1"/>
  <c r="O95" i="14"/>
  <c r="P95" i="14" s="1"/>
  <c r="R94" i="14"/>
  <c r="S94" i="14" s="1"/>
  <c r="O94" i="14"/>
  <c r="P94" i="14" s="1"/>
  <c r="R93" i="14"/>
  <c r="S93" i="14" s="1"/>
  <c r="O93" i="14"/>
  <c r="P93" i="14" s="1"/>
  <c r="R92" i="14"/>
  <c r="S92" i="14" s="1"/>
  <c r="O92" i="14"/>
  <c r="P92" i="14" s="1"/>
  <c r="R91" i="14"/>
  <c r="S91" i="14" s="1"/>
  <c r="O91" i="14"/>
  <c r="P91" i="14" s="1"/>
  <c r="R90" i="14"/>
  <c r="S90" i="14" s="1"/>
  <c r="O90" i="14"/>
  <c r="P90" i="14" s="1"/>
  <c r="R87" i="14"/>
  <c r="S87" i="14" s="1"/>
  <c r="O87" i="14"/>
  <c r="P87" i="14" s="1"/>
  <c r="R86" i="14"/>
  <c r="S86" i="14" s="1"/>
  <c r="O86" i="14"/>
  <c r="P86" i="14" s="1"/>
  <c r="R85" i="14"/>
  <c r="S85" i="14" s="1"/>
  <c r="O85" i="14"/>
  <c r="P85" i="14" s="1"/>
  <c r="R82" i="14"/>
  <c r="S82" i="14" s="1"/>
  <c r="O82" i="14"/>
  <c r="P82" i="14" s="1"/>
  <c r="R81" i="14"/>
  <c r="S81" i="14" s="1"/>
  <c r="O81" i="14"/>
  <c r="P81" i="14" s="1"/>
  <c r="R80" i="14"/>
  <c r="S80" i="14" s="1"/>
  <c r="O80" i="14"/>
  <c r="P80" i="14" s="1"/>
  <c r="R79" i="14"/>
  <c r="S79" i="14" s="1"/>
  <c r="O79" i="14"/>
  <c r="P79" i="14" s="1"/>
  <c r="R78" i="14"/>
  <c r="S78" i="14" s="1"/>
  <c r="O78" i="14"/>
  <c r="P78" i="14" s="1"/>
  <c r="R77" i="14"/>
  <c r="S77" i="14" s="1"/>
  <c r="O77" i="14"/>
  <c r="P77" i="14" s="1"/>
  <c r="R83" i="14"/>
  <c r="S83" i="14" s="1"/>
  <c r="O83" i="14"/>
  <c r="P83" i="14" s="1"/>
  <c r="R68" i="14"/>
  <c r="S68" i="14" s="1"/>
  <c r="O68" i="14"/>
  <c r="P68" i="14" s="1"/>
  <c r="R74" i="14"/>
  <c r="S74" i="14" s="1"/>
  <c r="O74" i="14"/>
  <c r="P74" i="14" s="1"/>
  <c r="R73" i="14"/>
  <c r="S73" i="14" s="1"/>
  <c r="O73" i="14"/>
  <c r="P73" i="14" s="1"/>
  <c r="R69" i="14"/>
  <c r="S69" i="14" s="1"/>
  <c r="O69" i="14"/>
  <c r="P69" i="14" s="1"/>
  <c r="R67" i="14"/>
  <c r="S67" i="14" s="1"/>
  <c r="O67" i="14"/>
  <c r="P67" i="14" s="1"/>
  <c r="R66" i="14"/>
  <c r="S66" i="14" s="1"/>
  <c r="O66" i="14"/>
  <c r="P66" i="14" s="1"/>
  <c r="R65" i="14"/>
  <c r="S65" i="14" s="1"/>
  <c r="O65" i="14"/>
  <c r="P65" i="14" s="1"/>
  <c r="R64" i="14"/>
  <c r="S64" i="14" s="1"/>
  <c r="O64" i="14"/>
  <c r="P64" i="14" s="1"/>
  <c r="R63" i="14"/>
  <c r="S63" i="14" s="1"/>
  <c r="O63" i="14"/>
  <c r="P63" i="14" s="1"/>
  <c r="R62" i="14"/>
  <c r="S62" i="14" s="1"/>
  <c r="O62" i="14"/>
  <c r="P62" i="14" s="1"/>
  <c r="R29" i="14"/>
  <c r="S29" i="14" s="1"/>
  <c r="O29" i="14"/>
  <c r="P29" i="14" s="1"/>
  <c r="O27" i="14"/>
  <c r="P27" i="14" s="1"/>
  <c r="R27" i="14"/>
  <c r="S27" i="14" s="1"/>
  <c r="O28" i="14"/>
  <c r="P28" i="14" s="1"/>
  <c r="R28" i="14"/>
  <c r="T28" i="14" s="1"/>
  <c r="O30" i="14"/>
  <c r="P30" i="14" s="1"/>
  <c r="R30" i="14"/>
  <c r="T30" i="14" s="1"/>
  <c r="O31" i="14"/>
  <c r="P31" i="14" s="1"/>
  <c r="R31" i="14"/>
  <c r="S31" i="14" s="1"/>
  <c r="O32" i="14"/>
  <c r="P32" i="14" s="1"/>
  <c r="R32" i="14"/>
  <c r="T32" i="14" s="1"/>
  <c r="O33" i="14"/>
  <c r="P33" i="14" s="1"/>
  <c r="R33" i="14"/>
  <c r="S33" i="14" s="1"/>
  <c r="O34" i="14"/>
  <c r="P34" i="14" s="1"/>
  <c r="R34" i="14"/>
  <c r="T34" i="14" s="1"/>
  <c r="O35" i="14"/>
  <c r="P35" i="14" s="1"/>
  <c r="R35" i="14"/>
  <c r="S35" i="14" s="1"/>
  <c r="O36" i="14"/>
  <c r="P36" i="14" s="1"/>
  <c r="R36" i="14"/>
  <c r="T36" i="14" s="1"/>
  <c r="O38" i="14"/>
  <c r="P38" i="14" s="1"/>
  <c r="R38" i="14"/>
  <c r="S38" i="14" s="1"/>
  <c r="O39" i="14"/>
  <c r="P39" i="14" s="1"/>
  <c r="R39" i="14"/>
  <c r="T39" i="14" s="1"/>
  <c r="O40" i="14"/>
  <c r="P40" i="14" s="1"/>
  <c r="R40" i="14"/>
  <c r="S40" i="14" s="1"/>
  <c r="O37" i="14"/>
  <c r="P37" i="14" s="1"/>
  <c r="R37" i="14"/>
  <c r="T37" i="14" s="1"/>
  <c r="O41" i="14"/>
  <c r="P41" i="14" s="1"/>
  <c r="R41" i="14"/>
  <c r="S41" i="14" s="1"/>
  <c r="O42" i="14"/>
  <c r="P42" i="14" s="1"/>
  <c r="R42" i="14"/>
  <c r="T42" i="14" s="1"/>
  <c r="O43" i="14"/>
  <c r="P43" i="14" s="1"/>
  <c r="R43" i="14"/>
  <c r="S43" i="14" s="1"/>
  <c r="R24" i="14"/>
  <c r="S24" i="14" s="1"/>
  <c r="O24" i="14"/>
  <c r="P24" i="14" s="1"/>
  <c r="R20" i="14"/>
  <c r="S20" i="14" s="1"/>
  <c r="O20" i="14"/>
  <c r="P20" i="14" s="1"/>
  <c r="R23" i="14"/>
  <c r="S23" i="14" s="1"/>
  <c r="O23" i="14"/>
  <c r="P23" i="14" s="1"/>
  <c r="R25" i="14"/>
  <c r="S25" i="14" s="1"/>
  <c r="O25" i="14"/>
  <c r="P25" i="14" s="1"/>
  <c r="R22" i="14"/>
  <c r="S22" i="14" s="1"/>
  <c r="O22" i="14"/>
  <c r="P22" i="14" s="1"/>
  <c r="R21" i="14"/>
  <c r="T21" i="14" s="1"/>
  <c r="O21" i="14"/>
  <c r="P21" i="14" s="1"/>
  <c r="R19" i="14"/>
  <c r="S19" i="14" s="1"/>
  <c r="O19" i="14"/>
  <c r="P19" i="14" s="1"/>
  <c r="R18" i="14"/>
  <c r="T18" i="14" s="1"/>
  <c r="O18" i="14"/>
  <c r="P18" i="14" s="1"/>
  <c r="R17" i="14"/>
  <c r="S17" i="14" s="1"/>
  <c r="O17" i="14"/>
  <c r="P17" i="14" s="1"/>
  <c r="R16" i="14"/>
  <c r="T16" i="14" s="1"/>
  <c r="O16" i="14"/>
  <c r="P16" i="14" s="1"/>
  <c r="R15" i="14"/>
  <c r="S15" i="14" s="1"/>
  <c r="O15" i="14"/>
  <c r="P15" i="14" s="1"/>
  <c r="R14" i="14"/>
  <c r="T14" i="14" s="1"/>
  <c r="O14" i="14"/>
  <c r="P14" i="14" s="1"/>
  <c r="R13" i="14"/>
  <c r="S13" i="14" s="1"/>
  <c r="O13" i="14"/>
  <c r="P13" i="14" s="1"/>
  <c r="R12" i="14"/>
  <c r="T12" i="14" s="1"/>
  <c r="O12" i="14"/>
  <c r="P12" i="14" s="1"/>
  <c r="R11" i="14"/>
  <c r="S11" i="14" s="1"/>
  <c r="O11" i="14"/>
  <c r="P11" i="14" s="1"/>
  <c r="R10" i="14"/>
  <c r="S10" i="14" s="1"/>
  <c r="O10" i="14"/>
  <c r="P10" i="14" s="1"/>
  <c r="R156" i="10"/>
  <c r="S156" i="10" s="1"/>
  <c r="O156" i="10"/>
  <c r="P156" i="10" s="1"/>
  <c r="R209" i="10"/>
  <c r="T209" i="10" s="1"/>
  <c r="O209" i="10"/>
  <c r="P209" i="10" s="1"/>
  <c r="R207" i="10"/>
  <c r="T207" i="10" s="1"/>
  <c r="O207" i="10"/>
  <c r="P207" i="10" s="1"/>
  <c r="R206" i="10"/>
  <c r="S206" i="10" s="1"/>
  <c r="O206" i="10"/>
  <c r="P206" i="10" s="1"/>
  <c r="R204" i="10"/>
  <c r="S204" i="10" s="1"/>
  <c r="O204" i="10"/>
  <c r="P204" i="10" s="1"/>
  <c r="R191" i="10"/>
  <c r="S191" i="10" s="1"/>
  <c r="O191" i="10"/>
  <c r="P191" i="10" s="1"/>
  <c r="R177" i="10"/>
  <c r="T177" i="10" s="1"/>
  <c r="O177" i="10"/>
  <c r="P177" i="10" s="1"/>
  <c r="R195" i="10"/>
  <c r="S195" i="10" s="1"/>
  <c r="O195" i="10"/>
  <c r="P195" i="10" s="1"/>
  <c r="R194" i="10"/>
  <c r="S194" i="10" s="1"/>
  <c r="O194" i="10"/>
  <c r="P194" i="10" s="1"/>
  <c r="R185" i="10"/>
  <c r="T185" i="10" s="1"/>
  <c r="O185" i="10"/>
  <c r="P185" i="10" s="1"/>
  <c r="R163" i="10"/>
  <c r="S163" i="10" s="1"/>
  <c r="O163" i="10"/>
  <c r="P163" i="10" s="1"/>
  <c r="R162" i="10"/>
  <c r="T162" i="10" s="1"/>
  <c r="O162" i="10"/>
  <c r="P162" i="10" s="1"/>
  <c r="R161" i="10"/>
  <c r="S161" i="10" s="1"/>
  <c r="O161" i="10"/>
  <c r="P161" i="10" s="1"/>
  <c r="R160" i="10"/>
  <c r="T160" i="10" s="1"/>
  <c r="O160" i="10"/>
  <c r="P160" i="10" s="1"/>
  <c r="R159" i="10"/>
  <c r="S159" i="10" s="1"/>
  <c r="O159" i="10"/>
  <c r="P159" i="10" s="1"/>
  <c r="R158" i="10"/>
  <c r="T158" i="10" s="1"/>
  <c r="O158" i="10"/>
  <c r="P158" i="10" s="1"/>
  <c r="R155" i="10"/>
  <c r="T155" i="10" s="1"/>
  <c r="O155" i="10"/>
  <c r="P155" i="10" s="1"/>
  <c r="R154" i="10"/>
  <c r="T154" i="10" s="1"/>
  <c r="O154" i="10"/>
  <c r="P154" i="10" s="1"/>
  <c r="R153" i="10"/>
  <c r="S153" i="10" s="1"/>
  <c r="O153" i="10"/>
  <c r="P153" i="10" s="1"/>
  <c r="R152" i="10"/>
  <c r="T152" i="10" s="1"/>
  <c r="O152" i="10"/>
  <c r="P152" i="10" s="1"/>
  <c r="R151" i="10"/>
  <c r="T151" i="10" s="1"/>
  <c r="O151" i="10"/>
  <c r="P151" i="10" s="1"/>
  <c r="R150" i="10"/>
  <c r="S150" i="10" s="1"/>
  <c r="O150" i="10"/>
  <c r="P150" i="10" s="1"/>
  <c r="R149" i="10"/>
  <c r="S149" i="10" s="1"/>
  <c r="O149" i="10"/>
  <c r="P149" i="10" s="1"/>
  <c r="R148" i="10"/>
  <c r="S148" i="10" s="1"/>
  <c r="O148" i="10"/>
  <c r="P148" i="10" s="1"/>
  <c r="R147" i="10"/>
  <c r="S147" i="10" s="1"/>
  <c r="O147" i="10"/>
  <c r="P147" i="10" s="1"/>
  <c r="R146" i="10"/>
  <c r="S146" i="10" s="1"/>
  <c r="O146" i="10"/>
  <c r="P146" i="10" s="1"/>
  <c r="R145" i="10"/>
  <c r="S145" i="10" s="1"/>
  <c r="O145" i="10"/>
  <c r="P145" i="10" s="1"/>
  <c r="R144" i="10"/>
  <c r="S144" i="10" s="1"/>
  <c r="O144" i="10"/>
  <c r="P144" i="10" s="1"/>
  <c r="R143" i="10"/>
  <c r="S143" i="10" s="1"/>
  <c r="O143" i="10"/>
  <c r="P143" i="10" s="1"/>
  <c r="R141" i="10"/>
  <c r="S141" i="10" s="1"/>
  <c r="O141" i="10"/>
  <c r="P141" i="10" s="1"/>
  <c r="R140" i="10"/>
  <c r="T140" i="10" s="1"/>
  <c r="O140" i="10"/>
  <c r="P140" i="10" s="1"/>
  <c r="R139" i="10"/>
  <c r="S139" i="10" s="1"/>
  <c r="O139" i="10"/>
  <c r="P139" i="10" s="1"/>
  <c r="R135" i="10"/>
  <c r="T135" i="10" s="1"/>
  <c r="O135" i="10"/>
  <c r="P135" i="10" s="1"/>
  <c r="R138" i="10"/>
  <c r="S138" i="10" s="1"/>
  <c r="O138" i="10"/>
  <c r="P138" i="10" s="1"/>
  <c r="R137" i="10"/>
  <c r="T137" i="10" s="1"/>
  <c r="O137" i="10"/>
  <c r="P137" i="10" s="1"/>
  <c r="R136" i="10"/>
  <c r="S136" i="10" s="1"/>
  <c r="O136" i="10"/>
  <c r="P136" i="10" s="1"/>
  <c r="R134" i="10"/>
  <c r="T134" i="10" s="1"/>
  <c r="O134" i="10"/>
  <c r="P134" i="10" s="1"/>
  <c r="R133" i="10"/>
  <c r="S133" i="10" s="1"/>
  <c r="O133" i="10"/>
  <c r="P133" i="10" s="1"/>
  <c r="R132" i="10"/>
  <c r="T132" i="10" s="1"/>
  <c r="O132" i="10"/>
  <c r="P132" i="10" s="1"/>
  <c r="R131" i="10"/>
  <c r="S131" i="10" s="1"/>
  <c r="O131" i="10"/>
  <c r="P131" i="10" s="1"/>
  <c r="R130" i="10"/>
  <c r="T130" i="10" s="1"/>
  <c r="O130" i="10"/>
  <c r="P130" i="10" s="1"/>
  <c r="R129" i="10"/>
  <c r="S129" i="10" s="1"/>
  <c r="O129" i="10"/>
  <c r="P129" i="10" s="1"/>
  <c r="R128" i="10"/>
  <c r="T128" i="10" s="1"/>
  <c r="O128" i="10"/>
  <c r="P128" i="10" s="1"/>
  <c r="R127" i="10"/>
  <c r="S127" i="10" s="1"/>
  <c r="O127" i="10"/>
  <c r="P127" i="10" s="1"/>
  <c r="R126" i="10"/>
  <c r="T126" i="10" s="1"/>
  <c r="O126" i="10"/>
  <c r="P126" i="10" s="1"/>
  <c r="R125" i="10"/>
  <c r="S125" i="10" s="1"/>
  <c r="O125" i="10"/>
  <c r="P125" i="10" s="1"/>
  <c r="R122" i="10"/>
  <c r="T122" i="10" s="1"/>
  <c r="O122" i="10"/>
  <c r="P122" i="10" s="1"/>
  <c r="R44" i="10"/>
  <c r="S44" i="10" s="1"/>
  <c r="O44" i="10"/>
  <c r="P44" i="10" s="1"/>
  <c r="R59" i="10"/>
  <c r="S59" i="10" s="1"/>
  <c r="O59" i="10"/>
  <c r="P59" i="10" s="1"/>
  <c r="R113" i="10"/>
  <c r="S113" i="10" s="1"/>
  <c r="O113" i="10"/>
  <c r="P113" i="10" s="1"/>
  <c r="R98" i="10"/>
  <c r="S98" i="10" s="1"/>
  <c r="O98" i="10"/>
  <c r="P98" i="10" s="1"/>
  <c r="R109" i="10"/>
  <c r="T109" i="10" s="1"/>
  <c r="O109" i="10"/>
  <c r="P109" i="10" s="1"/>
  <c r="R110" i="10"/>
  <c r="T110" i="10" s="1"/>
  <c r="O110" i="10"/>
  <c r="P110" i="10" s="1"/>
  <c r="R121" i="10"/>
  <c r="S121" i="10" s="1"/>
  <c r="O121" i="10"/>
  <c r="P121" i="10" s="1"/>
  <c r="R117" i="10"/>
  <c r="S117" i="10" s="1"/>
  <c r="O117" i="10"/>
  <c r="P117" i="10" s="1"/>
  <c r="R120" i="10"/>
  <c r="S120" i="10" s="1"/>
  <c r="O120" i="10"/>
  <c r="P120" i="10" s="1"/>
  <c r="R123" i="10"/>
  <c r="S123" i="10" s="1"/>
  <c r="O123" i="10"/>
  <c r="P123" i="10" s="1"/>
  <c r="R119" i="10"/>
  <c r="S119" i="10" s="1"/>
  <c r="O119" i="10"/>
  <c r="P119" i="10" s="1"/>
  <c r="R118" i="10"/>
  <c r="T118" i="10" s="1"/>
  <c r="O118" i="10"/>
  <c r="P118" i="10" s="1"/>
  <c r="R116" i="10"/>
  <c r="T116" i="10" s="1"/>
  <c r="O116" i="10"/>
  <c r="P116" i="10" s="1"/>
  <c r="R115" i="10"/>
  <c r="T115" i="10" s="1"/>
  <c r="O115" i="10"/>
  <c r="P115" i="10" s="1"/>
  <c r="R114" i="10"/>
  <c r="S114" i="10" s="1"/>
  <c r="O114" i="10"/>
  <c r="P114" i="10" s="1"/>
  <c r="R112" i="10"/>
  <c r="T112" i="10" s="1"/>
  <c r="O112" i="10"/>
  <c r="P112" i="10" s="1"/>
  <c r="R111" i="10"/>
  <c r="T111" i="10" s="1"/>
  <c r="O111" i="10"/>
  <c r="P111" i="10" s="1"/>
  <c r="R108" i="10"/>
  <c r="T108" i="10" s="1"/>
  <c r="O108" i="10"/>
  <c r="P108" i="10" s="1"/>
  <c r="R107" i="10"/>
  <c r="T107" i="10" s="1"/>
  <c r="O107" i="10"/>
  <c r="P107" i="10" s="1"/>
  <c r="R105" i="10"/>
  <c r="S105" i="10" s="1"/>
  <c r="O105" i="10"/>
  <c r="P105" i="10" s="1"/>
  <c r="R104" i="10"/>
  <c r="T104" i="10" s="1"/>
  <c r="O104" i="10"/>
  <c r="P104" i="10" s="1"/>
  <c r="R103" i="10"/>
  <c r="S103" i="10" s="1"/>
  <c r="O103" i="10"/>
  <c r="P103" i="10" s="1"/>
  <c r="R102" i="10"/>
  <c r="T102" i="10" s="1"/>
  <c r="O102" i="10"/>
  <c r="P102" i="10" s="1"/>
  <c r="R101" i="10"/>
  <c r="S101" i="10" s="1"/>
  <c r="O101" i="10"/>
  <c r="P101" i="10" s="1"/>
  <c r="R100" i="10"/>
  <c r="T100" i="10" s="1"/>
  <c r="O100" i="10"/>
  <c r="P100" i="10" s="1"/>
  <c r="R99" i="10"/>
  <c r="S99" i="10" s="1"/>
  <c r="O99" i="10"/>
  <c r="P99" i="10" s="1"/>
  <c r="R97" i="10"/>
  <c r="S97" i="10" s="1"/>
  <c r="O97" i="10"/>
  <c r="P97" i="10" s="1"/>
  <c r="R96" i="10"/>
  <c r="T96" i="10" s="1"/>
  <c r="O96" i="10"/>
  <c r="P96" i="10" s="1"/>
  <c r="R95" i="10"/>
  <c r="S95" i="10" s="1"/>
  <c r="O95" i="10"/>
  <c r="P95" i="10" s="1"/>
  <c r="R94" i="10"/>
  <c r="T94" i="10" s="1"/>
  <c r="O94" i="10"/>
  <c r="P94" i="10" s="1"/>
  <c r="R93" i="10"/>
  <c r="S93" i="10" s="1"/>
  <c r="O93" i="10"/>
  <c r="P93" i="10" s="1"/>
  <c r="R92" i="10"/>
  <c r="S92" i="10" s="1"/>
  <c r="O92" i="10"/>
  <c r="P92" i="10" s="1"/>
  <c r="R64" i="10"/>
  <c r="S64" i="10" s="1"/>
  <c r="O64" i="10"/>
  <c r="P64" i="10" s="1"/>
  <c r="R63" i="10"/>
  <c r="T63" i="10" s="1"/>
  <c r="O63" i="10"/>
  <c r="P63" i="10" s="1"/>
  <c r="R62" i="10"/>
  <c r="T62" i="10" s="1"/>
  <c r="O62" i="10"/>
  <c r="P62" i="10" s="1"/>
  <c r="R61" i="10"/>
  <c r="S61" i="10" s="1"/>
  <c r="O61" i="10"/>
  <c r="P61" i="10" s="1"/>
  <c r="R60" i="10"/>
  <c r="S60" i="10" s="1"/>
  <c r="O60" i="10"/>
  <c r="P60" i="10" s="1"/>
  <c r="R58" i="10"/>
  <c r="S58" i="10" s="1"/>
  <c r="O58" i="10"/>
  <c r="P58" i="10" s="1"/>
  <c r="R57" i="10"/>
  <c r="T57" i="10" s="1"/>
  <c r="O57" i="10"/>
  <c r="P57" i="10" s="1"/>
  <c r="R56" i="10"/>
  <c r="S56" i="10" s="1"/>
  <c r="O56" i="10"/>
  <c r="P56" i="10" s="1"/>
  <c r="R55" i="10"/>
  <c r="T55" i="10" s="1"/>
  <c r="O55" i="10"/>
  <c r="P55" i="10" s="1"/>
  <c r="R54" i="10"/>
  <c r="T54" i="10" s="1"/>
  <c r="O54" i="10"/>
  <c r="P54" i="10" s="1"/>
  <c r="R53" i="10"/>
  <c r="S53" i="10" s="1"/>
  <c r="O53" i="10"/>
  <c r="P53" i="10" s="1"/>
  <c r="R51" i="10"/>
  <c r="S51" i="10" s="1"/>
  <c r="O51" i="10"/>
  <c r="P51" i="10" s="1"/>
  <c r="R48" i="10"/>
  <c r="S48" i="10" s="1"/>
  <c r="O48" i="10"/>
  <c r="P48" i="10" s="1"/>
  <c r="R47" i="10"/>
  <c r="S47" i="10" s="1"/>
  <c r="O47" i="10"/>
  <c r="P47" i="10" s="1"/>
  <c r="R46" i="10"/>
  <c r="S46" i="10" s="1"/>
  <c r="O46" i="10"/>
  <c r="P46" i="10" s="1"/>
  <c r="R45" i="10"/>
  <c r="S45" i="10" s="1"/>
  <c r="O45" i="10"/>
  <c r="P45" i="10" s="1"/>
  <c r="R43" i="10"/>
  <c r="S43" i="10" s="1"/>
  <c r="O43" i="10"/>
  <c r="P43" i="10" s="1"/>
  <c r="R42" i="10"/>
  <c r="S42" i="10" s="1"/>
  <c r="O42" i="10"/>
  <c r="P42" i="10" s="1"/>
  <c r="R41" i="10"/>
  <c r="S41" i="10" s="1"/>
  <c r="O41" i="10"/>
  <c r="P41" i="10" s="1"/>
  <c r="R40" i="10"/>
  <c r="T40" i="10" s="1"/>
  <c r="O40" i="10"/>
  <c r="P40" i="10" s="1"/>
  <c r="R39" i="10"/>
  <c r="S39" i="10" s="1"/>
  <c r="O39" i="10"/>
  <c r="P39" i="10" s="1"/>
  <c r="R38" i="10"/>
  <c r="S38" i="10" s="1"/>
  <c r="O38" i="10"/>
  <c r="P38" i="10" s="1"/>
  <c r="R23" i="10"/>
  <c r="S23" i="10" s="1"/>
  <c r="O23" i="10"/>
  <c r="P23" i="10" s="1"/>
  <c r="R22" i="10"/>
  <c r="S22" i="10" s="1"/>
  <c r="O22" i="10"/>
  <c r="P22" i="10" s="1"/>
  <c r="R21" i="10"/>
  <c r="S21" i="10" s="1"/>
  <c r="O21" i="10"/>
  <c r="P21" i="10" s="1"/>
  <c r="R20" i="10"/>
  <c r="S20" i="10" s="1"/>
  <c r="O20" i="10"/>
  <c r="P20" i="10" s="1"/>
  <c r="R19" i="10"/>
  <c r="T19" i="10" s="1"/>
  <c r="O19" i="10"/>
  <c r="P19" i="10" s="1"/>
  <c r="R18" i="10"/>
  <c r="T18" i="10" s="1"/>
  <c r="O18" i="10"/>
  <c r="P18" i="10" s="1"/>
  <c r="R17" i="10"/>
  <c r="T17" i="10" s="1"/>
  <c r="O17" i="10"/>
  <c r="P17" i="10" s="1"/>
  <c r="R16" i="10"/>
  <c r="S16" i="10" s="1"/>
  <c r="O16" i="10"/>
  <c r="P16" i="10" s="1"/>
  <c r="R15" i="10"/>
  <c r="S15" i="10" s="1"/>
  <c r="O15" i="10"/>
  <c r="P15" i="10" s="1"/>
  <c r="R14" i="10"/>
  <c r="T14" i="10" s="1"/>
  <c r="O14" i="10"/>
  <c r="P14" i="10" s="1"/>
  <c r="T415" i="14" l="1"/>
  <c r="S416" i="14"/>
  <c r="T395" i="14"/>
  <c r="T394" i="14"/>
  <c r="T377" i="14"/>
  <c r="T376" i="14"/>
  <c r="T359" i="14"/>
  <c r="T358" i="14"/>
  <c r="S236" i="14"/>
  <c r="S165" i="14"/>
  <c r="T166" i="14"/>
  <c r="T147" i="14"/>
  <c r="S148" i="14"/>
  <c r="S130" i="14"/>
  <c r="T131" i="14"/>
  <c r="T196" i="14"/>
  <c r="T141" i="14"/>
  <c r="S324" i="14"/>
  <c r="T74" i="10"/>
  <c r="T210" i="10"/>
  <c r="S85" i="10"/>
  <c r="T70" i="10"/>
  <c r="S75" i="10"/>
  <c r="S26" i="10"/>
  <c r="S34" i="10"/>
  <c r="S71" i="10"/>
  <c r="S77" i="10"/>
  <c r="S81" i="10"/>
  <c r="S89" i="10"/>
  <c r="T30" i="10"/>
  <c r="S69" i="10"/>
  <c r="T73" i="10"/>
  <c r="S27" i="10"/>
  <c r="S35" i="10"/>
  <c r="T29" i="10"/>
  <c r="S154" i="14"/>
  <c r="T151" i="14"/>
  <c r="S150" i="14"/>
  <c r="T340" i="14"/>
  <c r="S143" i="14"/>
  <c r="T230" i="14"/>
  <c r="S373" i="14"/>
  <c r="T456" i="14"/>
  <c r="T439" i="14"/>
  <c r="T422" i="14"/>
  <c r="T409" i="14"/>
  <c r="T391" i="14"/>
  <c r="T355" i="14"/>
  <c r="T309" i="14"/>
  <c r="T294" i="14"/>
  <c r="T277" i="14"/>
  <c r="T247" i="14"/>
  <c r="T232" i="14"/>
  <c r="T214" i="14"/>
  <c r="T178" i="14"/>
  <c r="T160" i="14"/>
  <c r="T142" i="14"/>
  <c r="T125" i="14"/>
  <c r="T107" i="14"/>
  <c r="S153" i="14"/>
  <c r="T146" i="14"/>
  <c r="S145" i="14"/>
  <c r="S139" i="14"/>
  <c r="T138" i="14"/>
  <c r="T157" i="14"/>
  <c r="T158" i="14"/>
  <c r="T161" i="14"/>
  <c r="T162" i="14"/>
  <c r="T167" i="14"/>
  <c r="T170" i="14"/>
  <c r="T156" i="14"/>
  <c r="T164" i="14"/>
  <c r="T169" i="14"/>
  <c r="T172" i="14"/>
  <c r="T159" i="14"/>
  <c r="T163" i="14"/>
  <c r="T168" i="14"/>
  <c r="T171" i="14"/>
  <c r="S152" i="14"/>
  <c r="S149" i="14"/>
  <c r="S144" i="14"/>
  <c r="S140" i="14"/>
  <c r="T25" i="10"/>
  <c r="T33" i="10"/>
  <c r="S79" i="10"/>
  <c r="S83" i="10"/>
  <c r="S87" i="10"/>
  <c r="S31" i="10"/>
  <c r="T66" i="10"/>
  <c r="S67" i="10"/>
  <c r="T82" i="10"/>
  <c r="T86" i="10"/>
  <c r="T90" i="10"/>
  <c r="T80" i="10"/>
  <c r="T84" i="10"/>
  <c r="T88" i="10"/>
  <c r="T68" i="10"/>
  <c r="T72" i="10"/>
  <c r="T76" i="10"/>
  <c r="T28" i="10"/>
  <c r="T32" i="10"/>
  <c r="T36" i="10"/>
  <c r="T124" i="14"/>
  <c r="T106" i="14"/>
  <c r="S123" i="14"/>
  <c r="S127" i="14"/>
  <c r="S132" i="14"/>
  <c r="S135" i="14"/>
  <c r="S118" i="14"/>
  <c r="T122" i="14"/>
  <c r="T126" i="14"/>
  <c r="T121" i="14"/>
  <c r="T129" i="14"/>
  <c r="T134" i="14"/>
  <c r="T136" i="14"/>
  <c r="T128" i="14"/>
  <c r="T133" i="14"/>
  <c r="T110" i="14"/>
  <c r="S111" i="14"/>
  <c r="T90" i="14"/>
  <c r="T91" i="14"/>
  <c r="T94" i="14"/>
  <c r="T95" i="14"/>
  <c r="T98" i="14"/>
  <c r="T99" i="14"/>
  <c r="T62" i="14"/>
  <c r="T65" i="14"/>
  <c r="T66" i="14"/>
  <c r="T78" i="14"/>
  <c r="T79" i="14"/>
  <c r="T82" i="14"/>
  <c r="T86" i="14"/>
  <c r="T93" i="14"/>
  <c r="T97" i="14"/>
  <c r="T101" i="14"/>
  <c r="T92" i="14"/>
  <c r="T96" i="14"/>
  <c r="T100" i="14"/>
  <c r="T87" i="14"/>
  <c r="T85" i="14"/>
  <c r="T77" i="14"/>
  <c r="T81" i="14"/>
  <c r="T80" i="14"/>
  <c r="T83" i="14"/>
  <c r="T68" i="14"/>
  <c r="T74" i="14"/>
  <c r="T73" i="14"/>
  <c r="T64" i="14"/>
  <c r="T69" i="14"/>
  <c r="T63" i="14"/>
  <c r="T67" i="14"/>
  <c r="S209" i="10"/>
  <c r="T127" i="10"/>
  <c r="T136" i="10"/>
  <c r="S152" i="10"/>
  <c r="S160" i="10"/>
  <c r="S132" i="10"/>
  <c r="S154" i="10"/>
  <c r="T161" i="10"/>
  <c r="S162" i="10"/>
  <c r="S140" i="10"/>
  <c r="S151" i="10"/>
  <c r="S155" i="10"/>
  <c r="S158" i="10"/>
  <c r="T144" i="10"/>
  <c r="T145" i="10"/>
  <c r="T146" i="10"/>
  <c r="S137" i="10"/>
  <c r="T139" i="10"/>
  <c r="S128" i="10"/>
  <c r="T131" i="10"/>
  <c r="T29" i="14"/>
  <c r="S42" i="14"/>
  <c r="S39" i="14"/>
  <c r="S34" i="14"/>
  <c r="S30" i="14"/>
  <c r="T41" i="14"/>
  <c r="T38" i="14"/>
  <c r="T33" i="14"/>
  <c r="T43" i="14"/>
  <c r="S37" i="14"/>
  <c r="T40" i="14"/>
  <c r="S36" i="14"/>
  <c r="T35" i="14"/>
  <c r="S32" i="14"/>
  <c r="T31" i="14"/>
  <c r="S28" i="14"/>
  <c r="T27" i="14"/>
  <c r="T17" i="14"/>
  <c r="T13" i="14"/>
  <c r="T22" i="14"/>
  <c r="T10" i="14"/>
  <c r="S14" i="14"/>
  <c r="S18" i="14"/>
  <c r="T24" i="14"/>
  <c r="T20" i="14"/>
  <c r="T23" i="14"/>
  <c r="T11" i="14"/>
  <c r="S12" i="14"/>
  <c r="T15" i="14"/>
  <c r="S16" i="14"/>
  <c r="T19" i="14"/>
  <c r="S21" i="14"/>
  <c r="T25" i="14"/>
  <c r="T156" i="10"/>
  <c r="T206" i="10"/>
  <c r="S207" i="10"/>
  <c r="T204" i="10"/>
  <c r="T191" i="10"/>
  <c r="S177" i="10"/>
  <c r="T195" i="10"/>
  <c r="T194" i="10"/>
  <c r="S185" i="10"/>
  <c r="T159" i="10"/>
  <c r="T163" i="10"/>
  <c r="T150" i="10"/>
  <c r="T149" i="10"/>
  <c r="T153" i="10"/>
  <c r="T148" i="10"/>
  <c r="T147" i="10"/>
  <c r="T143" i="10"/>
  <c r="T125" i="10"/>
  <c r="S126" i="10"/>
  <c r="T129" i="10"/>
  <c r="S130" i="10"/>
  <c r="T133" i="10"/>
  <c r="S134" i="10"/>
  <c r="T138" i="10"/>
  <c r="S135" i="10"/>
  <c r="T141" i="10"/>
  <c r="S109" i="10"/>
  <c r="T58" i="10"/>
  <c r="S111" i="10"/>
  <c r="T120" i="10"/>
  <c r="S104" i="10"/>
  <c r="S112" i="10"/>
  <c r="S110" i="10"/>
  <c r="S122" i="10"/>
  <c r="S100" i="10"/>
  <c r="S115" i="10"/>
  <c r="S96" i="10"/>
  <c r="T97" i="10"/>
  <c r="S108" i="10"/>
  <c r="T101" i="10"/>
  <c r="S102" i="10"/>
  <c r="S107" i="10"/>
  <c r="S116" i="10"/>
  <c r="T117" i="10"/>
  <c r="T44" i="10"/>
  <c r="T59" i="10"/>
  <c r="T113" i="10"/>
  <c r="T98" i="10"/>
  <c r="T46" i="10"/>
  <c r="S54" i="10"/>
  <c r="S55" i="10"/>
  <c r="S62" i="10"/>
  <c r="S63" i="10"/>
  <c r="T92" i="10"/>
  <c r="T93" i="10"/>
  <c r="S94" i="10"/>
  <c r="T121" i="10"/>
  <c r="S118" i="10"/>
  <c r="T123" i="10"/>
  <c r="T119" i="10"/>
  <c r="T114" i="10"/>
  <c r="T105" i="10"/>
  <c r="T95" i="10"/>
  <c r="T99" i="10"/>
  <c r="T103" i="10"/>
  <c r="T53" i="10"/>
  <c r="T61" i="10"/>
  <c r="T56" i="10"/>
  <c r="S57" i="10"/>
  <c r="T60" i="10"/>
  <c r="T64" i="10"/>
  <c r="S17" i="10"/>
  <c r="S14" i="10"/>
  <c r="S19" i="10"/>
  <c r="T38" i="10"/>
  <c r="S18" i="10"/>
  <c r="T42" i="10"/>
  <c r="T21" i="10"/>
  <c r="T39" i="10"/>
  <c r="T43" i="10"/>
  <c r="T47" i="10"/>
  <c r="T22" i="10"/>
  <c r="S40" i="10"/>
  <c r="T51" i="10"/>
  <c r="T45" i="10"/>
  <c r="T48" i="10"/>
  <c r="T41" i="10"/>
  <c r="T16" i="10"/>
  <c r="T20" i="10"/>
  <c r="T23" i="10"/>
  <c r="T15" i="10"/>
  <c r="R38" i="8"/>
  <c r="T38" i="8" s="1"/>
  <c r="O38" i="8"/>
  <c r="P38" i="8" s="1"/>
  <c r="R37" i="8"/>
  <c r="T37" i="8" s="1"/>
  <c r="O37" i="8"/>
  <c r="P37" i="8" s="1"/>
  <c r="R36" i="8"/>
  <c r="T36" i="8" s="1"/>
  <c r="O36" i="8"/>
  <c r="P36" i="8" s="1"/>
  <c r="R35" i="8"/>
  <c r="T35" i="8" s="1"/>
  <c r="O35" i="8"/>
  <c r="P35" i="8" s="1"/>
  <c r="R34" i="8"/>
  <c r="T34" i="8" s="1"/>
  <c r="O34" i="8"/>
  <c r="P34" i="8" s="1"/>
  <c r="R33" i="8"/>
  <c r="T33" i="8" s="1"/>
  <c r="O33" i="8"/>
  <c r="P33" i="8" s="1"/>
  <c r="R32" i="8"/>
  <c r="T32" i="8" s="1"/>
  <c r="O32" i="8"/>
  <c r="P32" i="8" s="1"/>
  <c r="R31" i="8"/>
  <c r="T31" i="8" s="1"/>
  <c r="O31" i="8"/>
  <c r="P31" i="8" s="1"/>
  <c r="R30" i="8"/>
  <c r="T30" i="8" s="1"/>
  <c r="O30" i="8"/>
  <c r="P30" i="8" s="1"/>
  <c r="R29" i="8"/>
  <c r="T29" i="8" s="1"/>
  <c r="O29" i="8"/>
  <c r="P29" i="8" s="1"/>
  <c r="R28" i="8"/>
  <c r="T28" i="8" s="1"/>
  <c r="O28" i="8"/>
  <c r="P28" i="8" s="1"/>
  <c r="R27" i="8"/>
  <c r="T27" i="8" s="1"/>
  <c r="O27" i="8"/>
  <c r="P27" i="8" s="1"/>
  <c r="R26" i="8"/>
  <c r="T26" i="8" s="1"/>
  <c r="O26" i="8"/>
  <c r="P26" i="8" s="1"/>
  <c r="R25" i="8"/>
  <c r="T25" i="8" s="1"/>
  <c r="O25" i="8"/>
  <c r="P25" i="8" s="1"/>
  <c r="R83" i="8"/>
  <c r="T83" i="8" s="1"/>
  <c r="O83" i="8"/>
  <c r="P83" i="8" s="1"/>
  <c r="R82" i="8"/>
  <c r="T82" i="8" s="1"/>
  <c r="O82" i="8"/>
  <c r="P82" i="8" s="1"/>
  <c r="R81" i="8"/>
  <c r="T81" i="8" s="1"/>
  <c r="O81" i="8"/>
  <c r="P81" i="8" s="1"/>
  <c r="R80" i="8"/>
  <c r="T80" i="8" s="1"/>
  <c r="O80" i="8"/>
  <c r="P80" i="8" s="1"/>
  <c r="R79" i="8"/>
  <c r="T79" i="8" s="1"/>
  <c r="O79" i="8"/>
  <c r="P79" i="8" s="1"/>
  <c r="R78" i="8"/>
  <c r="T78" i="8" s="1"/>
  <c r="O78" i="8"/>
  <c r="P78" i="8" s="1"/>
  <c r="R77" i="8"/>
  <c r="T77" i="8" s="1"/>
  <c r="O77" i="8"/>
  <c r="P77" i="8" s="1"/>
  <c r="R76" i="8"/>
  <c r="T76" i="8" s="1"/>
  <c r="O76" i="8"/>
  <c r="P76" i="8" s="1"/>
  <c r="R75" i="8"/>
  <c r="T75" i="8" s="1"/>
  <c r="O75" i="8"/>
  <c r="P75" i="8" s="1"/>
  <c r="R74" i="8"/>
  <c r="T74" i="8" s="1"/>
  <c r="O74" i="8"/>
  <c r="P74" i="8" s="1"/>
  <c r="R73" i="8"/>
  <c r="T73" i="8" s="1"/>
  <c r="O73" i="8"/>
  <c r="P73" i="8" s="1"/>
  <c r="R72" i="8"/>
  <c r="T72" i="8" s="1"/>
  <c r="O72" i="8"/>
  <c r="P72" i="8" s="1"/>
  <c r="R71" i="8"/>
  <c r="T71" i="8" s="1"/>
  <c r="O71" i="8"/>
  <c r="P71" i="8" s="1"/>
  <c r="R70" i="8"/>
  <c r="T70" i="8" s="1"/>
  <c r="O70" i="8"/>
  <c r="P70" i="8" s="1"/>
  <c r="R68" i="8"/>
  <c r="T68" i="8" s="1"/>
  <c r="O68" i="8"/>
  <c r="P68" i="8" s="1"/>
  <c r="R67" i="8"/>
  <c r="T67" i="8" s="1"/>
  <c r="O67" i="8"/>
  <c r="P67" i="8" s="1"/>
  <c r="R66" i="8"/>
  <c r="T66" i="8" s="1"/>
  <c r="O66" i="8"/>
  <c r="P66" i="8" s="1"/>
  <c r="R65" i="8"/>
  <c r="T65" i="8" s="1"/>
  <c r="O65" i="8"/>
  <c r="P65" i="8" s="1"/>
  <c r="R64" i="8"/>
  <c r="T64" i="8" s="1"/>
  <c r="O64" i="8"/>
  <c r="P64" i="8" s="1"/>
  <c r="R63" i="8"/>
  <c r="T63" i="8" s="1"/>
  <c r="O63" i="8"/>
  <c r="P63" i="8" s="1"/>
  <c r="R62" i="8"/>
  <c r="T62" i="8" s="1"/>
  <c r="O62" i="8"/>
  <c r="P62" i="8" s="1"/>
  <c r="R61" i="8"/>
  <c r="T61" i="8" s="1"/>
  <c r="O61" i="8"/>
  <c r="P61" i="8" s="1"/>
  <c r="R60" i="8"/>
  <c r="S60" i="8" s="1"/>
  <c r="O60" i="8"/>
  <c r="P60" i="8" s="1"/>
  <c r="R59" i="8"/>
  <c r="T59" i="8" s="1"/>
  <c r="O59" i="8"/>
  <c r="P59" i="8" s="1"/>
  <c r="R58" i="8"/>
  <c r="S58" i="8" s="1"/>
  <c r="O58" i="8"/>
  <c r="P58" i="8" s="1"/>
  <c r="R57" i="8"/>
  <c r="T57" i="8" s="1"/>
  <c r="O57" i="8"/>
  <c r="P57" i="8" s="1"/>
  <c r="R56" i="8"/>
  <c r="S56" i="8" s="1"/>
  <c r="O56" i="8"/>
  <c r="P56" i="8" s="1"/>
  <c r="R55" i="8"/>
  <c r="T55" i="8" s="1"/>
  <c r="O55" i="8"/>
  <c r="P55" i="8" s="1"/>
  <c r="R53" i="8"/>
  <c r="T53" i="8" s="1"/>
  <c r="O53" i="8"/>
  <c r="P53" i="8" s="1"/>
  <c r="R52" i="8"/>
  <c r="T52" i="8" s="1"/>
  <c r="O52" i="8"/>
  <c r="P52" i="8" s="1"/>
  <c r="R51" i="8"/>
  <c r="T51" i="8" s="1"/>
  <c r="O51" i="8"/>
  <c r="P51" i="8" s="1"/>
  <c r="R50" i="8"/>
  <c r="T50" i="8" s="1"/>
  <c r="O50" i="8"/>
  <c r="P50" i="8" s="1"/>
  <c r="R49" i="8"/>
  <c r="T49" i="8" s="1"/>
  <c r="O49" i="8"/>
  <c r="P49" i="8" s="1"/>
  <c r="R48" i="8"/>
  <c r="T48" i="8" s="1"/>
  <c r="O48" i="8"/>
  <c r="P48" i="8" s="1"/>
  <c r="R47" i="8"/>
  <c r="T47" i="8" s="1"/>
  <c r="O47" i="8"/>
  <c r="P47" i="8" s="1"/>
  <c r="R46" i="8"/>
  <c r="T46" i="8" s="1"/>
  <c r="O46" i="8"/>
  <c r="P46" i="8" s="1"/>
  <c r="R45" i="8"/>
  <c r="T45" i="8" s="1"/>
  <c r="O45" i="8"/>
  <c r="P45" i="8" s="1"/>
  <c r="R44" i="8"/>
  <c r="T44" i="8" s="1"/>
  <c r="O44" i="8"/>
  <c r="P44" i="8" s="1"/>
  <c r="R43" i="8"/>
  <c r="T43" i="8" s="1"/>
  <c r="O43" i="8"/>
  <c r="P43" i="8" s="1"/>
  <c r="R42" i="8"/>
  <c r="T42" i="8" s="1"/>
  <c r="O42" i="8"/>
  <c r="P42" i="8" s="1"/>
  <c r="R41" i="8"/>
  <c r="T41" i="8" s="1"/>
  <c r="O41" i="8"/>
  <c r="P41" i="8" s="1"/>
  <c r="R40" i="8"/>
  <c r="T40" i="8" s="1"/>
  <c r="O40" i="8"/>
  <c r="P40" i="8" s="1"/>
  <c r="S25" i="8" l="1"/>
  <c r="S27" i="8"/>
  <c r="S29" i="8"/>
  <c r="S31" i="8"/>
  <c r="S33" i="8"/>
  <c r="S35" i="8"/>
  <c r="S37" i="8"/>
  <c r="S26" i="8"/>
  <c r="S28" i="8"/>
  <c r="S30" i="8"/>
  <c r="S32" i="8"/>
  <c r="S34" i="8"/>
  <c r="S36" i="8"/>
  <c r="S38" i="8"/>
  <c r="S70" i="8"/>
  <c r="S72" i="8"/>
  <c r="S74" i="8"/>
  <c r="S76" i="8"/>
  <c r="S78" i="8"/>
  <c r="S80" i="8"/>
  <c r="S82" i="8"/>
  <c r="S71" i="8"/>
  <c r="S73" i="8"/>
  <c r="S75" i="8"/>
  <c r="S77" i="8"/>
  <c r="S79" i="8"/>
  <c r="S81" i="8"/>
  <c r="S83" i="8"/>
  <c r="S40" i="8"/>
  <c r="S42" i="8"/>
  <c r="S44" i="8"/>
  <c r="S46" i="8"/>
  <c r="S48" i="8"/>
  <c r="S50" i="8"/>
  <c r="S52" i="8"/>
  <c r="S55" i="8"/>
  <c r="S57" i="8"/>
  <c r="S59" i="8"/>
  <c r="S61" i="8"/>
  <c r="S63" i="8"/>
  <c r="S65" i="8"/>
  <c r="S67" i="8"/>
  <c r="T56" i="8"/>
  <c r="T58" i="8"/>
  <c r="T60" i="8"/>
  <c r="S62" i="8"/>
  <c r="S64" i="8"/>
  <c r="S66" i="8"/>
  <c r="S68" i="8"/>
  <c r="S41" i="8"/>
  <c r="S43" i="8"/>
  <c r="S45" i="8"/>
  <c r="S47" i="8"/>
  <c r="S49" i="8"/>
  <c r="S51" i="8"/>
  <c r="S53" i="8"/>
  <c r="R22" i="8"/>
  <c r="T22" i="8" s="1"/>
  <c r="O22" i="8"/>
  <c r="P22" i="8" s="1"/>
  <c r="R15" i="8"/>
  <c r="T15" i="8" s="1"/>
  <c r="O15" i="8"/>
  <c r="P15" i="8" s="1"/>
  <c r="R14" i="8"/>
  <c r="T14" i="8" s="1"/>
  <c r="O14" i="8"/>
  <c r="P14" i="8" s="1"/>
  <c r="R203" i="10"/>
  <c r="T203" i="10" s="1"/>
  <c r="O203" i="10"/>
  <c r="P203" i="10" s="1"/>
  <c r="R192" i="10"/>
  <c r="T192" i="10" s="1"/>
  <c r="O192" i="10"/>
  <c r="P192" i="10" s="1"/>
  <c r="R457" i="14"/>
  <c r="T457" i="14" s="1"/>
  <c r="O457" i="14"/>
  <c r="P457" i="14" s="1"/>
  <c r="R440" i="14"/>
  <c r="T440" i="14" s="1"/>
  <c r="O440" i="14"/>
  <c r="P440" i="14" s="1"/>
  <c r="R423" i="14"/>
  <c r="T423" i="14" s="1"/>
  <c r="O423" i="14"/>
  <c r="P423" i="14" s="1"/>
  <c r="R410" i="14"/>
  <c r="T410" i="14" s="1"/>
  <c r="O410" i="14"/>
  <c r="P410" i="14" s="1"/>
  <c r="R392" i="14"/>
  <c r="T392" i="14" s="1"/>
  <c r="O392" i="14"/>
  <c r="P392" i="14" s="1"/>
  <c r="R374" i="14"/>
  <c r="T374" i="14" s="1"/>
  <c r="O374" i="14"/>
  <c r="P374" i="14" s="1"/>
  <c r="R356" i="14"/>
  <c r="T356" i="14" s="1"/>
  <c r="O356" i="14"/>
  <c r="P356" i="14" s="1"/>
  <c r="R341" i="14"/>
  <c r="T341" i="14" s="1"/>
  <c r="O341" i="14"/>
  <c r="P341" i="14" s="1"/>
  <c r="R325" i="14"/>
  <c r="T325" i="14" s="1"/>
  <c r="O325" i="14"/>
  <c r="P325" i="14" s="1"/>
  <c r="R310" i="14"/>
  <c r="T310" i="14" s="1"/>
  <c r="O310" i="14"/>
  <c r="P310" i="14" s="1"/>
  <c r="R295" i="14"/>
  <c r="T295" i="14" s="1"/>
  <c r="O295" i="14"/>
  <c r="P295" i="14" s="1"/>
  <c r="R278" i="14"/>
  <c r="T278" i="14" s="1"/>
  <c r="O278" i="14"/>
  <c r="P278" i="14" s="1"/>
  <c r="R248" i="14"/>
  <c r="T248" i="14" s="1"/>
  <c r="O248" i="14"/>
  <c r="P248" i="14" s="1"/>
  <c r="R231" i="14"/>
  <c r="T231" i="14" s="1"/>
  <c r="O231" i="14"/>
  <c r="P231" i="14" s="1"/>
  <c r="R215" i="14"/>
  <c r="T215" i="14" s="1"/>
  <c r="O215" i="14"/>
  <c r="P215" i="14" s="1"/>
  <c r="R197" i="14"/>
  <c r="T197" i="14" s="1"/>
  <c r="O197" i="14"/>
  <c r="P197" i="14" s="1"/>
  <c r="R179" i="14"/>
  <c r="T179" i="14" s="1"/>
  <c r="O179" i="14"/>
  <c r="P179" i="14" s="1"/>
  <c r="R108" i="14"/>
  <c r="T108" i="14" s="1"/>
  <c r="O108" i="14"/>
  <c r="P108" i="14" s="1"/>
  <c r="R79" i="13"/>
  <c r="T79" i="13" s="1"/>
  <c r="O79" i="13"/>
  <c r="P79" i="13" s="1"/>
  <c r="S14" i="8" l="1"/>
  <c r="S22" i="8"/>
  <c r="S15" i="8"/>
  <c r="S203" i="10"/>
  <c r="S192" i="10"/>
  <c r="S457" i="14"/>
  <c r="S440" i="14"/>
  <c r="S423" i="14"/>
  <c r="S356" i="14"/>
  <c r="S392" i="14"/>
  <c r="S410" i="14"/>
  <c r="S374" i="14"/>
  <c r="S341" i="14"/>
  <c r="S325" i="14"/>
  <c r="S310" i="14"/>
  <c r="S295" i="14"/>
  <c r="S278" i="14"/>
  <c r="S248" i="14"/>
  <c r="S231" i="14"/>
  <c r="S215" i="14"/>
  <c r="S197" i="14"/>
  <c r="S179" i="14"/>
  <c r="S108" i="14"/>
  <c r="S79" i="13"/>
  <c r="R117" i="14"/>
  <c r="T117" i="14" s="1"/>
  <c r="O117" i="14"/>
  <c r="P117" i="14" s="1"/>
  <c r="R113" i="14"/>
  <c r="T113" i="14" s="1"/>
  <c r="O113" i="14"/>
  <c r="P113" i="14" s="1"/>
  <c r="R116" i="14"/>
  <c r="T116" i="14" s="1"/>
  <c r="O116" i="14"/>
  <c r="P116" i="14" s="1"/>
  <c r="R467" i="14"/>
  <c r="T467" i="14" s="1"/>
  <c r="O467" i="14"/>
  <c r="P467" i="14" s="1"/>
  <c r="R466" i="14"/>
  <c r="T466" i="14" s="1"/>
  <c r="O466" i="14"/>
  <c r="P466" i="14" s="1"/>
  <c r="R462" i="14"/>
  <c r="T462" i="14" s="1"/>
  <c r="O462" i="14"/>
  <c r="P462" i="14" s="1"/>
  <c r="R465" i="14"/>
  <c r="T465" i="14" s="1"/>
  <c r="O465" i="14"/>
  <c r="P465" i="14" s="1"/>
  <c r="R464" i="14"/>
  <c r="T464" i="14" s="1"/>
  <c r="O464" i="14"/>
  <c r="P464" i="14" s="1"/>
  <c r="R463" i="14"/>
  <c r="T463" i="14" s="1"/>
  <c r="O463" i="14"/>
  <c r="P463" i="14" s="1"/>
  <c r="R461" i="14"/>
  <c r="T461" i="14" s="1"/>
  <c r="O461" i="14"/>
  <c r="P461" i="14" s="1"/>
  <c r="R460" i="14"/>
  <c r="T460" i="14" s="1"/>
  <c r="O460" i="14"/>
  <c r="P460" i="14" s="1"/>
  <c r="R459" i="14"/>
  <c r="T459" i="14" s="1"/>
  <c r="O459" i="14"/>
  <c r="P459" i="14" s="1"/>
  <c r="R458" i="14"/>
  <c r="T458" i="14" s="1"/>
  <c r="O458" i="14"/>
  <c r="P458" i="14" s="1"/>
  <c r="R455" i="14"/>
  <c r="T455" i="14" s="1"/>
  <c r="O455" i="14"/>
  <c r="P455" i="14" s="1"/>
  <c r="R454" i="14"/>
  <c r="T454" i="14" s="1"/>
  <c r="O454" i="14"/>
  <c r="P454" i="14" s="1"/>
  <c r="R453" i="14"/>
  <c r="T453" i="14" s="1"/>
  <c r="O453" i="14"/>
  <c r="P453" i="14" s="1"/>
  <c r="R452" i="14"/>
  <c r="T452" i="14" s="1"/>
  <c r="O452" i="14"/>
  <c r="P452" i="14" s="1"/>
  <c r="R450" i="14"/>
  <c r="T450" i="14" s="1"/>
  <c r="O450" i="14"/>
  <c r="P450" i="14" s="1"/>
  <c r="R449" i="14"/>
  <c r="S449" i="14" s="1"/>
  <c r="O449" i="14"/>
  <c r="P449" i="14" s="1"/>
  <c r="R445" i="14"/>
  <c r="T445" i="14" s="1"/>
  <c r="O445" i="14"/>
  <c r="P445" i="14" s="1"/>
  <c r="R448" i="14"/>
  <c r="S448" i="14" s="1"/>
  <c r="O448" i="14"/>
  <c r="P448" i="14" s="1"/>
  <c r="R447" i="14"/>
  <c r="T447" i="14" s="1"/>
  <c r="O447" i="14"/>
  <c r="P447" i="14" s="1"/>
  <c r="R446" i="14"/>
  <c r="S446" i="14" s="1"/>
  <c r="O446" i="14"/>
  <c r="P446" i="14" s="1"/>
  <c r="R444" i="14"/>
  <c r="T444" i="14" s="1"/>
  <c r="O444" i="14"/>
  <c r="P444" i="14" s="1"/>
  <c r="R443" i="14"/>
  <c r="S443" i="14" s="1"/>
  <c r="O443" i="14"/>
  <c r="P443" i="14" s="1"/>
  <c r="R442" i="14"/>
  <c r="T442" i="14" s="1"/>
  <c r="O442" i="14"/>
  <c r="P442" i="14" s="1"/>
  <c r="R441" i="14"/>
  <c r="S441" i="14" s="1"/>
  <c r="O441" i="14"/>
  <c r="P441" i="14" s="1"/>
  <c r="R438" i="14"/>
  <c r="S438" i="14" s="1"/>
  <c r="O438" i="14"/>
  <c r="P438" i="14" s="1"/>
  <c r="R437" i="14"/>
  <c r="T437" i="14" s="1"/>
  <c r="O437" i="14"/>
  <c r="P437" i="14" s="1"/>
  <c r="R436" i="14"/>
  <c r="S436" i="14" s="1"/>
  <c r="O436" i="14"/>
  <c r="P436" i="14" s="1"/>
  <c r="R435" i="14"/>
  <c r="T435" i="14" s="1"/>
  <c r="O435" i="14"/>
  <c r="P435" i="14" s="1"/>
  <c r="R426" i="14"/>
  <c r="T426" i="14" s="1"/>
  <c r="O426" i="14"/>
  <c r="P426" i="14" s="1"/>
  <c r="R425" i="14"/>
  <c r="T425" i="14" s="1"/>
  <c r="O425" i="14"/>
  <c r="P425" i="14" s="1"/>
  <c r="R433" i="14"/>
  <c r="T433" i="14" s="1"/>
  <c r="O433" i="14"/>
  <c r="P433" i="14" s="1"/>
  <c r="R432" i="14"/>
  <c r="T432" i="14" s="1"/>
  <c r="O432" i="14"/>
  <c r="P432" i="14" s="1"/>
  <c r="R428" i="14"/>
  <c r="T428" i="14" s="1"/>
  <c r="O428" i="14"/>
  <c r="P428" i="14" s="1"/>
  <c r="R431" i="14"/>
  <c r="T431" i="14" s="1"/>
  <c r="O431" i="14"/>
  <c r="P431" i="14" s="1"/>
  <c r="R430" i="14"/>
  <c r="T430" i="14" s="1"/>
  <c r="O430" i="14"/>
  <c r="P430" i="14" s="1"/>
  <c r="R429" i="14"/>
  <c r="T429" i="14" s="1"/>
  <c r="O429" i="14"/>
  <c r="P429" i="14" s="1"/>
  <c r="R427" i="14"/>
  <c r="T427" i="14" s="1"/>
  <c r="O427" i="14"/>
  <c r="P427" i="14" s="1"/>
  <c r="R424" i="14"/>
  <c r="T424" i="14" s="1"/>
  <c r="O424" i="14"/>
  <c r="P424" i="14" s="1"/>
  <c r="R421" i="14"/>
  <c r="T421" i="14" s="1"/>
  <c r="O421" i="14"/>
  <c r="P421" i="14" s="1"/>
  <c r="R420" i="14"/>
  <c r="S420" i="14" s="1"/>
  <c r="O420" i="14"/>
  <c r="P420" i="14" s="1"/>
  <c r="R419" i="14"/>
  <c r="T419" i="14" s="1"/>
  <c r="O419" i="14"/>
  <c r="P419" i="14" s="1"/>
  <c r="R418" i="14"/>
  <c r="T418" i="14" s="1"/>
  <c r="O418" i="14"/>
  <c r="P418" i="14" s="1"/>
  <c r="R414" i="14"/>
  <c r="T414" i="14" s="1"/>
  <c r="O414" i="14"/>
  <c r="P414" i="14" s="1"/>
  <c r="R413" i="14"/>
  <c r="T413" i="14" s="1"/>
  <c r="O413" i="14"/>
  <c r="P413" i="14" s="1"/>
  <c r="R412" i="14"/>
  <c r="T412" i="14" s="1"/>
  <c r="O412" i="14"/>
  <c r="P412" i="14" s="1"/>
  <c r="R411" i="14"/>
  <c r="T411" i="14" s="1"/>
  <c r="O411" i="14"/>
  <c r="P411" i="14" s="1"/>
  <c r="R408" i="14"/>
  <c r="T408" i="14" s="1"/>
  <c r="O408" i="14"/>
  <c r="P408" i="14" s="1"/>
  <c r="R407" i="14"/>
  <c r="T407" i="14" s="1"/>
  <c r="O407" i="14"/>
  <c r="P407" i="14" s="1"/>
  <c r="R406" i="14"/>
  <c r="T406" i="14" s="1"/>
  <c r="O406" i="14"/>
  <c r="P406" i="14" s="1"/>
  <c r="R405" i="14"/>
  <c r="T405" i="14" s="1"/>
  <c r="O405" i="14"/>
  <c r="P405" i="14" s="1"/>
  <c r="R403" i="14"/>
  <c r="T403" i="14" s="1"/>
  <c r="O403" i="14"/>
  <c r="P403" i="14" s="1"/>
  <c r="R402" i="14"/>
  <c r="T402" i="14" s="1"/>
  <c r="O402" i="14"/>
  <c r="P402" i="14" s="1"/>
  <c r="R401" i="14"/>
  <c r="T401" i="14" s="1"/>
  <c r="O401" i="14"/>
  <c r="P401" i="14" s="1"/>
  <c r="R397" i="14"/>
  <c r="T397" i="14" s="1"/>
  <c r="O397" i="14"/>
  <c r="P397" i="14" s="1"/>
  <c r="R400" i="14"/>
  <c r="T400" i="14" s="1"/>
  <c r="O400" i="14"/>
  <c r="P400" i="14" s="1"/>
  <c r="R399" i="14"/>
  <c r="T399" i="14" s="1"/>
  <c r="O399" i="14"/>
  <c r="P399" i="14" s="1"/>
  <c r="R398" i="14"/>
  <c r="T398" i="14" s="1"/>
  <c r="O398" i="14"/>
  <c r="P398" i="14" s="1"/>
  <c r="R396" i="14"/>
  <c r="T396" i="14" s="1"/>
  <c r="O396" i="14"/>
  <c r="P396" i="14" s="1"/>
  <c r="R393" i="14"/>
  <c r="T393" i="14" s="1"/>
  <c r="O393" i="14"/>
  <c r="P393" i="14" s="1"/>
  <c r="R390" i="14"/>
  <c r="T390" i="14" s="1"/>
  <c r="O390" i="14"/>
  <c r="P390" i="14" s="1"/>
  <c r="R389" i="14"/>
  <c r="T389" i="14" s="1"/>
  <c r="O389" i="14"/>
  <c r="P389" i="14" s="1"/>
  <c r="R388" i="14"/>
  <c r="T388" i="14" s="1"/>
  <c r="O388" i="14"/>
  <c r="P388" i="14" s="1"/>
  <c r="R387" i="14"/>
  <c r="T387" i="14" s="1"/>
  <c r="O387" i="14"/>
  <c r="P387" i="14" s="1"/>
  <c r="R385" i="14"/>
  <c r="T385" i="14" s="1"/>
  <c r="O385" i="14"/>
  <c r="P385" i="14" s="1"/>
  <c r="R384" i="14"/>
  <c r="T384" i="14" s="1"/>
  <c r="O384" i="14"/>
  <c r="P384" i="14" s="1"/>
  <c r="R383" i="14"/>
  <c r="T383" i="14" s="1"/>
  <c r="O383" i="14"/>
  <c r="P383" i="14" s="1"/>
  <c r="R379" i="14"/>
  <c r="T379" i="14" s="1"/>
  <c r="O379" i="14"/>
  <c r="P379" i="14" s="1"/>
  <c r="R382" i="14"/>
  <c r="T382" i="14" s="1"/>
  <c r="O382" i="14"/>
  <c r="P382" i="14" s="1"/>
  <c r="R381" i="14"/>
  <c r="T381" i="14" s="1"/>
  <c r="O381" i="14"/>
  <c r="P381" i="14" s="1"/>
  <c r="R380" i="14"/>
  <c r="T380" i="14" s="1"/>
  <c r="O380" i="14"/>
  <c r="P380" i="14" s="1"/>
  <c r="R378" i="14"/>
  <c r="T378" i="14" s="1"/>
  <c r="O378" i="14"/>
  <c r="P378" i="14" s="1"/>
  <c r="R375" i="14"/>
  <c r="T375" i="14" s="1"/>
  <c r="O375" i="14"/>
  <c r="P375" i="14" s="1"/>
  <c r="R372" i="14"/>
  <c r="T372" i="14" s="1"/>
  <c r="O372" i="14"/>
  <c r="P372" i="14" s="1"/>
  <c r="R371" i="14"/>
  <c r="T371" i="14" s="1"/>
  <c r="O371" i="14"/>
  <c r="P371" i="14" s="1"/>
  <c r="R370" i="14"/>
  <c r="T370" i="14" s="1"/>
  <c r="O370" i="14"/>
  <c r="P370" i="14" s="1"/>
  <c r="R369" i="14"/>
  <c r="T369" i="14" s="1"/>
  <c r="O369" i="14"/>
  <c r="P369" i="14" s="1"/>
  <c r="R365" i="14"/>
  <c r="T365" i="14" s="1"/>
  <c r="O365" i="14"/>
  <c r="P365" i="14" s="1"/>
  <c r="R361" i="14"/>
  <c r="T361" i="14" s="1"/>
  <c r="O361" i="14"/>
  <c r="P361" i="14" s="1"/>
  <c r="R364" i="14"/>
  <c r="T364" i="14" s="1"/>
  <c r="O364" i="14"/>
  <c r="P364" i="14" s="1"/>
  <c r="R354" i="14"/>
  <c r="T354" i="14" s="1"/>
  <c r="O354" i="14"/>
  <c r="P354" i="14" s="1"/>
  <c r="R367" i="14"/>
  <c r="T367" i="14" s="1"/>
  <c r="O367" i="14"/>
  <c r="P367" i="14" s="1"/>
  <c r="R366" i="14"/>
  <c r="T366" i="14" s="1"/>
  <c r="O366" i="14"/>
  <c r="P366" i="14" s="1"/>
  <c r="R363" i="14"/>
  <c r="T363" i="14" s="1"/>
  <c r="O363" i="14"/>
  <c r="P363" i="14" s="1"/>
  <c r="R362" i="14"/>
  <c r="T362" i="14" s="1"/>
  <c r="O362" i="14"/>
  <c r="P362" i="14" s="1"/>
  <c r="R360" i="14"/>
  <c r="T360" i="14" s="1"/>
  <c r="O360" i="14"/>
  <c r="P360" i="14" s="1"/>
  <c r="R357" i="14"/>
  <c r="T357" i="14" s="1"/>
  <c r="O357" i="14"/>
  <c r="P357" i="14" s="1"/>
  <c r="R353" i="14"/>
  <c r="T353" i="14" s="1"/>
  <c r="O353" i="14"/>
  <c r="P353" i="14" s="1"/>
  <c r="R352" i="14"/>
  <c r="T352" i="14" s="1"/>
  <c r="O352" i="14"/>
  <c r="P352" i="14" s="1"/>
  <c r="R351" i="14"/>
  <c r="T351" i="14" s="1"/>
  <c r="O351" i="14"/>
  <c r="P351" i="14" s="1"/>
  <c r="S113" i="14" l="1"/>
  <c r="S116" i="14"/>
  <c r="S117" i="14"/>
  <c r="S452" i="14"/>
  <c r="S454" i="14"/>
  <c r="S459" i="14"/>
  <c r="S461" i="14"/>
  <c r="S464" i="14"/>
  <c r="S462" i="14"/>
  <c r="S467" i="14"/>
  <c r="S453" i="14"/>
  <c r="S455" i="14"/>
  <c r="S458" i="14"/>
  <c r="S460" i="14"/>
  <c r="S463" i="14"/>
  <c r="S465" i="14"/>
  <c r="S466" i="14"/>
  <c r="S435" i="14"/>
  <c r="S437" i="14"/>
  <c r="S442" i="14"/>
  <c r="S444" i="14"/>
  <c r="S447" i="14"/>
  <c r="S445" i="14"/>
  <c r="S450" i="14"/>
  <c r="T436" i="14"/>
  <c r="T438" i="14"/>
  <c r="T441" i="14"/>
  <c r="T443" i="14"/>
  <c r="T446" i="14"/>
  <c r="T448" i="14"/>
  <c r="T449" i="14"/>
  <c r="S428" i="14"/>
  <c r="S433" i="14"/>
  <c r="S425" i="14"/>
  <c r="S426" i="14"/>
  <c r="S418" i="14"/>
  <c r="S421" i="14"/>
  <c r="S424" i="14"/>
  <c r="S427" i="14"/>
  <c r="S430" i="14"/>
  <c r="S419" i="14"/>
  <c r="S429" i="14"/>
  <c r="S431" i="14"/>
  <c r="S432" i="14"/>
  <c r="T420" i="14"/>
  <c r="S387" i="14"/>
  <c r="S389" i="14"/>
  <c r="S393" i="14"/>
  <c r="S396" i="14"/>
  <c r="S399" i="14"/>
  <c r="S397" i="14"/>
  <c r="S402" i="14"/>
  <c r="S405" i="14"/>
  <c r="S407" i="14"/>
  <c r="S412" i="14"/>
  <c r="S406" i="14"/>
  <c r="S408" i="14"/>
  <c r="S411" i="14"/>
  <c r="S413" i="14"/>
  <c r="S414" i="14"/>
  <c r="S388" i="14"/>
  <c r="S390" i="14"/>
  <c r="S398" i="14"/>
  <c r="S400" i="14"/>
  <c r="S401" i="14"/>
  <c r="S403" i="14"/>
  <c r="S361" i="14"/>
  <c r="S369" i="14"/>
  <c r="S371" i="14"/>
  <c r="S375" i="14"/>
  <c r="S378" i="14"/>
  <c r="S381" i="14"/>
  <c r="S379" i="14"/>
  <c r="S384" i="14"/>
  <c r="S370" i="14"/>
  <c r="S372" i="14"/>
  <c r="S380" i="14"/>
  <c r="S382" i="14"/>
  <c r="S383" i="14"/>
  <c r="S385" i="14"/>
  <c r="S364" i="14"/>
  <c r="S365" i="14"/>
  <c r="S354" i="14"/>
  <c r="S351" i="14"/>
  <c r="S353" i="14"/>
  <c r="S357" i="14"/>
  <c r="S360" i="14"/>
  <c r="S363" i="14"/>
  <c r="S366" i="14"/>
  <c r="S352" i="14"/>
  <c r="S362" i="14"/>
  <c r="S367" i="14"/>
  <c r="R334" i="14"/>
  <c r="T334" i="14" s="1"/>
  <c r="O334" i="14"/>
  <c r="P334" i="14" s="1"/>
  <c r="R333" i="14"/>
  <c r="S333" i="14" s="1"/>
  <c r="O333" i="14"/>
  <c r="P333" i="14" s="1"/>
  <c r="R349" i="14"/>
  <c r="T349" i="14" s="1"/>
  <c r="O349" i="14"/>
  <c r="P349" i="14" s="1"/>
  <c r="R348" i="14"/>
  <c r="T348" i="14" s="1"/>
  <c r="O348" i="14"/>
  <c r="P348" i="14" s="1"/>
  <c r="R346" i="14"/>
  <c r="T346" i="14" s="1"/>
  <c r="O346" i="14"/>
  <c r="P346" i="14" s="1"/>
  <c r="R347" i="14"/>
  <c r="T347" i="14" s="1"/>
  <c r="O347" i="14"/>
  <c r="P347" i="14" s="1"/>
  <c r="R345" i="14"/>
  <c r="T345" i="14" s="1"/>
  <c r="O345" i="14"/>
  <c r="P345" i="14" s="1"/>
  <c r="R344" i="14"/>
  <c r="T344" i="14" s="1"/>
  <c r="O344" i="14"/>
  <c r="P344" i="14" s="1"/>
  <c r="R343" i="14"/>
  <c r="T343" i="14" s="1"/>
  <c r="O343" i="14"/>
  <c r="P343" i="14" s="1"/>
  <c r="R342" i="14"/>
  <c r="T342" i="14" s="1"/>
  <c r="O342" i="14"/>
  <c r="P342" i="14" s="1"/>
  <c r="R339" i="14"/>
  <c r="T339" i="14" s="1"/>
  <c r="O339" i="14"/>
  <c r="P339" i="14" s="1"/>
  <c r="R338" i="14"/>
  <c r="T338" i="14" s="1"/>
  <c r="O338" i="14"/>
  <c r="P338" i="14" s="1"/>
  <c r="R337" i="14"/>
  <c r="T337" i="14" s="1"/>
  <c r="O337" i="14"/>
  <c r="P337" i="14" s="1"/>
  <c r="R336" i="14"/>
  <c r="T336" i="14" s="1"/>
  <c r="O336" i="14"/>
  <c r="P336" i="14" s="1"/>
  <c r="R328" i="14"/>
  <c r="T328" i="14" s="1"/>
  <c r="O328" i="14"/>
  <c r="P328" i="14" s="1"/>
  <c r="R327" i="14"/>
  <c r="T327" i="14" s="1"/>
  <c r="O327" i="14"/>
  <c r="P327" i="14" s="1"/>
  <c r="R332" i="14"/>
  <c r="T332" i="14" s="1"/>
  <c r="O332" i="14"/>
  <c r="P332" i="14" s="1"/>
  <c r="R331" i="14"/>
  <c r="T331" i="14" s="1"/>
  <c r="O331" i="14"/>
  <c r="P331" i="14" s="1"/>
  <c r="R330" i="14"/>
  <c r="T330" i="14" s="1"/>
  <c r="O330" i="14"/>
  <c r="P330" i="14" s="1"/>
  <c r="R329" i="14"/>
  <c r="T329" i="14" s="1"/>
  <c r="O329" i="14"/>
  <c r="P329" i="14" s="1"/>
  <c r="R326" i="14"/>
  <c r="T326" i="14" s="1"/>
  <c r="O326" i="14"/>
  <c r="P326" i="14" s="1"/>
  <c r="R323" i="14"/>
  <c r="T323" i="14" s="1"/>
  <c r="O323" i="14"/>
  <c r="P323" i="14" s="1"/>
  <c r="R322" i="14"/>
  <c r="T322" i="14" s="1"/>
  <c r="O322" i="14"/>
  <c r="P322" i="14" s="1"/>
  <c r="R321" i="14"/>
  <c r="T321" i="14" s="1"/>
  <c r="O321" i="14"/>
  <c r="P321" i="14" s="1"/>
  <c r="R320" i="14"/>
  <c r="T320" i="14" s="1"/>
  <c r="O320" i="14"/>
  <c r="P320" i="14" s="1"/>
  <c r="R318" i="14"/>
  <c r="T318" i="14" s="1"/>
  <c r="O318" i="14"/>
  <c r="P318" i="14" s="1"/>
  <c r="R317" i="14"/>
  <c r="T317" i="14" s="1"/>
  <c r="O317" i="14"/>
  <c r="P317" i="14" s="1"/>
  <c r="R315" i="14"/>
  <c r="T315" i="14" s="1"/>
  <c r="O315" i="14"/>
  <c r="P315" i="14" s="1"/>
  <c r="R316" i="14"/>
  <c r="T316" i="14" s="1"/>
  <c r="O316" i="14"/>
  <c r="P316" i="14" s="1"/>
  <c r="R314" i="14"/>
  <c r="T314" i="14" s="1"/>
  <c r="O314" i="14"/>
  <c r="P314" i="14" s="1"/>
  <c r="R313" i="14"/>
  <c r="T313" i="14" s="1"/>
  <c r="O313" i="14"/>
  <c r="P313" i="14" s="1"/>
  <c r="R312" i="14"/>
  <c r="T312" i="14" s="1"/>
  <c r="O312" i="14"/>
  <c r="P312" i="14" s="1"/>
  <c r="R311" i="14"/>
  <c r="T311" i="14" s="1"/>
  <c r="O311" i="14"/>
  <c r="P311" i="14" s="1"/>
  <c r="R308" i="14"/>
  <c r="T308" i="14" s="1"/>
  <c r="O308" i="14"/>
  <c r="P308" i="14" s="1"/>
  <c r="R307" i="14"/>
  <c r="T307" i="14" s="1"/>
  <c r="O307" i="14"/>
  <c r="P307" i="14" s="1"/>
  <c r="R306" i="14"/>
  <c r="T306" i="14" s="1"/>
  <c r="O306" i="14"/>
  <c r="P306" i="14" s="1"/>
  <c r="R305" i="14"/>
  <c r="T305" i="14" s="1"/>
  <c r="O305" i="14"/>
  <c r="P305" i="14" s="1"/>
  <c r="R303" i="14"/>
  <c r="T303" i="14" s="1"/>
  <c r="O303" i="14"/>
  <c r="P303" i="14" s="1"/>
  <c r="R302" i="14"/>
  <c r="T302" i="14" s="1"/>
  <c r="O302" i="14"/>
  <c r="P302" i="14" s="1"/>
  <c r="R300" i="14"/>
  <c r="T300" i="14" s="1"/>
  <c r="O300" i="14"/>
  <c r="P300" i="14" s="1"/>
  <c r="R301" i="14"/>
  <c r="T301" i="14" s="1"/>
  <c r="O301" i="14"/>
  <c r="P301" i="14" s="1"/>
  <c r="R299" i="14"/>
  <c r="T299" i="14" s="1"/>
  <c r="O299" i="14"/>
  <c r="P299" i="14" s="1"/>
  <c r="R298" i="14"/>
  <c r="T298" i="14" s="1"/>
  <c r="O298" i="14"/>
  <c r="P298" i="14" s="1"/>
  <c r="R297" i="14"/>
  <c r="T297" i="14" s="1"/>
  <c r="O297" i="14"/>
  <c r="P297" i="14" s="1"/>
  <c r="R296" i="14"/>
  <c r="T296" i="14" s="1"/>
  <c r="O296" i="14"/>
  <c r="P296" i="14" s="1"/>
  <c r="R293" i="14"/>
  <c r="T293" i="14" s="1"/>
  <c r="O293" i="14"/>
  <c r="P293" i="14" s="1"/>
  <c r="R292" i="14"/>
  <c r="T292" i="14" s="1"/>
  <c r="O292" i="14"/>
  <c r="P292" i="14" s="1"/>
  <c r="R291" i="14"/>
  <c r="T291" i="14" s="1"/>
  <c r="O291" i="14"/>
  <c r="P291" i="14" s="1"/>
  <c r="R290" i="14"/>
  <c r="T290" i="14" s="1"/>
  <c r="O290" i="14"/>
  <c r="P290" i="14" s="1"/>
  <c r="R274" i="14"/>
  <c r="T274" i="14" s="1"/>
  <c r="O274" i="14"/>
  <c r="P274" i="14" s="1"/>
  <c r="R288" i="14"/>
  <c r="S288" i="14" s="1"/>
  <c r="O288" i="14"/>
  <c r="P288" i="14" s="1"/>
  <c r="R287" i="14"/>
  <c r="T287" i="14" s="1"/>
  <c r="O287" i="14"/>
  <c r="P287" i="14" s="1"/>
  <c r="R286" i="14"/>
  <c r="T286" i="14" s="1"/>
  <c r="O286" i="14"/>
  <c r="P286" i="14" s="1"/>
  <c r="R285" i="14"/>
  <c r="S285" i="14" s="1"/>
  <c r="O285" i="14"/>
  <c r="P285" i="14" s="1"/>
  <c r="R283" i="14"/>
  <c r="T283" i="14" s="1"/>
  <c r="O283" i="14"/>
  <c r="P283" i="14" s="1"/>
  <c r="R284" i="14"/>
  <c r="S284" i="14" s="1"/>
  <c r="O284" i="14"/>
  <c r="P284" i="14" s="1"/>
  <c r="R282" i="14"/>
  <c r="T282" i="14" s="1"/>
  <c r="O282" i="14"/>
  <c r="P282" i="14" s="1"/>
  <c r="R281" i="14"/>
  <c r="T281" i="14" s="1"/>
  <c r="O281" i="14"/>
  <c r="P281" i="14" s="1"/>
  <c r="R280" i="14"/>
  <c r="T280" i="14" s="1"/>
  <c r="O280" i="14"/>
  <c r="P280" i="14" s="1"/>
  <c r="R279" i="14"/>
  <c r="S279" i="14" s="1"/>
  <c r="O279" i="14"/>
  <c r="P279" i="14" s="1"/>
  <c r="R276" i="14"/>
  <c r="T276" i="14" s="1"/>
  <c r="O276" i="14"/>
  <c r="P276" i="14" s="1"/>
  <c r="R275" i="14"/>
  <c r="T275" i="14" s="1"/>
  <c r="O275" i="14"/>
  <c r="P275" i="14" s="1"/>
  <c r="R273" i="14"/>
  <c r="S273" i="14" s="1"/>
  <c r="O273" i="14"/>
  <c r="P273" i="14" s="1"/>
  <c r="R243" i="14"/>
  <c r="T243" i="14" s="1"/>
  <c r="O243" i="14"/>
  <c r="P243" i="14" s="1"/>
  <c r="R256" i="14"/>
  <c r="T256" i="14" s="1"/>
  <c r="O256" i="14"/>
  <c r="P256" i="14" s="1"/>
  <c r="R252" i="14"/>
  <c r="T252" i="14" s="1"/>
  <c r="O252" i="14"/>
  <c r="P252" i="14" s="1"/>
  <c r="R255" i="14"/>
  <c r="T255" i="14" s="1"/>
  <c r="O255" i="14"/>
  <c r="P255" i="14" s="1"/>
  <c r="R253" i="14"/>
  <c r="T253" i="14" s="1"/>
  <c r="O253" i="14"/>
  <c r="P253" i="14" s="1"/>
  <c r="R251" i="14"/>
  <c r="T251" i="14" s="1"/>
  <c r="O251" i="14"/>
  <c r="P251" i="14" s="1"/>
  <c r="R250" i="14"/>
  <c r="T250" i="14" s="1"/>
  <c r="O250" i="14"/>
  <c r="P250" i="14" s="1"/>
  <c r="R249" i="14"/>
  <c r="T249" i="14" s="1"/>
  <c r="O249" i="14"/>
  <c r="P249" i="14" s="1"/>
  <c r="R246" i="14"/>
  <c r="T246" i="14" s="1"/>
  <c r="O246" i="14"/>
  <c r="P246" i="14" s="1"/>
  <c r="R245" i="14"/>
  <c r="T245" i="14" s="1"/>
  <c r="O245" i="14"/>
  <c r="P245" i="14" s="1"/>
  <c r="R244" i="14"/>
  <c r="T244" i="14" s="1"/>
  <c r="O244" i="14"/>
  <c r="P244" i="14" s="1"/>
  <c r="R241" i="14"/>
  <c r="T241" i="14" s="1"/>
  <c r="O241" i="14"/>
  <c r="P241" i="14" s="1"/>
  <c r="R240" i="14"/>
  <c r="T240" i="14" s="1"/>
  <c r="O240" i="14"/>
  <c r="P240" i="14" s="1"/>
  <c r="R239" i="14"/>
  <c r="T239" i="14" s="1"/>
  <c r="O239" i="14"/>
  <c r="P239" i="14" s="1"/>
  <c r="R238" i="14"/>
  <c r="T238" i="14" s="1"/>
  <c r="O238" i="14"/>
  <c r="P238" i="14" s="1"/>
  <c r="R237" i="14"/>
  <c r="T237" i="14" s="1"/>
  <c r="O237" i="14"/>
  <c r="P237" i="14" s="1"/>
  <c r="R235" i="14"/>
  <c r="T235" i="14" s="1"/>
  <c r="O235" i="14"/>
  <c r="P235" i="14" s="1"/>
  <c r="R234" i="14"/>
  <c r="T234" i="14" s="1"/>
  <c r="O234" i="14"/>
  <c r="P234" i="14" s="1"/>
  <c r="R233" i="14"/>
  <c r="T233" i="14" s="1"/>
  <c r="O233" i="14"/>
  <c r="P233" i="14" s="1"/>
  <c r="R229" i="14"/>
  <c r="T229" i="14" s="1"/>
  <c r="O229" i="14"/>
  <c r="P229" i="14" s="1"/>
  <c r="R228" i="14"/>
  <c r="T228" i="14" s="1"/>
  <c r="O228" i="14"/>
  <c r="P228" i="14" s="1"/>
  <c r="R227" i="14"/>
  <c r="T227" i="14" s="1"/>
  <c r="O227" i="14"/>
  <c r="P227" i="14" s="1"/>
  <c r="R226" i="14"/>
  <c r="T226" i="14" s="1"/>
  <c r="O226" i="14"/>
  <c r="P226" i="14" s="1"/>
  <c r="R223" i="14"/>
  <c r="T223" i="14" s="1"/>
  <c r="O223" i="14"/>
  <c r="P223" i="14" s="1"/>
  <c r="R218" i="14"/>
  <c r="T218" i="14" s="1"/>
  <c r="O218" i="14"/>
  <c r="P218" i="14" s="1"/>
  <c r="R222" i="14"/>
  <c r="T222" i="14" s="1"/>
  <c r="O222" i="14"/>
  <c r="P222" i="14" s="1"/>
  <c r="R221" i="14"/>
  <c r="T221" i="14" s="1"/>
  <c r="O221" i="14"/>
  <c r="P221" i="14" s="1"/>
  <c r="R217" i="14"/>
  <c r="T217" i="14" s="1"/>
  <c r="O217" i="14"/>
  <c r="P217" i="14" s="1"/>
  <c r="R213" i="14"/>
  <c r="S213" i="14" s="1"/>
  <c r="O213" i="14"/>
  <c r="P213" i="14" s="1"/>
  <c r="R212" i="14"/>
  <c r="T212" i="14" s="1"/>
  <c r="O212" i="14"/>
  <c r="P212" i="14" s="1"/>
  <c r="R210" i="14"/>
  <c r="T210" i="14" s="1"/>
  <c r="O210" i="14"/>
  <c r="P210" i="14" s="1"/>
  <c r="R208" i="14"/>
  <c r="T208" i="14" s="1"/>
  <c r="O208" i="14"/>
  <c r="P208" i="14" s="1"/>
  <c r="R207" i="14"/>
  <c r="T207" i="14" s="1"/>
  <c r="O207" i="14"/>
  <c r="P207" i="14" s="1"/>
  <c r="R206" i="14"/>
  <c r="T206" i="14" s="1"/>
  <c r="O206" i="14"/>
  <c r="P206" i="14" s="1"/>
  <c r="R205" i="14"/>
  <c r="T205" i="14" s="1"/>
  <c r="O205" i="14"/>
  <c r="P205" i="14" s="1"/>
  <c r="R204" i="14"/>
  <c r="T204" i="14" s="1"/>
  <c r="O204" i="14"/>
  <c r="P204" i="14" s="1"/>
  <c r="R202" i="14"/>
  <c r="T202" i="14" s="1"/>
  <c r="O202" i="14"/>
  <c r="P202" i="14" s="1"/>
  <c r="R203" i="14"/>
  <c r="T203" i="14" s="1"/>
  <c r="O203" i="14"/>
  <c r="P203" i="14" s="1"/>
  <c r="R201" i="14"/>
  <c r="T201" i="14" s="1"/>
  <c r="O201" i="14"/>
  <c r="P201" i="14" s="1"/>
  <c r="R200" i="14"/>
  <c r="T200" i="14" s="1"/>
  <c r="O200" i="14"/>
  <c r="P200" i="14" s="1"/>
  <c r="R199" i="14"/>
  <c r="T199" i="14" s="1"/>
  <c r="O199" i="14"/>
  <c r="P199" i="14" s="1"/>
  <c r="R198" i="14"/>
  <c r="T198" i="14" s="1"/>
  <c r="O198" i="14"/>
  <c r="P198" i="14" s="1"/>
  <c r="R195" i="14"/>
  <c r="T195" i="14" s="1"/>
  <c r="O195" i="14"/>
  <c r="P195" i="14" s="1"/>
  <c r="R194" i="14"/>
  <c r="T194" i="14" s="1"/>
  <c r="O194" i="14"/>
  <c r="P194" i="14" s="1"/>
  <c r="R193" i="14"/>
  <c r="T193" i="14" s="1"/>
  <c r="O193" i="14"/>
  <c r="P193" i="14" s="1"/>
  <c r="R192" i="14"/>
  <c r="T192" i="14" s="1"/>
  <c r="O192" i="14"/>
  <c r="P192" i="14" s="1"/>
  <c r="R190" i="14"/>
  <c r="T190" i="14" s="1"/>
  <c r="O190" i="14"/>
  <c r="P190" i="14" s="1"/>
  <c r="R189" i="14"/>
  <c r="T189" i="14" s="1"/>
  <c r="O189" i="14"/>
  <c r="P189" i="14" s="1"/>
  <c r="R187" i="14"/>
  <c r="T187" i="14" s="1"/>
  <c r="O187" i="14"/>
  <c r="P187" i="14" s="1"/>
  <c r="R188" i="14"/>
  <c r="T188" i="14" s="1"/>
  <c r="O188" i="14"/>
  <c r="P188" i="14" s="1"/>
  <c r="R182" i="14"/>
  <c r="T182" i="14" s="1"/>
  <c r="O182" i="14"/>
  <c r="P182" i="14" s="1"/>
  <c r="R186" i="14"/>
  <c r="T186" i="14" s="1"/>
  <c r="O186" i="14"/>
  <c r="P186" i="14" s="1"/>
  <c r="R184" i="14"/>
  <c r="T184" i="14" s="1"/>
  <c r="O184" i="14"/>
  <c r="P184" i="14" s="1"/>
  <c r="R185" i="14"/>
  <c r="T185" i="14" s="1"/>
  <c r="O185" i="14"/>
  <c r="P185" i="14" s="1"/>
  <c r="R175" i="14"/>
  <c r="T175" i="14" s="1"/>
  <c r="O175" i="14"/>
  <c r="P175" i="14" s="1"/>
  <c r="T333" i="14" l="1"/>
  <c r="S334" i="14"/>
  <c r="S337" i="14"/>
  <c r="S339" i="14"/>
  <c r="S342" i="14"/>
  <c r="S344" i="14"/>
  <c r="S347" i="14"/>
  <c r="S348" i="14"/>
  <c r="S336" i="14"/>
  <c r="S338" i="14"/>
  <c r="S343" i="14"/>
  <c r="S345" i="14"/>
  <c r="S346" i="14"/>
  <c r="S349" i="14"/>
  <c r="S327" i="14"/>
  <c r="S328" i="14"/>
  <c r="S321" i="14"/>
  <c r="S323" i="14"/>
  <c r="S326" i="14"/>
  <c r="S329" i="14"/>
  <c r="S331" i="14"/>
  <c r="S332" i="14"/>
  <c r="S320" i="14"/>
  <c r="S322" i="14"/>
  <c r="S330" i="14"/>
  <c r="S306" i="14"/>
  <c r="S308" i="14"/>
  <c r="S311" i="14"/>
  <c r="S313" i="14"/>
  <c r="S316" i="14"/>
  <c r="S317" i="14"/>
  <c r="S291" i="14"/>
  <c r="S293" i="14"/>
  <c r="S296" i="14"/>
  <c r="S298" i="14"/>
  <c r="S301" i="14"/>
  <c r="S302" i="14"/>
  <c r="S305" i="14"/>
  <c r="S307" i="14"/>
  <c r="S312" i="14"/>
  <c r="S314" i="14"/>
  <c r="S315" i="14"/>
  <c r="S318" i="14"/>
  <c r="S290" i="14"/>
  <c r="S292" i="14"/>
  <c r="S297" i="14"/>
  <c r="S299" i="14"/>
  <c r="S300" i="14"/>
  <c r="S303" i="14"/>
  <c r="S274" i="14"/>
  <c r="S276" i="14"/>
  <c r="S280" i="14"/>
  <c r="S282" i="14"/>
  <c r="S283" i="14"/>
  <c r="S286" i="14"/>
  <c r="S287" i="14"/>
  <c r="T273" i="14"/>
  <c r="T279" i="14"/>
  <c r="T284" i="14"/>
  <c r="T285" i="14"/>
  <c r="T288" i="14"/>
  <c r="S275" i="14"/>
  <c r="S281" i="14"/>
  <c r="S243" i="14"/>
  <c r="S244" i="14"/>
  <c r="S246" i="14"/>
  <c r="S249" i="14"/>
  <c r="S253" i="14"/>
  <c r="S252" i="14"/>
  <c r="S245" i="14"/>
  <c r="S250" i="14"/>
  <c r="S251" i="14"/>
  <c r="S255" i="14"/>
  <c r="S256" i="14"/>
  <c r="S226" i="14"/>
  <c r="S228" i="14"/>
  <c r="S234" i="14"/>
  <c r="S237" i="14"/>
  <c r="S239" i="14"/>
  <c r="S227" i="14"/>
  <c r="S229" i="14"/>
  <c r="S233" i="14"/>
  <c r="S235" i="14"/>
  <c r="S238" i="14"/>
  <c r="S240" i="14"/>
  <c r="S241" i="14"/>
  <c r="S218" i="14"/>
  <c r="S212" i="14"/>
  <c r="S222" i="14"/>
  <c r="S223" i="14"/>
  <c r="S221" i="14"/>
  <c r="S210" i="14"/>
  <c r="S217" i="14"/>
  <c r="T213" i="14"/>
  <c r="S193" i="14"/>
  <c r="S195" i="14"/>
  <c r="S199" i="14"/>
  <c r="S201" i="14"/>
  <c r="S202" i="14"/>
  <c r="S205" i="14"/>
  <c r="S207" i="14"/>
  <c r="S192" i="14"/>
  <c r="S194" i="14"/>
  <c r="S198" i="14"/>
  <c r="S200" i="14"/>
  <c r="S203" i="14"/>
  <c r="S204" i="14"/>
  <c r="S206" i="14"/>
  <c r="S208" i="14"/>
  <c r="S189" i="14"/>
  <c r="S190" i="14"/>
  <c r="S187" i="14"/>
  <c r="S188" i="14"/>
  <c r="S182" i="14"/>
  <c r="S184" i="14"/>
  <c r="S185" i="14"/>
  <c r="S186" i="14"/>
  <c r="S175" i="14"/>
  <c r="R224" i="14" l="1"/>
  <c r="T224" i="14" s="1"/>
  <c r="O224" i="14"/>
  <c r="P224" i="14" s="1"/>
  <c r="R220" i="14"/>
  <c r="T220" i="14" s="1"/>
  <c r="O220" i="14"/>
  <c r="P220" i="14" s="1"/>
  <c r="R219" i="14"/>
  <c r="T219" i="14" s="1"/>
  <c r="O219" i="14"/>
  <c r="P219" i="14" s="1"/>
  <c r="R216" i="14"/>
  <c r="T216" i="14" s="1"/>
  <c r="O216" i="14"/>
  <c r="P216" i="14" s="1"/>
  <c r="R211" i="14"/>
  <c r="T211" i="14" s="1"/>
  <c r="O211" i="14"/>
  <c r="P211" i="14" s="1"/>
  <c r="R183" i="14"/>
  <c r="T183" i="14" s="1"/>
  <c r="O183" i="14"/>
  <c r="P183" i="14" s="1"/>
  <c r="R181" i="14"/>
  <c r="T181" i="14" s="1"/>
  <c r="O181" i="14"/>
  <c r="P181" i="14" s="1"/>
  <c r="R180" i="14"/>
  <c r="T180" i="14" s="1"/>
  <c r="O180" i="14"/>
  <c r="P180" i="14" s="1"/>
  <c r="R177" i="14"/>
  <c r="T177" i="14" s="1"/>
  <c r="O177" i="14"/>
  <c r="P177" i="14" s="1"/>
  <c r="R176" i="14"/>
  <c r="T176" i="14" s="1"/>
  <c r="O176" i="14"/>
  <c r="P176" i="14" s="1"/>
  <c r="R174" i="14"/>
  <c r="T174" i="14" s="1"/>
  <c r="O174" i="14"/>
  <c r="P174" i="14" s="1"/>
  <c r="R119" i="14"/>
  <c r="S119" i="14" s="1"/>
  <c r="O119" i="14"/>
  <c r="P119" i="14" s="1"/>
  <c r="R115" i="14"/>
  <c r="S115" i="14" s="1"/>
  <c r="O115" i="14"/>
  <c r="P115" i="14" s="1"/>
  <c r="R114" i="14"/>
  <c r="T114" i="14" s="1"/>
  <c r="O114" i="14"/>
  <c r="P114" i="14" s="1"/>
  <c r="R112" i="14"/>
  <c r="S112" i="14" s="1"/>
  <c r="O112" i="14"/>
  <c r="P112" i="14" s="1"/>
  <c r="R109" i="14"/>
  <c r="T109" i="14" s="1"/>
  <c r="O109" i="14"/>
  <c r="P109" i="14" s="1"/>
  <c r="R105" i="14"/>
  <c r="S105" i="14" s="1"/>
  <c r="O105" i="14"/>
  <c r="P105" i="14" s="1"/>
  <c r="R104" i="14"/>
  <c r="T104" i="14" s="1"/>
  <c r="O104" i="14"/>
  <c r="P104" i="14" s="1"/>
  <c r="R103" i="14"/>
  <c r="S103" i="14" s="1"/>
  <c r="O103" i="14"/>
  <c r="P103" i="14" s="1"/>
  <c r="R88" i="14"/>
  <c r="T88" i="14" s="1"/>
  <c r="O88" i="14"/>
  <c r="P88" i="14" s="1"/>
  <c r="R84" i="14"/>
  <c r="S84" i="14" s="1"/>
  <c r="O84" i="14"/>
  <c r="P84" i="14" s="1"/>
  <c r="R75" i="14"/>
  <c r="T75" i="14" s="1"/>
  <c r="O75" i="14"/>
  <c r="P75" i="14" s="1"/>
  <c r="R72" i="14"/>
  <c r="T72" i="14" s="1"/>
  <c r="O72" i="14"/>
  <c r="P72" i="14" s="1"/>
  <c r="R71" i="14"/>
  <c r="S71" i="14" s="1"/>
  <c r="O71" i="14"/>
  <c r="P71" i="14" s="1"/>
  <c r="R70" i="14"/>
  <c r="T70" i="14" s="1"/>
  <c r="O70" i="14"/>
  <c r="P70" i="14" s="1"/>
  <c r="S88" i="14" l="1"/>
  <c r="S70" i="14"/>
  <c r="S72" i="14"/>
  <c r="S75" i="14"/>
  <c r="S114" i="14"/>
  <c r="T103" i="14"/>
  <c r="S104" i="14"/>
  <c r="S109" i="14"/>
  <c r="T115" i="14"/>
  <c r="S174" i="14"/>
  <c r="S177" i="14"/>
  <c r="S181" i="14"/>
  <c r="S219" i="14"/>
  <c r="S224" i="14"/>
  <c r="T71" i="14"/>
  <c r="T84" i="14"/>
  <c r="T112" i="14"/>
  <c r="T119" i="14"/>
  <c r="T105" i="14"/>
  <c r="S176" i="14"/>
  <c r="S180" i="14"/>
  <c r="S183" i="14"/>
  <c r="S211" i="14"/>
  <c r="S216" i="14"/>
  <c r="S220" i="14"/>
  <c r="R197" i="10" l="1"/>
  <c r="T197" i="10" s="1"/>
  <c r="O197" i="10"/>
  <c r="P197" i="10" s="1"/>
  <c r="R196" i="10"/>
  <c r="T196" i="10" s="1"/>
  <c r="O196" i="10"/>
  <c r="P196" i="10" s="1"/>
  <c r="R193" i="10"/>
  <c r="T193" i="10" s="1"/>
  <c r="O193" i="10"/>
  <c r="P193" i="10" s="1"/>
  <c r="R190" i="10"/>
  <c r="T190" i="10" s="1"/>
  <c r="O190" i="10"/>
  <c r="P190" i="10" s="1"/>
  <c r="R189" i="10"/>
  <c r="T189" i="10" s="1"/>
  <c r="O189" i="10"/>
  <c r="P189" i="10" s="1"/>
  <c r="R188" i="10"/>
  <c r="T188" i="10" s="1"/>
  <c r="O188" i="10"/>
  <c r="P188" i="10" s="1"/>
  <c r="R184" i="10"/>
  <c r="T184" i="10" s="1"/>
  <c r="O184" i="10"/>
  <c r="P184" i="10" s="1"/>
  <c r="R178" i="10"/>
  <c r="T178" i="10" s="1"/>
  <c r="O178" i="10"/>
  <c r="P178" i="10" s="1"/>
  <c r="R205" i="10"/>
  <c r="T205" i="10" s="1"/>
  <c r="O205" i="10"/>
  <c r="P205" i="10" s="1"/>
  <c r="R202" i="10"/>
  <c r="T202" i="10" s="1"/>
  <c r="O202" i="10"/>
  <c r="P202" i="10" s="1"/>
  <c r="R201" i="10"/>
  <c r="S201" i="10" s="1"/>
  <c r="O201" i="10"/>
  <c r="P201" i="10" s="1"/>
  <c r="R200" i="10"/>
  <c r="T200" i="10" s="1"/>
  <c r="O200" i="10"/>
  <c r="P200" i="10" s="1"/>
  <c r="R211" i="10"/>
  <c r="S211" i="10" s="1"/>
  <c r="O211" i="10"/>
  <c r="P211" i="10" s="1"/>
  <c r="R208" i="10"/>
  <c r="T208" i="10" s="1"/>
  <c r="O208" i="10"/>
  <c r="P208" i="10" s="1"/>
  <c r="R199" i="10"/>
  <c r="S199" i="10" s="1"/>
  <c r="O199" i="10"/>
  <c r="P199" i="10" s="1"/>
  <c r="R182" i="10"/>
  <c r="T182" i="10" s="1"/>
  <c r="O182" i="10"/>
  <c r="P182" i="10" s="1"/>
  <c r="R181" i="10"/>
  <c r="T181" i="10" s="1"/>
  <c r="O181" i="10"/>
  <c r="P181" i="10" s="1"/>
  <c r="R180" i="10"/>
  <c r="T180" i="10" s="1"/>
  <c r="O180" i="10"/>
  <c r="P180" i="10" s="1"/>
  <c r="R179" i="10"/>
  <c r="T179" i="10" s="1"/>
  <c r="O179" i="10"/>
  <c r="P179" i="10" s="1"/>
  <c r="R176" i="10"/>
  <c r="T176" i="10" s="1"/>
  <c r="O176" i="10"/>
  <c r="P176" i="10" s="1"/>
  <c r="R175" i="10"/>
  <c r="T175" i="10" s="1"/>
  <c r="O175" i="10"/>
  <c r="P175" i="10" s="1"/>
  <c r="R174" i="10"/>
  <c r="T174" i="10" s="1"/>
  <c r="O174" i="10"/>
  <c r="P174" i="10" s="1"/>
  <c r="R183" i="10"/>
  <c r="S183" i="10" s="1"/>
  <c r="O183" i="10"/>
  <c r="P183" i="10" s="1"/>
  <c r="R173" i="10"/>
  <c r="T173" i="10" s="1"/>
  <c r="O173" i="10"/>
  <c r="P173" i="10" s="1"/>
  <c r="R172" i="10"/>
  <c r="S172" i="10" s="1"/>
  <c r="O172" i="10"/>
  <c r="P172" i="10" s="1"/>
  <c r="R170" i="10"/>
  <c r="T170" i="10" s="1"/>
  <c r="O170" i="10"/>
  <c r="P170" i="10" s="1"/>
  <c r="R168" i="10"/>
  <c r="T168" i="10" s="1"/>
  <c r="O168" i="10"/>
  <c r="P168" i="10" s="1"/>
  <c r="R167" i="10"/>
  <c r="T167" i="10" s="1"/>
  <c r="O167" i="10"/>
  <c r="P167" i="10" s="1"/>
  <c r="R166" i="10"/>
  <c r="T166" i="10" s="1"/>
  <c r="O166" i="10"/>
  <c r="P166" i="10" s="1"/>
  <c r="R165" i="10"/>
  <c r="T165" i="10" s="1"/>
  <c r="O165" i="10"/>
  <c r="P165" i="10" s="1"/>
  <c r="R164" i="10"/>
  <c r="S164" i="10" s="1"/>
  <c r="O164" i="10"/>
  <c r="P164" i="10" s="1"/>
  <c r="R13" i="10"/>
  <c r="T13" i="10" s="1"/>
  <c r="O13" i="10"/>
  <c r="P13" i="10" s="1"/>
  <c r="R12" i="10"/>
  <c r="S12" i="10" s="1"/>
  <c r="O12" i="10"/>
  <c r="P12" i="10" s="1"/>
  <c r="R11" i="10"/>
  <c r="T11" i="10" s="1"/>
  <c r="O11" i="10"/>
  <c r="P11" i="10" s="1"/>
  <c r="R10" i="10"/>
  <c r="S10" i="10" s="1"/>
  <c r="O10" i="10"/>
  <c r="P10" i="10" s="1"/>
  <c r="R21" i="8"/>
  <c r="T21" i="8" s="1"/>
  <c r="O21" i="8"/>
  <c r="P21" i="8" s="1"/>
  <c r="R20" i="8"/>
  <c r="T20" i="8" s="1"/>
  <c r="O20" i="8"/>
  <c r="P20" i="8" s="1"/>
  <c r="O16" i="8"/>
  <c r="P16" i="8" s="1"/>
  <c r="R16" i="8"/>
  <c r="S16" i="8" s="1"/>
  <c r="R23" i="8"/>
  <c r="T23" i="8" s="1"/>
  <c r="O23" i="8"/>
  <c r="P23" i="8" s="1"/>
  <c r="R19" i="8"/>
  <c r="S19" i="8" s="1"/>
  <c r="O19" i="8"/>
  <c r="P19" i="8" s="1"/>
  <c r="R18" i="8"/>
  <c r="T18" i="8" s="1"/>
  <c r="O18" i="8"/>
  <c r="P18" i="8" s="1"/>
  <c r="R17" i="8"/>
  <c r="T17" i="8" s="1"/>
  <c r="O17" i="8"/>
  <c r="P17" i="8" s="1"/>
  <c r="R13" i="8"/>
  <c r="S13" i="8" s="1"/>
  <c r="O13" i="8"/>
  <c r="P13" i="8" s="1"/>
  <c r="R12" i="8"/>
  <c r="T12" i="8" s="1"/>
  <c r="O12" i="8"/>
  <c r="P12" i="8" s="1"/>
  <c r="R11" i="8"/>
  <c r="T11" i="8" s="1"/>
  <c r="O11" i="8"/>
  <c r="P11" i="8" s="1"/>
  <c r="R10" i="8"/>
  <c r="T10" i="8" s="1"/>
  <c r="O10" i="8"/>
  <c r="P10" i="8" s="1"/>
  <c r="S190" i="10" l="1"/>
  <c r="S197" i="10"/>
  <c r="S188" i="10"/>
  <c r="S189" i="10"/>
  <c r="S193" i="10"/>
  <c r="S196" i="10"/>
  <c r="S184" i="10"/>
  <c r="S178" i="10"/>
  <c r="S202" i="10"/>
  <c r="S205" i="10"/>
  <c r="T201" i="10"/>
  <c r="S208" i="10"/>
  <c r="S200" i="10"/>
  <c r="T199" i="10"/>
  <c r="T211" i="10"/>
  <c r="S175" i="10"/>
  <c r="S181" i="10"/>
  <c r="S182" i="10"/>
  <c r="S180" i="10"/>
  <c r="S179" i="10"/>
  <c r="S176" i="10"/>
  <c r="S174" i="10"/>
  <c r="S165" i="10"/>
  <c r="S11" i="10"/>
  <c r="S13" i="10"/>
  <c r="S166" i="10"/>
  <c r="S170" i="10"/>
  <c r="S173" i="10"/>
  <c r="T172" i="10"/>
  <c r="T183" i="10"/>
  <c r="T164" i="10"/>
  <c r="S167" i="10"/>
  <c r="S168" i="10"/>
  <c r="T10" i="10"/>
  <c r="T12" i="10"/>
  <c r="T16" i="8"/>
  <c r="S21" i="8"/>
  <c r="S20" i="8"/>
  <c r="S10" i="8"/>
  <c r="S12" i="8"/>
  <c r="S18" i="8"/>
  <c r="S23" i="8"/>
  <c r="T13" i="8"/>
  <c r="T19" i="8"/>
  <c r="S11" i="8"/>
  <c r="S17" i="8"/>
</calcChain>
</file>

<file path=xl/sharedStrings.xml><?xml version="1.0" encoding="utf-8"?>
<sst xmlns="http://schemas.openxmlformats.org/spreadsheetml/2006/main" count="13258" uniqueCount="607">
  <si>
    <t>Fuente</t>
  </si>
  <si>
    <t>Medio</t>
  </si>
  <si>
    <t>Individuo</t>
  </si>
  <si>
    <t>Nivel de deficiencia</t>
  </si>
  <si>
    <t>Nivel de Exposición</t>
  </si>
  <si>
    <t>Interpretación del nivel de probabilidad</t>
  </si>
  <si>
    <t>Nivel de consecuencia</t>
  </si>
  <si>
    <t>Nivel de riesgo</t>
  </si>
  <si>
    <t>Nivel de probabilidad (ND x NE)</t>
  </si>
  <si>
    <t>Interpretación del NR</t>
  </si>
  <si>
    <t>Aceptabilidad del riesgo</t>
  </si>
  <si>
    <t>Nro expuestos</t>
  </si>
  <si>
    <t>Peor consecuencia</t>
  </si>
  <si>
    <t>Controles de ingeniería, advertencia, controles admon.</t>
  </si>
  <si>
    <t>PROCESO</t>
  </si>
  <si>
    <t>RUTINARIA/NO RUTINARIA</t>
  </si>
  <si>
    <t>TIPO DE RIESGO</t>
  </si>
  <si>
    <t>FUENTE</t>
  </si>
  <si>
    <t>EFECTOS POSIBLES</t>
  </si>
  <si>
    <t>CONTROLES EXISTENTES</t>
  </si>
  <si>
    <t>EVALUACIÓN DEL RIESGO</t>
  </si>
  <si>
    <t>MEDIDAS DE INTERVENCIÓN</t>
  </si>
  <si>
    <t>CRITERIO DE CONTROLES</t>
  </si>
  <si>
    <t xml:space="preserve">IDENTIFICACIÓN DE PELIGROS </t>
  </si>
  <si>
    <t>CONTROL DEL RIESGO</t>
  </si>
  <si>
    <t xml:space="preserve">EVALUACIÓN </t>
  </si>
  <si>
    <t xml:space="preserve">VALORACIÓN </t>
  </si>
  <si>
    <t>Equipos de protección personal- EPP</t>
  </si>
  <si>
    <t>FÍSICO</t>
  </si>
  <si>
    <t>QUÍMICO</t>
  </si>
  <si>
    <t>DESCRIPCIÓN CONDICIÓN DE TRABAJO O PELIGRO</t>
  </si>
  <si>
    <t>PSICOLABORAL</t>
  </si>
  <si>
    <t>ACTIVIDAD/
ZONA/LUGAR/TAREA</t>
  </si>
  <si>
    <t>BIOLÓGICO</t>
  </si>
  <si>
    <t>Relaciones personales</t>
  </si>
  <si>
    <t xml:space="preserve">REQUERIMIENTOS </t>
  </si>
  <si>
    <t xml:space="preserve">MATRIZ IDENTIFICACIÓN DE PELIGROS, EVALUACIÓN Y CONTROL DE RIESGOS </t>
  </si>
  <si>
    <t>Propios de la labor</t>
  </si>
  <si>
    <t>Adecuar las instalaciones ventilación natural, intercambio de temperatura, flujo de vientos</t>
  </si>
  <si>
    <t>Emergencias, Preventivas, Informativas
Prohibitivas</t>
  </si>
  <si>
    <t>PÚBLICO</t>
  </si>
  <si>
    <t>Cefaleas, dolor  e irritación ocular, cambios retínales.  Stress,  Cefalea.</t>
  </si>
  <si>
    <t xml:space="preserve"> Ruido producido por máquinas,  equipos y herramientas, el personal y los propios del proceso productivo.</t>
  </si>
  <si>
    <t>Ruido generado por máquinas y equipos, distribución del proceso productivo.</t>
  </si>
  <si>
    <t>Señalización</t>
  </si>
  <si>
    <t>Eliminación</t>
  </si>
  <si>
    <t>Sustitución</t>
  </si>
  <si>
    <t>Ropa de trabajo en algodón.</t>
  </si>
  <si>
    <t>Señalización y demarcación de áreas.</t>
  </si>
  <si>
    <t>Programa de orden y aseo.</t>
  </si>
  <si>
    <t>SEGURIDAD MECÁNICO</t>
  </si>
  <si>
    <t xml:space="preserve">SEGURIDAD ELÉCTRICO </t>
  </si>
  <si>
    <t>Pantallas de los equipos de computo</t>
  </si>
  <si>
    <t>Instalar filtros de pantallas de visualización</t>
  </si>
  <si>
    <t>SEGURIDAD LOCATIVO</t>
  </si>
  <si>
    <t>_Realizar estudio de Señalización, Demarcación
_Cronograma de capacitaciones
_Desarrollar profesiogramas y estudios de puesto de trabajo
_Desarrollar Análisis de puesto de trabajo
_ Realizar e implementar programa de orden y aseo.                                              _Capacitar al personal en los riesgos y auto cuidado                                                                                                           _Contar con brigada de emergencia capacitada, dotada y entrenada.                                                                                                  _Mantener lugares en perfecto orden y aseo.</t>
  </si>
  <si>
    <t>Levantamiento de cargas, movimientos repetitivos en miembros superiores, trabajo dinámico de pie, manejo de máquinas, equipos y herramientas.</t>
  </si>
  <si>
    <t xml:space="preserve">Espacios de trabajo, distribución de áreas. </t>
  </si>
  <si>
    <t>Alergias, molestias estomacales, mareos, vomito, enfermedades del sistema digestivo.</t>
  </si>
  <si>
    <t>_Tener todas las hojas de seguridad de sustancias químicas, 
_Capacitar al personal en el manejo de sustancias químicas en aseo, limpieza y desinfección
_Uso de EPP guantes y tapabocas.               _Capacitación en bioseguridad</t>
  </si>
  <si>
    <t>Exposición y contacto con polvos, y con los productos utilizados en las labores de aseo y limpieza.</t>
  </si>
  <si>
    <t>Exposición y contacto con polvos del ambiente,  y con los productos utilizados en las labores de aseo y limpieza.</t>
  </si>
  <si>
    <t>Polvos del ambiente,  y los productos para la limpieza</t>
  </si>
  <si>
    <t>Irritación de mucosas, dolor de cabeza, afecciones de sistema respiratorio, agudización de alergias.</t>
  </si>
  <si>
    <t>Identificación de la sustancias para aseo y limpieza, publicación y uso de las hojas de seguridad de los productos.</t>
  </si>
  <si>
    <t>Pausas activas, ejercicios de estiramiento, calentamiento y relajación antes, durante y después de la jornada de trabajo</t>
  </si>
  <si>
    <t>Mal genio, desconcentración, Bajo rendimiento , Enfermedades del sist digestivo, estrés, dolor de cabeza, desmotivación.</t>
  </si>
  <si>
    <t xml:space="preserve"> Descansos pequeños durante la jornada laboral. </t>
  </si>
  <si>
    <t xml:space="preserve">_Desarrollo de programas de reparación y mantenimiento.
_Adecuar, canalizar, entubar las redes eléctricas _Contar con brigada de emergencia capacitada </t>
  </si>
  <si>
    <t xml:space="preserve"> Ruido producido por  los equipos de oficina, radios personal  y los generados en la planta.</t>
  </si>
  <si>
    <t>CONTABILIDAD</t>
  </si>
  <si>
    <t>DISEÑO</t>
  </si>
  <si>
    <t>MENSAJERO</t>
  </si>
  <si>
    <t xml:space="preserve"> Ruido producido por  los equipos de oficina, radios personal , los generados en las avenidas por los automotores y los propios de la compañía.</t>
  </si>
  <si>
    <t>Luz solar directa.</t>
  </si>
  <si>
    <t>Cefaleas, dolor  e irritación ocular, cambios retínales.  Stress,  quemaduras, insolación.</t>
  </si>
  <si>
    <t xml:space="preserve">Exposición con polvos del ambiente y sustancias químicas propias del proceso productivo. </t>
  </si>
  <si>
    <t>Trabajos a altura mayor de 1,50 metros por labores especificas y propias del proceso.</t>
  </si>
  <si>
    <t>Código: E2-MT-31</t>
  </si>
  <si>
    <t>Versión:00</t>
  </si>
  <si>
    <t>Página:1 de1</t>
  </si>
  <si>
    <t>Rutinaria</t>
  </si>
  <si>
    <t xml:space="preserve">Perdida de audición
Posible Enfermedad Laboral (EP) Hipoacusia / 
Distracción
Irritabilidad
Migrañas 
</t>
  </si>
  <si>
    <t>Protectores auditivos</t>
  </si>
  <si>
    <t>Ninguno</t>
  </si>
  <si>
    <t xml:space="preserve">Ropa adecuada dependiendo el clima </t>
  </si>
  <si>
    <t>Ventilación natural, intercambio de temperatura, flujo de vientos.</t>
  </si>
  <si>
    <t>Ropa de trabajo adecuado para  el frio como bufandas, guantes, abrigos.</t>
  </si>
  <si>
    <t xml:space="preserve">Ninguno  </t>
  </si>
  <si>
    <t xml:space="preserve">
_Tener todas las Hojas de Seguridad de las sustancias químicas utilizadas en labores de aseo. 
_Uso de protección respiratoria tapabocas de ser necesaria
_Implementar programa de orden y aseo.
</t>
  </si>
  <si>
    <t>Programa de orden y aseo.                                Seguimiento a recomendaciones</t>
  </si>
  <si>
    <t>RUTINARIA</t>
  </si>
  <si>
    <t xml:space="preserve">BIOMECANICO </t>
  </si>
  <si>
    <t>Lesiones en el sistema muscular, dolor de cuello, agotamiento, desgaste, disminución del rendimiento, dolor en manos. Tensiones, espasmo. Posibles desordenes por trauma acumulativo (tendinitis, lumbalgia, síndrome túnel del carpo, otros).</t>
  </si>
  <si>
    <t>Inspección a condiciones ergonómicas.
Suministro de descansa pies y soportes elevador para computador</t>
  </si>
  <si>
    <t>Capacitación en higiene postural.
pausas activas.</t>
  </si>
  <si>
    <t>Carga estática: Postura sedente (bipedestación) la mayor parte de la jornada laboral. Adopción de posturas inadecuadas.</t>
  </si>
  <si>
    <t>Agotamiento, desgaste, alteraciones en el sistema osteomuscular, problemas de circulación, varices, posturas inadecuadas puesto de trabajo.  Fatiga muscular. Espasmos musculares a nivel cervical y lumbar por malas posturas.</t>
  </si>
  <si>
    <t>Propios de la labor, tareas condicionadas a postura sedente.</t>
  </si>
  <si>
    <t xml:space="preserve"> Preventivas, Informativas
</t>
  </si>
  <si>
    <t>Herramientas, espacios, distribución de áreas</t>
  </si>
  <si>
    <t>Programa de orden y aseo.
Herramientas en buen estado.</t>
  </si>
  <si>
    <t xml:space="preserve">Inspección a puestos de trabajo.
Capacitación seguridad en oficinas. 
Capacitación cuidado en manos .
Implementación de programa de incidentes. </t>
  </si>
  <si>
    <t>Espacios de trabajo, manipulación de herramientas y equipos de oficinas tales como  cocedoras, perforadoras entre otros.</t>
  </si>
  <si>
    <t>Golpes, torceduras, atrapamientos, cortaduras, ,esguinces,  Incapacidad.</t>
  </si>
  <si>
    <t>canalizar cables sueltos.</t>
  </si>
  <si>
    <t>Ruido generado por equipos de oficina  y ruido generalizado por la industria y por el personal.</t>
  </si>
  <si>
    <t>Mantenimiento de los equipos.
Disminuir exposición en el trabajador.                     Emplear un nivel apropiado de voz en las áreas..</t>
  </si>
  <si>
    <t>Sistemas de    ventilación natural.</t>
  </si>
  <si>
    <t xml:space="preserve">utilizar gafas con filtros para descansar la vista </t>
  </si>
  <si>
    <t>Uso de EPP Tapabocas y guantes.</t>
  </si>
  <si>
    <t>Área, equipos, espacios, distribución de áreas.</t>
  </si>
  <si>
    <t>No rutinario</t>
  </si>
  <si>
    <t>Propias de su labor</t>
  </si>
  <si>
    <t>Exposición a radiación solar UV por trabajos en la calle.</t>
  </si>
  <si>
    <t>Máquinas y equipos de soldadura, distribución del proceso productivo.</t>
  </si>
  <si>
    <t>Disconfort Térmico (Calor).generado por  los equipos de soldadura</t>
  </si>
  <si>
    <t>DIRECTOR DE OPERACIONES</t>
  </si>
  <si>
    <t>Ninguno.</t>
  </si>
  <si>
    <t>Sistemas de  ventilación.</t>
  </si>
  <si>
    <t>JEFE DE PROYECTOS</t>
  </si>
  <si>
    <t xml:space="preserve">Disconfort Térmico (Calor). En días soleados. Y (frio) en días nublados.  </t>
  </si>
  <si>
    <t xml:space="preserve">Áreas del puesto de trabajo.  </t>
  </si>
  <si>
    <t xml:space="preserve">
Deshidratación
Migrañas 
Agotamiento físico 
Resfriados, escalofríos, dolor de cabeza.</t>
  </si>
  <si>
    <t xml:space="preserve">
_Programa de exámenes médicos ocupacionales.     _Estilo de vida saludable.</t>
  </si>
  <si>
    <t>Exposición a radiaciones no ionizantes producidas por trabajo en  pantallas de computador. Y lámparas de tubo (Fluorescentes)</t>
  </si>
  <si>
    <t>Manejo de personal, y el direccionamiento de la empresa, atención al cliente</t>
  </si>
  <si>
    <t>_Implementar actividades de trabajo en equipo, motivación, descanso, recreación
_Planes de capacitación trabajo en equipo, manejo de conflictos, manejo de estrés y otros 
_Capacitación a altos mandos de la empresa _Implementar sub programa de Riesgo Psicosocial. _Implementar Comités de Convivencia Laboral.</t>
  </si>
  <si>
    <t>Carga dinámica: Movimientos repetitivos en miembros superiores en uso de video terminales y herramientas de oficinas.</t>
  </si>
  <si>
    <t>Implementar aditamentos para uso de video terminales como elevador de pantalla, mouse y teclado ergonómico, pad mouse y apoya muñecas.</t>
  </si>
  <si>
    <t>Alusiva a cuidado de espalda, manejo de cargas, ejercicios de relajación, distención.</t>
  </si>
  <si>
    <t>_Realizar seguimiento para la ejecución del programas de pausas activas antes, durante y después de la jornada laboral.
_Desarrollar estudios de puestos de trabajo ERGONOMIA y profesiogramas.
_Realizar Exámenes Médicos Ocupacionales, basados en OSTEOMUSCULAR.</t>
  </si>
  <si>
    <t xml:space="preserve">_Realizar seguimiento para la ejecución del programas de pausas activas antes, durante y después de la jornada laboral.
_Desarrollar estudios de puestos de trabajo ERGONOMIA y profesiogramas.
_Realizar Exámenes Médicos Ocupacionales, basados en OSTEOMUSCULAR.
</t>
  </si>
  <si>
    <t xml:space="preserve">Respaldo y compromiso gerencial en Seguridad Ocupacional
Distribución de áreas.
Espacios de circulación
Políticas de Seguridad </t>
  </si>
  <si>
    <t xml:space="preserve">Conectar equipos al  toma corriente( como el celular etc. </t>
  </si>
  <si>
    <t xml:space="preserve">Inspecciones ´planeadas de todos los equipos, instalaciones, </t>
  </si>
  <si>
    <t>Exposición a radiaciones no ionizantes producidas por y luz infrarroja y UV o a la energía del rayo de electrones en los diferentes procesos de soldaduras.</t>
  </si>
  <si>
    <t>Exposición y contacto con humos metálicos generados en los procesos de soldaduras, y los propios del proceso productivo (solventes, pinturas, lubricantes, gases (propano, argón oxigeno) entre otros).</t>
  </si>
  <si>
    <t>Accidentes de trabajos por actos y condiciones inseguras. Caídas de distinto nivel, fracturas. Invalidez y la muerte.</t>
  </si>
  <si>
    <t>Disconfort Térmico (Calor). En días soleados.</t>
  </si>
  <si>
    <t>Ruido generado por equipos de oficina, el personal, las avenidas y planta en general.</t>
  </si>
  <si>
    <t>Microorganismos (Virus, Bacterias, Hongos)</t>
  </si>
  <si>
    <t>_Utilizar filtros anti reflejos en pantallas de pc.
_Establecer periodos de descanso.
_Desarrollar visiometrias periódicas  y anuales.
_ Desarrollar Programas de vigilancia Epidemiológica  visual                                                                       _Uso de gafas con filtro para trabajos en pc</t>
  </si>
  <si>
    <t xml:space="preserve">
_Programa de exámenes médicos ocupacionales
_ Desarrollar Programas de vigilancia Epidemiológica (PVE)                                                               _Capacitación en autocuidado.</t>
  </si>
  <si>
    <t xml:space="preserve">
_Capacitación uso seguro de herramientas manuales.
_Desarrollar profesiogramas y estudios de puesto de trabajo.
_Desarrollar análisis de puesto de trabajo.
 _ Escoger la herramienta  adecuada.       _Capacitación en autocuidado.</t>
  </si>
  <si>
    <t>FECHA DE ACTUALIZACION</t>
  </si>
  <si>
    <t>ELABORADO POR</t>
  </si>
  <si>
    <t>HSAM BIOINGENIEROS</t>
  </si>
  <si>
    <t xml:space="preserve">REVISADO POR </t>
  </si>
  <si>
    <t>CLAUDIA ROCIO VARGAS</t>
  </si>
  <si>
    <t>APROBADO POR</t>
  </si>
  <si>
    <t>CAMILO BAQUERO</t>
  </si>
  <si>
    <t>GERENTE COMERCIAL</t>
  </si>
  <si>
    <t>DIRECTOR COMERCIAL</t>
  </si>
  <si>
    <t>JEFE DE PRESUPUESTOS</t>
  </si>
  <si>
    <t>INGENIERO DE VENTAS</t>
  </si>
  <si>
    <t>ANALISTA DE PRESUPUESTOS</t>
  </si>
  <si>
    <t>GERENTE ADMINISTRATIVO</t>
  </si>
  <si>
    <t>JEFE DE CONTABILIDAD</t>
  </si>
  <si>
    <t>AUXILIAR CONTABLE</t>
  </si>
  <si>
    <t>JEFE HSEQ</t>
  </si>
  <si>
    <t>JEFE DE GESTION HUMANA</t>
  </si>
  <si>
    <t>Definir y hacer seguimiento a la ejecución de las estrategias y directrices comerciales encaminadas al logro de las metas y objetivos establecidos por la Organización.</t>
  </si>
  <si>
    <t xml:space="preserve">
vacunación
</t>
  </si>
  <si>
    <t>verificar que se tengan las vacunas nesesarias</t>
  </si>
  <si>
    <t>No Rutinaria</t>
  </si>
  <si>
    <t>Desplazamientos a diferentes zonas de la ciudad.</t>
  </si>
  <si>
    <t>Desplazamientos a diferentes zonas de la ciudad.Robos, atracos, asaltos, atentados, desorden público, etc</t>
  </si>
  <si>
    <t>Transito en vía pública, exceso de velocidad, colisiones,Lesiones físicas, robos, muerte.</t>
  </si>
  <si>
    <t xml:space="preserve">Orden Publico </t>
  </si>
  <si>
    <t>Lesiones físicas                            Muerte                                              Angustia</t>
  </si>
  <si>
    <t>Muerte, perdida de informacion</t>
  </si>
  <si>
    <t>Muerte</t>
  </si>
  <si>
    <t>Capacitación de prevención  riesgo publico</t>
  </si>
  <si>
    <t>_Capacitar en riesgo público.                                                                     _ Evite llevar o mostrar joyas u objetos que llamen la atención.                                                                                             _ Reporte a las autoridades sobre actos  sospechosos.                                                                                          _ No reciba alimentos o bebidas de personas desconocidas.                                                                                   _ No se fijé de las personas demasiado atractivas que se acercan a usted sin ninguna razón                       _Observe si alguien lo sigue.</t>
  </si>
  <si>
    <t xml:space="preserve">  _Respetar las normas de tránsito.                                                                                                                            _ No exeda los limites de velocidad                                                 --use el cinturon de seguridad                                           _ Usar casco y chaleco si tiene moto</t>
  </si>
  <si>
    <t>Sordera, Hipoacusia</t>
  </si>
  <si>
    <t>irritacion en los ojos</t>
  </si>
  <si>
    <t>Gastroenteritis</t>
  </si>
  <si>
    <t>Enfermedades virales</t>
  </si>
  <si>
    <t xml:space="preserve">Envenenamiento </t>
  </si>
  <si>
    <t>Estrés</t>
  </si>
  <si>
    <t>Alteraciones osteomusculares</t>
  </si>
  <si>
    <t>Cortaduras, heridas superficiales</t>
  </si>
  <si>
    <t>Descargar Eléctricas leves, quemaduras, fibrilación auriculoventricular.</t>
  </si>
  <si>
    <t>Quemaduras superficiales</t>
  </si>
  <si>
    <t xml:space="preserve"> daños  al individuo, lesiones a tejidos, golpes, caídas.</t>
  </si>
  <si>
    <t>ACCIDENTE DE TRANSITO</t>
  </si>
  <si>
    <t>Protectores auditivos de ser necesarios</t>
  </si>
  <si>
    <t>Teléfonos con Volumen Moderado.Mantenimiento de impresoras.</t>
  </si>
  <si>
    <t>Limpieza y revision a las pantallas de los computadores</t>
  </si>
  <si>
    <t>Pausas activas en la jornada laboral</t>
  </si>
  <si>
    <t>Sistemas de ventilación natural.</t>
  </si>
  <si>
    <t>Divulgación del programa de orden y aseo.</t>
  </si>
  <si>
    <t>Sillas Ergonómicas</t>
  </si>
  <si>
    <t xml:space="preserve"> Ruido producido por  los equipos de oficina, radios personal  y los generados en la planta y obras.</t>
  </si>
  <si>
    <t>Molestias estomacales, mareos, vomito, enfermedades del sistema digestivo.</t>
  </si>
  <si>
    <t>Uso proteccion respiratoria de ser necesaria</t>
  </si>
  <si>
    <t>Estar alerta,
no desplazarse por zonas peligrosas</t>
  </si>
  <si>
    <t>cumplir con las normas de seguridad vial.</t>
  </si>
  <si>
    <t xml:space="preserve">Tomar medios de trasnsporte autirizados. </t>
  </si>
  <si>
    <t xml:space="preserve">Desplazamiento en medios de transporte terrestre o  aéreo. </t>
  </si>
  <si>
    <t>Orden y aseo en las areas de trabajo.</t>
  </si>
  <si>
    <t>Toma corrientes en buen estado y con protección.</t>
  </si>
  <si>
    <t>Conexiones eléctricas, cableado suelto y desorganizado.</t>
  </si>
  <si>
    <t>MAYO DE 2015</t>
  </si>
  <si>
    <t>AREA</t>
  </si>
  <si>
    <t>Planear y elaborar los presupuestos y ofertas técnicas y comerciales en concordancia con las necesidades de cada cliente y competencias de la compañía, siguiendo los lineamientos establecidos por la dirección comercial.</t>
  </si>
  <si>
    <t xml:space="preserve">Administrar eficiente y rentablemente los recursos económicos y humanos de la organización, garantizando su provisión en forma oportuna, suficiente, organizada y adecuada para la operación de la empresa. </t>
  </si>
  <si>
    <t xml:space="preserve">
Planificar las actividades contables de la compañía, controlando y verificando los procesos de registro, clasificación y contabilización del movimiento contable, a fin de garantizar que los estados financieros sean confiables y oportunos.
</t>
  </si>
  <si>
    <t>Colaborar en las actividades contables de la compañía, de archivo, control, elaborar, digitar y registrar las transacciones contables de las operaciones de la compañía y verificar su adecuada contabilización, elaborar nómina y demás actividades del área.</t>
  </si>
  <si>
    <t xml:space="preserve">
Mantener y dirigir las actividades enfocadas en el  mejoramiento del Sistema de Gestión Integral HSEQ, realizando actividades de medición, análisis y mejora para la satisfacción del cliente, conservación del medio ambiente y de la salud de los trabajadores
</t>
  </si>
  <si>
    <t>GESTOR HSE</t>
  </si>
  <si>
    <t xml:space="preserve">
Mantener y participar en el mejoramiento del Sistema de Gestión Integral HSEQ, especialmente todo lo relacionado con la programación y el desarrollo de actividades de  Seguridad y Salud en el Trabajo
</t>
  </si>
  <si>
    <t>SUPERVISOR HSE</t>
  </si>
  <si>
    <t>Desarrollar y supervisar el cumplimiento de actividades de  Seguridad y Salud en el Trabajo y Ambiente en los sitios de trabajo quesean asignados por CMA Ingeniería y Construcción SAS</t>
  </si>
  <si>
    <t>Garantizar que la organización cuente con el personal idóneo de acuerdo con los perfiles de cargo establecidos, mediante la selección, capacitación, seguimiento y evaluación de personal, y el mantenimiento de un buen clima organizacional</t>
  </si>
  <si>
    <t>RECEPCIONISTA</t>
  </si>
  <si>
    <t>Garantizar  que las llamada internas y externas sean atendidas de manera oportuna y ágil lo mismo que la correspondencia recibida.</t>
  </si>
  <si>
    <t>Ejecutar instrucciones dadas para cumplir con entrega de correspondencia y gestiones bancarias</t>
  </si>
  <si>
    <t>casco aislante de ruido el casco cuenta con proteccion facial completa</t>
  </si>
  <si>
    <t>Trabajo a la interperie</t>
  </si>
  <si>
    <t>Malestar general</t>
  </si>
  <si>
    <t>Ropa de trabajo adecuado para  el frio o para calor</t>
  </si>
  <si>
    <t>Conducción de moto en las labores propias del cargo.</t>
  </si>
  <si>
    <t>Exposición a vibraciones en todo el cuerpo, mayormente en miembros superiores.</t>
  </si>
  <si>
    <t xml:space="preserve">
Trastornos o molestias articulares y  de circulación</t>
  </si>
  <si>
    <t>cervicalgias o dorsolumbalgia</t>
  </si>
  <si>
    <t>Pausas activas, ejercicios de estiramiento,  y relajación antes, durante y después de la jornada de trabajo</t>
  </si>
  <si>
    <t xml:space="preserve">
_Programa de examenes médicos ocupacionales                                                                                                           _Pausas activas antes, durante y despues de las labores.</t>
  </si>
  <si>
    <t xml:space="preserve">_Uso de gafas con filtro UV  </t>
  </si>
  <si>
    <t xml:space="preserve">
_Desarrollar visiometrias periodicas  y anuales.
_ Desarrollar Programas de vigilancia Epidemiológica  visual                                                          _Uso de gafas con filtro UV                                                        _Uso de protector solar filtro UV 50</t>
  </si>
  <si>
    <t>irritacion ojos</t>
  </si>
  <si>
    <t>Ambiental</t>
  </si>
  <si>
    <t>Irritación de mucosas, dolor de cabeza, afecciones del sistema respiratorio, agudización de alergias, dermatitis de contacto.</t>
  </si>
  <si>
    <t xml:space="preserve">Intoxicacion </t>
  </si>
  <si>
    <t xml:space="preserve">
_Uso de protección respiratoria tapabocas de ser necesaria.                                                                          _Capacitación en riesgo químico
_Capacitación en autocuidado</t>
  </si>
  <si>
    <t>Relaciones personales, movilidad.</t>
  </si>
  <si>
    <t xml:space="preserve">Descansos pequeños durante la jornada laboral. </t>
  </si>
  <si>
    <t>_Implementar actividades de trabajo en equipo, motivación, descanso, recreación.
_Planes de capacitación trabajo en equipo, manejo de conflictos, manejo de estrés y otros. 
_Capacitación a altos mandos de la empresa. _Implementar sub programa de Riesgo Psicosocial. _Implementar Comites de Convivencia Laboral.</t>
  </si>
  <si>
    <t>Propios de la labor, tareas condicionadas a postura sedente</t>
  </si>
  <si>
    <t>Aluciva a cuidado de espalda, manejo de cargas, ejercicios de relajación, distención.</t>
  </si>
  <si>
    <t xml:space="preserve">_Realizar seguimiento para la ejecución del programas de pausas activas antes, durante y despues de la jornada laboral.
_Desarrollar estudios de puestos de trabajo ERGONOMIA y profesiogramas.
_Realizar Examenes Medicos Ocupacionales, basados en OSTEOMUSCULAR.
</t>
  </si>
  <si>
    <t>_Realizar seguimiento para la ejecución del programas de pausas activas antes, durante y despues de la jornada laboral.
_Desarrollar estudios de puestos de trabajo ERGONOMIA y profesiogramas.
_Realizar Examenes Medicos Ocupacionales, basados en OSTEOMUSCULAR.</t>
  </si>
  <si>
    <t xml:space="preserve">Carga dinámica: Movimientos repetitivos en miembros superiores 
</t>
  </si>
  <si>
    <t>Uso  de herramientas para la moto de ser nesesario.</t>
  </si>
  <si>
    <t xml:space="preserve">Herramientas, </t>
  </si>
  <si>
    <t>Golpes, torceduras, atrapamientos, cortaduras, amputación, esguinces, quemaduras, Incapacidad, invalidez,muerte.</t>
  </si>
  <si>
    <t xml:space="preserve">
_Capacitación uso seguro de herramientas manuales.
 _ Escoger la herramienta  adecuada.  _Capacitación en autocuidado.</t>
  </si>
  <si>
    <t>Estar alerta,
no desplazarse por zonas peligrosas, tener precaucion con el estado de las calles.</t>
  </si>
  <si>
    <t>SERVICIOS GENERALES</t>
  </si>
  <si>
    <t>Oficinas y equipos, distribución de las áreas..</t>
  </si>
  <si>
    <t xml:space="preserve">
Deshidratación
Migrañas 
Agotamiento físico </t>
  </si>
  <si>
    <t>Actividades de bienestar.   Ropa de trabajo (confortable) en algodón.</t>
  </si>
  <si>
    <t>Mejorar los sistemas de extracción y circulación de aire. Instalar ventiladores de ser necesarios.</t>
  </si>
  <si>
    <t>Aviso de punto de hidratación.</t>
  </si>
  <si>
    <t xml:space="preserve">
_Programa de examenes médicos ocupacionales.
_Implementar puntos de hidratación.   
                                          </t>
  </si>
  <si>
    <t>Polvos del mobiliario, tapete y los productos para la limpieza</t>
  </si>
  <si>
    <t>Programa de orden y aseo.                                Seguimiento a recomendaciones, capacitación de sustancias químicas.</t>
  </si>
  <si>
    <t>Uso de guantes de caucho calibre 35.</t>
  </si>
  <si>
    <t xml:space="preserve">
_Tener todas las hojas de seguridad de las sustancias químicas utilizadas en labores de aseo. 
_Capacitación en manejo seguro de sustancias químicas. 
_Implementar programa de orden y aseo.
_ Despues de las labores de aseo y limpieza uso de cremas humectantes.</t>
  </si>
  <si>
    <t xml:space="preserve">Desarrollo y exigencias de la labor. Atención de público,horario de trabajo, compañeros de trabajo, relaciones interpersonales compañeros, jefes, trabajo bajo presión. </t>
  </si>
  <si>
    <t>Pausas Activas, gestion del tiempo,
Actividades de integración y de bienestar.</t>
  </si>
  <si>
    <t>Exposición a inodoros, lavamanos, fluidos corporales,residuos biológicos y otros.</t>
  </si>
  <si>
    <t xml:space="preserve">
_Tener todas las hojas de seguridad de sustancias químicas, 
_Capacitar al personal en el manejo de sustancias químicas en aseo, limpieza y desinfección
_Uso de EPP guantes y tapabocas.               _Capacitación en bioseguridad                                             _ Capacitación en autocuidado</t>
  </si>
  <si>
    <t>Mantener en buen estado las instalaciones y ofrecer servicio oportuno de cafetería a empleados y visitantes.</t>
  </si>
  <si>
    <t>Microorganismos  patógenos (Virus, Bactèrias, Hongos)</t>
  </si>
  <si>
    <t xml:space="preserve">salir a traer frutas, viveres etc </t>
  </si>
  <si>
    <t>Uso  de herramientas corto - punzantes tales como cuchillos y demás.</t>
  </si>
  <si>
    <t>amputación</t>
  </si>
  <si>
    <t xml:space="preserve">
 Exposición a mordeduras de animales de la calle.
</t>
  </si>
  <si>
    <t xml:space="preserve">mordeduras de animales. </t>
  </si>
  <si>
    <t>Carga estática: Postura sedente la mayor parte de la jornada laboral al conducir el moto. Adopción de posturas inadecuadas.</t>
  </si>
  <si>
    <t>Espacios de trabajo, distribución de áreas. Cuando se encuentra dentro de las instalaciones.</t>
  </si>
  <si>
    <t>malestar en general</t>
  </si>
  <si>
    <t xml:space="preserve">Desarrollo y exigencias de la labor. Atención de público, horarios de trabajo, compañeros de trabajo, relaciones interpersonales compañeros, jefes, trabajo bajo presión. </t>
  </si>
  <si>
    <t>PORTERO</t>
  </si>
  <si>
    <t xml:space="preserve">
Garantizar la seguridad en la Compañía y controlar el contenido del ingreso y salida de maletas, paquetes, etc.
</t>
  </si>
  <si>
    <t xml:space="preserve">Protectores auditivos </t>
  </si>
  <si>
    <t xml:space="preserve"> productos químicos empleados en el proceso productivo. Y los generados por la calle y vehiculos.</t>
  </si>
  <si>
    <t>Desarrollo y exigencias de la labor. Atención de público,turnos  de trabajo, compañeros de trabajo, relaciones interpersonales compañeros, jefes, trabajo bajo presión. Y trafico.</t>
  </si>
  <si>
    <t>vigilar y cuidar todas las instalaciones de la empresa.</t>
  </si>
  <si>
    <t>No abrir a personas desconosidas</t>
  </si>
  <si>
    <t>Espacios de trabajo, distribución de áreas. Cuando realiza los recorridos por la compañía.</t>
  </si>
  <si>
    <t>Lesiones fisicas</t>
  </si>
  <si>
    <t>CARGO</t>
  </si>
  <si>
    <t>JEFE DE DISEÑO</t>
  </si>
  <si>
    <t xml:space="preserve">
Liderar el proceso de diseño realizando, diseños, planos para la ejecución de estructuras metálicas y civiles.
 </t>
  </si>
  <si>
    <t>Liderar el proceso de diseño realizando, diseños, planos para la ejecución de estructuras metálicas y civiles.</t>
  </si>
  <si>
    <t>ASISTENTE DE DISEÑO</t>
  </si>
  <si>
    <t xml:space="preserve">DIBUJANTE </t>
  </si>
  <si>
    <t>Realizar planos de taller, montaje y cimentación para la ejecución de proyectos de estructura metálica y obras civiles.</t>
  </si>
  <si>
    <t>SUPERVISOR GENERAL DE FABRICACION</t>
  </si>
  <si>
    <t xml:space="preserve">SUPERVISOR DE PLANTA </t>
  </si>
  <si>
    <t>OPERARIO I,II,III</t>
  </si>
  <si>
    <t>OPERARIO MONTACARGA</t>
  </si>
  <si>
    <t>SUPERVISOR DE PLANTA CNC</t>
  </si>
  <si>
    <t>OPERARIO CNC II Y III</t>
  </si>
  <si>
    <t>Garantizar la disponibilidad de maquinaria, equipos y redes eléctricas, mediante planificación,  coordinación y supervisión de las actividades a realizarse en el mantenimiento preventivo y correctivo, para asegurar la realización del producto en CMA ingeniería y construcción.</t>
  </si>
  <si>
    <t>TECNICO ELECTRICO</t>
  </si>
  <si>
    <t>TECNICO MECANICO</t>
  </si>
  <si>
    <t xml:space="preserve">TECNICO EN SISTEMAS </t>
  </si>
  <si>
    <t>Mantener en operación la plataforma tecnológica de los usuarios, mediante el mantenimiento preventivo y correctivo, garantizando su correcto funcionamiento y disponibilidad.</t>
  </si>
  <si>
    <t>Mantener operativa la maquinaria e infraestructura inherente al are productiva, mediante la ejecución del mantenimiento preventivo y correctivo, garantizando su correcto funcionamiento y disponibilidad.</t>
  </si>
  <si>
    <t>INSPECTOR DE CALIDAD NIVEL 1</t>
  </si>
  <si>
    <t>Realizar pruebas e inspecciones en obra para garantizar la buena calidad de las estructuras fabricadas por la organización.</t>
  </si>
  <si>
    <t>INSPECTOR DE CALIDAD NIVEL 2</t>
  </si>
  <si>
    <t xml:space="preserve">Planear, gestionar y coordinar; la recepción y entrega de materia prima e insumos, y su respectivo almacenamiento. Así mismo velar y controlar, la documentación de manera oportuna y veraz, e implementar y desarrollar el cronograma de inventarios, para un mayor control sobre los inventarios. </t>
  </si>
  <si>
    <t>Realizar la recepción y entrega de materiales</t>
  </si>
  <si>
    <t>DIRECTOR DE PROYECTOS</t>
  </si>
  <si>
    <t xml:space="preserve">Aportar al proceso de diseño revisando, dibujando y coordinando  planos para la ejecución de estructuras metálicas y civiles.
</t>
  </si>
  <si>
    <t>Mantener la coordinación y control de las actividades de fabricación y su interacción logística con otros procesos</t>
  </si>
  <si>
    <t>ARMADOR</t>
  </si>
  <si>
    <t>PROYECTOS</t>
  </si>
  <si>
    <t>Garantizar que los proyectos de construcción sean ejecutados con las condiciones de calidad, productividad, plazo y costo presupuestados.</t>
  </si>
  <si>
    <t xml:space="preserve">PROYECTOS </t>
  </si>
  <si>
    <t>INGENIERO DE PLANEACION Y CONTROL</t>
  </si>
  <si>
    <t>JEFE DE LOGISTICA</t>
  </si>
  <si>
    <t>ADMINISTRATIVO</t>
  </si>
  <si>
    <t>Planear, Coordinar y ejecutar el despacho de producto terminado de TODOS los proyectos desarrollados por CMA INGENIERÍA Y CONSTRUCCIÓN con una alto nivel de eficiencia en sus recursos, velando por que estos sean entregados en optimas condiciones, en las cantidades correspondientes y en la fecha programada (eficacia) , sin que esto ocasiones sobre costos ó contratiempos al proyecto ofreciendo a nuestros clientes tranquilidad y calidad”</t>
  </si>
  <si>
    <t>AUXIIAR DE CARGUE</t>
  </si>
  <si>
    <t xml:space="preserve">Cumplir las programaciones y ejecutar los despachos del producto terminado con destino al Cliente. </t>
  </si>
  <si>
    <t>Cumplir con el alcance contractual del proyecto a cargo en tiempo, costo y calidad; mediante una correcta y puntal planificación de todos los aspectos inherentes al mismo, generando un clima de confianza ante el cliente por parte de la compañía, en busca de las metas planificadas; optimizando todos los recursos que intervengan</t>
  </si>
  <si>
    <t xml:space="preserve">RESIDENTE DE MONTAJES </t>
  </si>
  <si>
    <t>ARMADOR/SOLDADOR DE CAMPO</t>
  </si>
  <si>
    <t>RESIDENTE DE OBRA CIVIL</t>
  </si>
  <si>
    <t>Dirigir la ejecución de las actividades de obra civil en proyectos, dando cumplimiento a los plazos definidos por el Jefe de proyectos y garantizando la calidad de los productos y servicios ofrecidos por CMA.</t>
  </si>
  <si>
    <t>GERENTE DE PROYECTOS</t>
  </si>
  <si>
    <t xml:space="preserve">GESTION HUMANA </t>
  </si>
  <si>
    <t>GESTION HUMANA</t>
  </si>
  <si>
    <t>GESTION INTEGRAL</t>
  </si>
  <si>
    <t xml:space="preserve">ALTURAS </t>
  </si>
  <si>
    <t xml:space="preserve">Inspeccionar el trabajo realizado. </t>
  </si>
  <si>
    <t>Fracturas</t>
  </si>
  <si>
    <t>Procedimiento trabajo seguro en alturas, permisos para el trabajo en alturas.</t>
  </si>
  <si>
    <t>Normas de seguridad</t>
  </si>
  <si>
    <t>Uso obligatorio de elementos de protección personal contra caídas.</t>
  </si>
  <si>
    <t xml:space="preserve"> Realizar inspecciones planeadas a todos los equipos de protección.</t>
  </si>
  <si>
    <t>_ Curso de Trabajo en Altura nivel avanzado                  _Uso de los EPP                                                                      _Capacitación Autocuidado y prevención de riesgos.                         _Verificar puntos de ancleje.                                                                       _Inpeccionar los EPP antes de cada actividad.</t>
  </si>
  <si>
    <t>Elementos de protección como casco, barbuquejo, etc.</t>
  </si>
  <si>
    <t xml:space="preserve">Desarrollo y exigencias de la labor. Atención de público, horarios de trabajo, compañeros de trabajo, relaciones interpersonales compañeros, jefes, trabajo bajo presión manejo de personal. </t>
  </si>
  <si>
    <t>Exposición a radiaciones no ionizantes producidas por trabajo en  pantallas de computador. Y lámparas de tubo (Fluorescentes), y equipos de soldadura.</t>
  </si>
  <si>
    <t>Pantallas de los equipos de computo, equipos de soldadura.</t>
  </si>
  <si>
    <t xml:space="preserve">Limpieza y revisión a las pantallas de los computadores, Utilización de Mamparas cuando se solda.
</t>
  </si>
  <si>
    <t>Instalar filtros de pantallas de visualización, y mamparas cuando se vaya soldar.</t>
  </si>
  <si>
    <t xml:space="preserve">Espacios de trabajo, manipulación de herramientas </t>
  </si>
  <si>
    <t xml:space="preserve">Conexiones eléctricas, en la oficina, y en la planta </t>
  </si>
  <si>
    <t>Conectar equipos al  toma corriente</t>
  </si>
  <si>
    <t>Aire acondicionado</t>
  </si>
  <si>
    <t>Exposición a radiaciones no ionizantes producidas por trabajo en  pantallas de computador. Y lámparas de tubo (Fluorescentes) y equipos de soldadura.</t>
  </si>
  <si>
    <t>Pantallas de los equipos de computo y equipos de soldadura.</t>
  </si>
  <si>
    <t>mamparas cuando se esta soldando.</t>
  </si>
  <si>
    <t>Exposición y contacto con polvos del ambiente,  y con los productos utilizados en las labores de aseo y limpieza. Y los generados por el proceso de produccion de la planta.</t>
  </si>
  <si>
    <t>Polvos del ambiente,  y los productos para la limpieza y los generados por la planta.</t>
  </si>
  <si>
    <t>Caídas al mismo nivel por condiciones locativas o del lugar donde deba desarrollar su actividad</t>
  </si>
  <si>
    <t>propias de la labor que se realiza en las areas de la planta</t>
  </si>
  <si>
    <t>Mamparas</t>
  </si>
  <si>
    <t xml:space="preserve"> daños  al individuo en los ojos, lesiones a tejidos, quemaduras leves en la piel.</t>
  </si>
  <si>
    <t>uso de protector visual ( monogafas)</t>
  </si>
  <si>
    <t>uso de elementos de proteccion personal todo el tiempo.</t>
  </si>
  <si>
    <t>señalizacion en todas las areas de la empresa.</t>
  </si>
  <si>
    <t>Sufrir golpes o contusiones leves o graves por caídas o golpes con objetos en planta</t>
  </si>
  <si>
    <t>Sufrir laceraciones leves en piel por estar cerca a zonas de trabajo donde se proyectan partículas</t>
  </si>
  <si>
    <t>Solo personal autoizado</t>
  </si>
  <si>
    <t>daños  al individuo , lesiones a tejidos, quemaduras leves en la piel.</t>
  </si>
  <si>
    <t xml:space="preserve">Uso de EPP, botas </t>
  </si>
  <si>
    <t xml:space="preserve">puntos de  hidratación </t>
  </si>
  <si>
    <t>Equipos de soldadura.</t>
  </si>
  <si>
    <t>Epp</t>
  </si>
  <si>
    <t>Humos metálicos, gases y  demás productos químicos empleados en el proceso productivo</t>
  </si>
  <si>
    <t>Uso de Máquinas, Equipos, Herramientas, Manipulación de materiales.</t>
  </si>
  <si>
    <t>maquinas, equipos y herramientas</t>
  </si>
  <si>
    <t>Armar torres, y estructuras</t>
  </si>
  <si>
    <t>Conexiones eléctricas, cableado suelto propias de su labor.</t>
  </si>
  <si>
    <t xml:space="preserve">Conectar equipos al  toma corriente como taladros, equipos de soldadura etc. </t>
  </si>
  <si>
    <t>Descargar Eléctricas , quemaduras, fibrilación auriculoventricular.</t>
  </si>
  <si>
    <t>TECNOLOGICOS</t>
  </si>
  <si>
    <t xml:space="preserve">Manejo de gases </t>
  </si>
  <si>
    <t>Equipos de soldadura y sopletes de calor.</t>
  </si>
  <si>
    <t>(explosión, incendios, quemaduras, 
etc.</t>
  </si>
  <si>
    <t xml:space="preserve">Extintores </t>
  </si>
  <si>
    <t>Personal autorizado</t>
  </si>
  <si>
    <t>_Disponer  de  medios  de  extinción  de  incendios  suficientes,  adecuados  y correctamente mantenidos y ubicados                                                                                                   _Almacenamiento adecuado de materias inflamables y  gases.                                                                  _Realizar inspeccione de seguridad planeadas y realizar mantenimientos preventivos.                         _Divulgacion al personal el plan de emergencias.</t>
  </si>
  <si>
    <t>SOLDADOR</t>
  </si>
  <si>
    <t>Uso de Epp</t>
  </si>
  <si>
    <t>Uso de  Equipos, Herramientas, Manipulación de materiales.</t>
  </si>
  <si>
    <t>Capacitación de cuidado de manos, y autocuidado</t>
  </si>
  <si>
    <t>Cortaduras, amputaciones</t>
  </si>
  <si>
    <t xml:space="preserve">Conectar equipos al  toma corriente como taladros, pulidoras etc. </t>
  </si>
  <si>
    <t>Tapabocas cuando sea necesario.</t>
  </si>
  <si>
    <t>Levantamiento de cargas, movimientos repetitivos en miembros superiores, gran mayoria del tiempo sentado.</t>
  </si>
  <si>
    <t>Contacto con Conexiones eléctricas.</t>
  </si>
  <si>
    <t>Descargas Eléctricas , quemaduras, fibrilación auriculoventricular.</t>
  </si>
  <si>
    <t>Uso de elementos de proteccion personal.</t>
  </si>
  <si>
    <t>Caida por desplome de material objetos que se esten manipulando el montacarga.</t>
  </si>
  <si>
    <t>translados por diferentes areas de las empresa.</t>
  </si>
  <si>
    <t>Exposición a radiaciones no ionizantes producidas por trabajo en  pantallas de computado, de las maquinas. Y lámparas de tubo (Fluorescentes) y equipos de soldadura.</t>
  </si>
  <si>
    <t>Pantallas de los equipos de computo, las maquinas CNC y equipos de soldadura.</t>
  </si>
  <si>
    <t>Mantenimientos  preventivos.</t>
  </si>
  <si>
    <t xml:space="preserve">Pausas activas en la jornada laboral, </t>
  </si>
  <si>
    <t>Herramientas, maquinaria CNC</t>
  </si>
  <si>
    <t>Amputación</t>
  </si>
  <si>
    <t>Conexiones eléctricas, cableado que se encuentra en el area como ( En las maquinas, o conexión de herramientas mecanicas.</t>
  </si>
  <si>
    <t>Conectar equipos al  toma corriente como pulidoras, taladros etc.</t>
  </si>
  <si>
    <t>Descargar Eléctricas, quemaduras, fibrilación auriculoventricular.</t>
  </si>
  <si>
    <t>Sufrir laceraciones leves en piel por estar cerca a zonas de trabajo donde se proyectan partículas que producen las maquinas</t>
  </si>
  <si>
    <t>propias de la labor que se realiza en CNC</t>
  </si>
  <si>
    <t>daños  al individuo , lesiones a tejidos, muerte, fracturas</t>
  </si>
  <si>
    <t>Malestar General</t>
  </si>
  <si>
    <t>Quemaduras y perdida de vision.</t>
  </si>
  <si>
    <t>Ruido producido por máquinas,  equipos y herramientas, el personal y los propios del proceso productivo.</t>
  </si>
  <si>
    <t>JEFE DE MANTENIMIENTO</t>
  </si>
  <si>
    <t>MANTENIMIENTO</t>
  </si>
  <si>
    <t>Pantallas de los equipos de computo, las maquinas  y equipos de soldadura.</t>
  </si>
  <si>
    <t>Levantamiento de cargas, movimientos repetitivos en miembros superiores, trabajo dinámico , mantenimiento de máquinas, equipos y herramientas.</t>
  </si>
  <si>
    <t>Mantenimiento de todas las redes electricas dentro de las instalaciones.</t>
  </si>
  <si>
    <t>Mantenimiento maquinas, equipos y herramientas</t>
  </si>
  <si>
    <t>Disconfort Térmico (Calor).generado por  los equipos, en el proceso.</t>
  </si>
  <si>
    <t>Manipulacion por reparacion de maquinas, tomas,Conexiones eléctricas, que se encuetran en las instalaciones.</t>
  </si>
  <si>
    <t>Uso de herramientas para mantenimiento de Máquinas, Equipo y todo lo que se encuentra en instalaciones.</t>
  </si>
  <si>
    <t>Mantenimientos como puente gruas, tejados, etc.</t>
  </si>
  <si>
    <t>Exposición a radiaciones no ionizantes producidas por trabajo en  pantallas de computado, Y lámparas de tubo (Fluorescentes) y equipos de soldadura.</t>
  </si>
  <si>
    <t>Pantallas de los equipos de computo.</t>
  </si>
  <si>
    <t>Disconfort Térmico (Calor).generado por  los equipos de oficina.</t>
  </si>
  <si>
    <t>Máquinas y equipos de las oficinas.</t>
  </si>
  <si>
    <t>Humos metálicos, gases y  demás productos químicos empleados en el proceso productivo y los utilizados para limpieza de los computadores.</t>
  </si>
  <si>
    <t>Manipulacion por reparacion de computadores que se encuetran en las instalaciones.</t>
  </si>
  <si>
    <t>Mantenimiento a compuradores.</t>
  </si>
  <si>
    <t>Uso de herramientas para mantenimiento equipos de computo.</t>
  </si>
  <si>
    <t>Mantenimiento de equipos de computo.</t>
  </si>
  <si>
    <t xml:space="preserve">AUXILIAR DE MANTENIMIENTO  </t>
  </si>
  <si>
    <t>Máquinas y, distribución del proceso productivo.</t>
  </si>
  <si>
    <t xml:space="preserve">Exposición y contacto con humos metálicos generados en los procesos de soldaduras, y los propios del proceso productivo, productos para limpieza de los computadores, </t>
  </si>
  <si>
    <t>Exposición a radiaciones no ionizantes producidas por trabajo. Y lámparas de tubo (Fluorescentes) y equipos de soldadura.</t>
  </si>
  <si>
    <t>tubo (Fluorescentes)  y equipos de soldadura.</t>
  </si>
  <si>
    <t>Humos metálicos, gases y  demás productos químicos empleados en el proceso productivo y los utilizados para realizar mantenimientos</t>
  </si>
  <si>
    <t>Malestar en general</t>
  </si>
  <si>
    <t>JEFE DE CONTROL CALIDAD</t>
  </si>
  <si>
    <t>Humos metálicos, gases y  demás productos químicos empleados en el proceso productivo y los utilizados para el aseo</t>
  </si>
  <si>
    <t>Espacios de trabajo, manipulación de herramientas propias de su labor.</t>
  </si>
  <si>
    <t>Herramientas, usadas en el proceso productivo y las utilizadas en oficina.</t>
  </si>
  <si>
    <t>AUXILIAR DE DOCUMENTACION</t>
  </si>
  <si>
    <t xml:space="preserve">Garantizar el adecuado manejo documental de los registros y documentos que hacen parte del departamento de Control de Calidad </t>
  </si>
  <si>
    <t xml:space="preserve">ALMACENISTA </t>
  </si>
  <si>
    <t>JEFE DE ALMACEN</t>
  </si>
  <si>
    <t>Propias de su labor de almacenaje</t>
  </si>
  <si>
    <t>Digitar documentos de ingreso y salida de materiales en el programa SIIGO,  recepción y entrega física de materiales.</t>
  </si>
  <si>
    <t xml:space="preserve">AUXILIAR DE ALMACEN </t>
  </si>
  <si>
    <t>Área, equipos, espacios, distribución de áreas tanto en planta como en obra.</t>
  </si>
  <si>
    <t>LOGISTICA</t>
  </si>
  <si>
    <t>Picadura, mordeduras de rodeores, Insectos   etc.</t>
  </si>
  <si>
    <t xml:space="preserve"> PROYECTOS </t>
  </si>
  <si>
    <t xml:space="preserve">  CONTRATISTA DE MONTAJE</t>
  </si>
  <si>
    <t xml:space="preserve">Desarrollo y exigencias de la labor. horarios de trabajo, compañeros de trabajo, relaciones interpersonales compañeros, jefes, trabajo bajo presión. </t>
  </si>
  <si>
    <t>SUPERVISOR DE LOGISTICA</t>
  </si>
  <si>
    <t xml:space="preserve">Cumplir las programaciones, recepcionar, verificar y despachar adecuadamente los productos dentro del alcance del departamento de logística. </t>
  </si>
  <si>
    <t>Propias de la labor</t>
  </si>
  <si>
    <t xml:space="preserve">  CONTRATISTA DE OBRA CIVIL</t>
  </si>
  <si>
    <t xml:space="preserve">
Exposición a picaduras y mordeduras de insectos y ruedores etc, en la planta.
</t>
  </si>
  <si>
    <t xml:space="preserve">
Exposición a picaduras y mordeduras de insectos y ruedores etc, en la planta. Y en proyectos.
</t>
  </si>
  <si>
    <t xml:space="preserve">
Exposición a picaduras y mordeduras de insectos y ruedores etc, en la planta. 
</t>
  </si>
  <si>
    <t xml:space="preserve">
Exposición a picaduras y mordeduras de insectos y ruedores etc, en la planta, en proyectos o el lote. 
</t>
  </si>
  <si>
    <t xml:space="preserve">
Exposición a picaduras y mordeduras de insectos y ruedores etc, en la planta y  en el archivo. 
</t>
  </si>
  <si>
    <t xml:space="preserve">
Exposición a picaduras y mordeduras de insectos y ruedores etc, en la planta o proyectos.
</t>
  </si>
  <si>
    <t>ACTIVIDAD</t>
  </si>
  <si>
    <t>Teléfonos con Volumen Moderado.
Mantenimiento de impresoras.</t>
  </si>
  <si>
    <t>En oficinas, se dipone de vidrios de dolble pantalla</t>
  </si>
  <si>
    <t xml:space="preserve">Áreas del puesto de trabajo y sitios de obra  </t>
  </si>
  <si>
    <t>Sistemas de    ventilación natural.
Oficinas:
Aire acondicionado
Puntos de hidratación.</t>
  </si>
  <si>
    <t>Acondicionamiento de áreas de trabajo</t>
  </si>
  <si>
    <t>Pantallas de los equipos de computo y luminarias</t>
  </si>
  <si>
    <t>Cefaleas, dolor  e irritación ocular, cambios retínales.  Stress.</t>
  </si>
  <si>
    <t>Limpieza y revision a las pantallas de los computadores y luminarias</t>
  </si>
  <si>
    <t>irritacion en los ojos y cefaleas</t>
  </si>
  <si>
    <t xml:space="preserve">Irritación aguda de vías respiratorias </t>
  </si>
  <si>
    <t>Verificar vigencia del registro sanitario del proveedor de alimentos - Cursos de manipulación de alimentos</t>
  </si>
  <si>
    <t>_Supervisar que el área dispuesta por la organización para el consumo de alimentos se encuentre limpia
_ Realizar cambio oportuno de filtros de agua en los puntos de hidratación</t>
  </si>
  <si>
    <t xml:space="preserve">Adquisición de enfermedades parasitarias por consumo de alimentos y bebidas dentro de la organización
</t>
  </si>
  <si>
    <t>Limpieza y desinfección del  área destinada para el consumo de alimentos.
Cambio de filtros</t>
  </si>
  <si>
    <t>verificar que se tengan las vacunas nesesarias
Fumigación, y control de roedores en áreas de planta</t>
  </si>
  <si>
    <t>Programa de gestión Integral de Residuos</t>
  </si>
  <si>
    <t>_Capacitación en manejo adecuado de residuos
_Diseño de Programa de saneamiento básico ambiental</t>
  </si>
  <si>
    <t xml:space="preserve"> Descansos pequeños durante la jornada laboral.
Programas de Vigilancia Epidemiologica para riesgo psicosocial 
Medición de clima organizacional</t>
  </si>
  <si>
    <t>Pausas activas, ejercicios de estiramiento, calentamiento y relajación antes, durante y después de la jornada de trabajo 
Inspección a condiciones ergonómicas.
Suministro de descansa pies y soportes elevador para computador</t>
  </si>
  <si>
    <t>Cortaduras, heridas, golpes superficiales</t>
  </si>
  <si>
    <t xml:space="preserve">
_Capacitación uso seguro de herramientas manuales.
_Desarrollar análisis de puesto de trabajo.
 _ Escoger la herramienta  adecuada.       _Capacitación en autocuidado.</t>
  </si>
  <si>
    <t>_Capacitar en riesgo público., manejo defensivo                                                                   _ Evite llevar o mostrar joyas u objetos que llamen la atención.                                                                                             _ Reporte a las autoridades sobre actos  sospechosos.                                                                                          _ No reciba alimentos o bebidas de personas desconocidas.                                                                                   _ No se fijé de las personas demasiado atractivas que se acercan a usted sin ninguna razón                       _Observe si alguien lo sigue.</t>
  </si>
  <si>
    <t>Descargas Eléctricas leves, quemaduras, fibrilación auriculoventricular.</t>
  </si>
  <si>
    <t>Mantenimiento de Toma corrientes y conexiones eléctricas</t>
  </si>
  <si>
    <t>_Realizar estudio de Señalización, Demarcación
_Cronograma de capacitaciones
_ Realizar e implementar programa de orden y aseo.                                              _Capacitar al personal en los riesgos y auto cuidado                                                                                                           _Contar con brigada de emergencia capacitada, dotada y entrenada.                                                                                                  _Mantener lugares en perfecto orden y aseo.</t>
  </si>
  <si>
    <t>Colisiones,Lesiones físicas, muerte.</t>
  </si>
  <si>
    <t xml:space="preserve">_ Capacitación en manejo defensivo
 _Respetar las normas de tránsito.                                                                                                                            _ No exeda los limites de velocidad                                                 _Uso del cinturon de seguridad
</t>
  </si>
  <si>
    <t>COMERCIAL</t>
  </si>
  <si>
    <t xml:space="preserve">
Generar negocios rentables y con bajo riesgo, a través del análisis del mercado y operaciones internas de la compañía, en función de las metas y directrices generales establecidas por la gerencia comercial.
</t>
  </si>
  <si>
    <t>GESTIÓN GERENCIAL</t>
  </si>
  <si>
    <t xml:space="preserve"> Ruido producido por  los equipos de oficina,  personal  y los generados en la planta y obras.</t>
  </si>
  <si>
    <t>Sistemas de    ventilación natural.
Disponibilidade puntos de hidratación</t>
  </si>
  <si>
    <t>Limpieza y revision a las pantallas de los computadores y de luminarias</t>
  </si>
  <si>
    <t>Utilizar filtros anti reflejos en pantallas de pc.
_Establecer periodos de descanso.
_Desarrollar visiometrias periódicas
_ Desarrollar Programas de vigilancia Epidemiológica  visual                                                                       _Uso de gafas con filtro para trabajos en pc</t>
  </si>
  <si>
    <t>TESORERIA</t>
  </si>
  <si>
    <t>Rutinario</t>
  </si>
  <si>
    <t>Supervición de tareas y actividades en altura</t>
  </si>
  <si>
    <t>_ Curso de Trabajo en Altura nivel avanzado
 _Uso de los EPP 
_Capacitación Autocuidado y prevención de riesgos.
_Verificar puntos de ancleje.
_Inpeccionar los EPP antes de cada actividad.</t>
  </si>
  <si>
    <t xml:space="preserve">Laceraciones </t>
  </si>
  <si>
    <t>Exposición a radiaciones no ionizantes producidas por trabajo en  pantallas de computador. Y lámparas de tubo (Fluorescentes) y equipos de soldadura.
Exposición a rayos UV del sol</t>
  </si>
  <si>
    <t>Pantallas de los equipos de computo y equipos de soldadura.
Rayos solares</t>
  </si>
  <si>
    <t>Pausas activas en la jornada laboral
Gafas de seguridad con filtro UV</t>
  </si>
  <si>
    <t>irritacion en los ojos
Quemauras en piel</t>
  </si>
  <si>
    <t>utilizar gafas con filtros para descansar la vista 
Ropa que protecja la puiel expuesta, uso de protector solar</t>
  </si>
  <si>
    <t>_Utilizar filtros anti reflejos en pantallas de pc.
_Establecer periodos de descanso.
_Desarrollar visiometrias periódicas  y anuales.
_ Desarrollar Programas de vigilancia Epidemiológica  visual                                                                       _Uso de gafas con filtro</t>
  </si>
  <si>
    <t>Propios de la labor, tareas condicionadas a permanecer mayor tuiempo de pie</t>
  </si>
  <si>
    <t>Sufrir golpes o contusiones leves o graves por caídas o golpes con objetos en planta u obra</t>
  </si>
  <si>
    <t>propias de la labor que se realiza en las areas de la planta u obra</t>
  </si>
  <si>
    <t>Área, equipos, espacios, distribución de áreas en plnat u obra</t>
  </si>
  <si>
    <t>Desplazamientos a diferentes zonas</t>
  </si>
  <si>
    <t xml:space="preserve">
Exposición a picaduras y mordeduras de insectos y ruedores etc, en la planta
</t>
  </si>
  <si>
    <t>Desarrollo y exigencias de la labor. horario de trabajo, compañeros de trabajo, relaciones interpersonales compañeros, jefes, trabajo bajo presión. Y trafico.</t>
  </si>
  <si>
    <t xml:space="preserve">_ Capacitación en manejo defensivo
 _Respetar las normas de tránsito.
_ No exeda los limites de velocidad
 _Uso del cinturon de seguridad
_En caso de manejar moto, usar casco y chaleco reflectivo
</t>
  </si>
  <si>
    <t>Espacios de trabajo, manipulación de arma de fuego</t>
  </si>
  <si>
    <t>arma de fuego</t>
  </si>
  <si>
    <t>Arma con salvo conducto</t>
  </si>
  <si>
    <t>Formación en manejo de armas</t>
  </si>
  <si>
    <t>Capacitación riesgo psicosocial</t>
  </si>
  <si>
    <t xml:space="preserve">
_ realización de exámen médico psicológico
_Capacitación en autocuidado
_ Capacitación Manejo adecuado de armas</t>
  </si>
  <si>
    <t>Carga dinámica: Movimientos repetitivos en miembros superiores .</t>
  </si>
  <si>
    <t>Carga estática: Postura sedente (bipedestación) la mayor parte de la jornada laboral. Adopción de posturas inadecuadas.
Levantamiento de cargas</t>
  </si>
  <si>
    <t xml:space="preserve">_Realizar seguimiento para la ejecución del programas de pausas activas antes, durante y después de la jornada laboral.
_Desarrollar estudios de puestos de trabajo ERGONOMIA y profesiogramas.
_Realizar Exámenes Médicos Ocupacionales, basados en OSTEOMUSCULAR.
_Respetar los límites para la manipulación manual de cargas
</t>
  </si>
  <si>
    <t>Desplazamiento en medios de transporte terrestre</t>
  </si>
  <si>
    <t xml:space="preserve"> _Respetar las normas de tránsito.                                                                                                                            </t>
  </si>
  <si>
    <t>Garantizar que los contratos de compra y venta, la asignación de recursos y el flujo de caja de los proyectos respondan a las condiciones esperadas de rentabilidad, calidad, productividad y plazo.</t>
  </si>
  <si>
    <t xml:space="preserve">
Garantizar que las fabricaciones sean ejecutadas con las condiciones de calidad, productividad, plazo y costo presupuestadas.
 </t>
  </si>
  <si>
    <t xml:space="preserve">Exposición y contacto con humos metálicos generados en los procesos de soldaduras, y los propios del proceso productivo (
Exposición y contacto con polvos del ambiente,  y con los productos utilizados en las labores de aseo y limpieza.
</t>
  </si>
  <si>
    <t>Humos metálicos, gases y  demás productos químicos empleados en el proceso productivo
Polvos del ambiente,  y los productos para la limpieza</t>
  </si>
  <si>
    <t xml:space="preserve">
_Tener todas las hojas de seguridad de las sustancias químicas utilizadas en labores de aseo. 
_Capacitación en manejo seguro de sustancias químicas. 
_Implementar programa de orden y aseo.
</t>
  </si>
  <si>
    <t>Uso de protección respiratoria y guantes</t>
  </si>
  <si>
    <t>Exposición a polvos y humos generados por la combustión de los vehículos.</t>
  </si>
  <si>
    <t>Mouse ergonómico</t>
  </si>
  <si>
    <t xml:space="preserve">Desarrollo y exigencias de la labor.  horarios de trabajo, compañeros de trabajo, relaciones interpersonales compañeros, jefes, trabajo bajo presión. </t>
  </si>
  <si>
    <t>Sufrir golpes o contusiones leves o graves por caídas o golpes con objetos en planta u obra.</t>
  </si>
  <si>
    <t>propias de la labor que se realiza en las areas de la planta u obra.</t>
  </si>
  <si>
    <t>TESORERO</t>
  </si>
  <si>
    <t xml:space="preserve">
Generar pagos y recaudo de cartera en tiempos acordados con clientes y proveedores, manteniendo un adecuado flujo de caja para la organización
</t>
  </si>
  <si>
    <t>COMPRAS</t>
  </si>
  <si>
    <t>JEFE DE COMPRAS</t>
  </si>
  <si>
    <t>Gestionar la adquisición oportuna y completa de materia prima, insumos, equipos y servicios de acuerdo con las especificaciones técnicas y de calidad requeridas, al mejor precio disponible en el mercado.</t>
  </si>
  <si>
    <t>AUXILIAR DE COMPRAS</t>
  </si>
  <si>
    <t>Brindar apoyo al área de compras en la adquisición oportuna y completa de materia prima, insumos, equipos y servicios de acuerdo con las especificaciones técnicas y de calidad requeridas, al mejor precio disponible en el mercado.</t>
  </si>
  <si>
    <t xml:space="preserve">Desarrollo y exigencias de la labor. horario de trabajo, compañeros de trabajo, relaciones interpersonales compañeros, jefes, trabajo bajo presión. </t>
  </si>
  <si>
    <t>Lesiones físicas 
Muerte 
Angustia</t>
  </si>
  <si>
    <t>NO RUTINARIA</t>
  </si>
  <si>
    <t>NO RUTUNARIA</t>
  </si>
  <si>
    <t xml:space="preserve"> RUTINARIA</t>
  </si>
  <si>
    <t xml:space="preserve"> NO RUTINARIA</t>
  </si>
  <si>
    <t xml:space="preserve">Desarrollo y exigencias de la labor. horarios de trabajo, compañeros de trabajo, relaciones interpersonales compañeros, jefes, trabajo bajo presión manejo de personal. </t>
  </si>
  <si>
    <t>Desplazamientos a diferentes zonas del país</t>
  </si>
  <si>
    <t xml:space="preserve">Desplazamiento en medios de transporte terrestre </t>
  </si>
  <si>
    <t xml:space="preserve">Desplazamientos al lote
Desplazamientos a diferentes zonas del país </t>
  </si>
  <si>
    <t xml:space="preserve">Desplazamiento hasta el lote.
Desplazamiento en medios de transporte terrestre o  aéreo. </t>
  </si>
  <si>
    <t xml:space="preserve">Exposición y contacto con humos metálicos generados en los procesos de soldaduras, y los propios del proceso productivo </t>
  </si>
  <si>
    <t>Exposición y contacto con humos metálicos generados en los procesos de soldaduras, y los propios del proceso productivo. Y uso productos quimicos aerosoles para ensayos de calidad a soldaduras</t>
  </si>
  <si>
    <t>Humos metálicos, gases y  demás productos químicos empleados en el proceso productivo y de control de calidad</t>
  </si>
  <si>
    <t xml:space="preserve">Exposición y contacto con humos metálicos generados en los procesos de soldaduras, y manipulación de productos quimicos duranet su recepción, almcenamiento y entrega. </t>
  </si>
  <si>
    <t>ALMACÉN</t>
  </si>
  <si>
    <t>Carga dinámica: Movimientos repetitivos en miembros superiores  y herramientas de oficinas.</t>
  </si>
  <si>
    <t>Exposición a radiación solar UV por trabajos al aire libre</t>
  </si>
  <si>
    <t>propias de la labor que se realiza en las areas de la planta y proyectos</t>
  </si>
  <si>
    <t>Desplazamientos a diferentes zonas del país.Robos, atracos, asaltos, atentados, desorden público, etc</t>
  </si>
  <si>
    <t xml:space="preserve">Conectar equipos al  toma corriente ( como el celular etc. </t>
  </si>
  <si>
    <t>FABRICACIÓN</t>
  </si>
  <si>
    <t>Uso de Herramientas para realización de tareas de FABRICACIÓN y Manipulación de materiales. Como (pulidoras, taladros etc.)</t>
  </si>
  <si>
    <t>Herramientas utilizadas en la labor de FABRICACIÓN</t>
  </si>
  <si>
    <t>Uso de Herramientas para realización de tareas de FABRICACIÓN cuando se requiera.</t>
  </si>
  <si>
    <t>Espacios de trabajo, manipulación de herramientas y equipos de oficinas Y manipulacion de herramientas para el desarrollo del proceso de FABRICACIÓN.</t>
  </si>
  <si>
    <t>ASISTENTE DE FABRICACIÓN</t>
  </si>
  <si>
    <t>Exposición y contacto con polvos del ambiente,  y con los productos utilizados en las labores de aseo y limpieza. Y los generados por el proceso de FABRICACIÓN de la planta.</t>
  </si>
  <si>
    <t>Espacios de trabajo, manipulación de herramientas y equipos de oficinas y herramientos usadas en el proceso de FABRICACIÓN, manipulacion de maquinaria CNC.</t>
  </si>
  <si>
    <t>Disconfort Térmico (Calor).generado por  los equipos, en el proceso de FABRICACIÓN.</t>
  </si>
  <si>
    <t>CONTROL DE CALIDAD</t>
  </si>
  <si>
    <t>ANALISTA DE OPERACIONES</t>
  </si>
  <si>
    <t>Sufrir golpes o contusiones leves o graves por caídas o golpes con objetos</t>
  </si>
  <si>
    <t>propias de la labor que se realiza en las areas</t>
  </si>
  <si>
    <t>Manejo de personal, y el direccionamiento de la empresa.</t>
  </si>
  <si>
    <t xml:space="preserve">Desplazamientos a diferentes zonas de la ciudad </t>
  </si>
  <si>
    <t>Desarrollo y exigencias de la labor.  horarios de trabajo, compañeros de trabajo, relaciones interpersonales compañeros, jefes.</t>
  </si>
  <si>
    <t>Desplazamientos a diferentes zonas del pais .Robos, atracos, asaltos, atentados, desorden público, etc</t>
  </si>
  <si>
    <t>Sufrir golpes o contusiones leves o graves por caídas o golpes con objetos en planta u obras</t>
  </si>
  <si>
    <t>propias de la labor que se realiza en las areas de la planta u obras</t>
  </si>
  <si>
    <t>Desplazamientos a diferentes zonas del país .Robos, atracos, asaltos, atentados, desorden público, etc</t>
  </si>
  <si>
    <t>JEFE DE PRODUCCIÓN</t>
  </si>
  <si>
    <t xml:space="preserve">Área, equipos, espacios, distribución de áreas. Tapas undias en el piso. </t>
  </si>
  <si>
    <t>Exposición a radiaciones no ionizantes . Y lámparas de tubo (Fluorescentes)</t>
  </si>
  <si>
    <t>luminaria</t>
  </si>
  <si>
    <t xml:space="preserve">
_Desarrollar visiometrias periodicas  y anuales.
_ Desarrollar Programas de vigilancia Epidemiológica  visual                                                  
 _Uso de gafas con filtro UV                                                        _Uso de protector solar filtro UV 50</t>
  </si>
  <si>
    <t>protector solar</t>
  </si>
  <si>
    <t>´3</t>
  </si>
  <si>
    <t>_Realizar estudio de Señalización, Demarcación
_Cronograma de capacitaciones
_Desarrollar profesiogramas y estudios de puesto de trabajo
_Desarrollar Análisis de puesto de trabajo
_ Realizar e implementar programa de orden y aseo.                                           
 _Capacitar al personal en los riesgos y auto cuidado                                                                                                           _Contar con brigada de emergencia capacitada, dotada y entrenada.                                                                                                  _Mantener lugares en perfecto orden y aseo.</t>
  </si>
  <si>
    <t>Gafas y caretas</t>
  </si>
  <si>
    <t>caretas con filtro</t>
  </si>
  <si>
    <t>Manejo de gases para equipo de soldadura.y oxicorte</t>
  </si>
  <si>
    <t>esposicion a termo de de oxigeno liquido, particulas de la granalla.</t>
  </si>
  <si>
    <t>granalla, plasma area de gases.</t>
  </si>
  <si>
    <t>Elementos de de proteccion que no contenga grasa.</t>
  </si>
  <si>
    <t xml:space="preserve">
_Programa de exámenes médicos ocupacionales
_ Desarrollar Programas de vigilancia Epidemiológica (PVE)                                                           
 _Capacitación en autocuidado.</t>
  </si>
  <si>
    <t>Ruido generados por el   por las personas que asisten a consulta.</t>
  </si>
  <si>
    <t>Ruido producido  por las personas que asisten a consulta, el altavoz que llama a los pacientes y los generados por los vehiculos.</t>
  </si>
  <si>
    <t xml:space="preserve">
Examanes ocupacionales.
Vigilancia Epidemiológica</t>
  </si>
  <si>
    <t>Trabajo en la puerta de la unidad.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</si>
</sst>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2"/>
      <name val="Tahoma"/>
      <family val="2"/>
    </font>
    <font>
      <sz val="10"/>
      <name val="Tahoma"/>
      <family val="2"/>
    </font>
    <font>
      <b/>
      <sz val="10"/>
      <name val="Tahoma"/>
      <family val="2"/>
    </font>
    <font>
      <b/>
      <sz val="20"/>
      <name val="Tahoma"/>
      <family val="2"/>
    </font>
    <font>
      <b/>
      <sz val="16"/>
      <name val="Tahoma"/>
      <family val="2"/>
    </font>
    <font>
      <sz val="10"/>
      <name val="Arial"/>
      <family val="2"/>
    </font>
    <font>
      <b/>
      <sz val="28"/>
      <name val="Tahoma"/>
      <family val="2"/>
    </font>
    <font>
      <b/>
      <sz val="16"/>
      <color theme="1"/>
      <name val="Tahoma"/>
      <family val="2"/>
    </font>
  </fonts>
  <fills count="11">
    <fill>
      <patternFill patternType="none"/>
    </fill>
    <fill>
      <patternFill patternType="gray125"/>
    </fill>
    <fill>
      <patternFill patternType="solid">
        <fgColor indexed="41"/>
        <bgColor indexed="64"/>
      </patternFill>
    </fill>
    <fill>
      <patternFill patternType="solid">
        <fgColor indexed="51"/>
        <bgColor indexed="64"/>
      </patternFill>
    </fill>
    <fill>
      <patternFill patternType="solid">
        <fgColor indexed="50"/>
        <bgColor indexed="64"/>
      </patternFill>
    </fill>
    <fill>
      <patternFill patternType="solid">
        <fgColor indexed="44"/>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6" fillId="0" borderId="0"/>
  </cellStyleXfs>
  <cellXfs count="150">
    <xf numFmtId="0" fontId="0" fillId="0" borderId="0" xfId="0"/>
    <xf numFmtId="0" fontId="2" fillId="0" borderId="0" xfId="0" applyFont="1"/>
    <xf numFmtId="0" fontId="2" fillId="0" borderId="0" xfId="0" applyFont="1" applyAlignment="1">
      <alignment horizontal="center" vertical="center"/>
    </xf>
    <xf numFmtId="0" fontId="3" fillId="0" borderId="1" xfId="0" applyFont="1" applyFill="1" applyBorder="1" applyAlignment="1">
      <alignment horizontal="center" vertical="center" wrapText="1"/>
    </xf>
    <xf numFmtId="0" fontId="3" fillId="2" borderId="1" xfId="0" applyFont="1" applyFill="1" applyBorder="1" applyAlignment="1" applyProtection="1">
      <alignment horizontal="center" vertical="center"/>
    </xf>
    <xf numFmtId="0" fontId="2" fillId="2" borderId="1" xfId="0" applyFont="1" applyFill="1" applyBorder="1" applyAlignment="1" applyProtection="1">
      <alignment horizontal="justify" vertical="center" wrapText="1"/>
    </xf>
    <xf numFmtId="0" fontId="3" fillId="4" borderId="1" xfId="0" applyFont="1" applyFill="1" applyBorder="1" applyAlignment="1" applyProtection="1">
      <alignment horizontal="center" vertical="center" textRotation="90" wrapText="1"/>
      <protection locked="0"/>
    </xf>
    <xf numFmtId="0" fontId="3" fillId="4" borderId="1" xfId="0" applyFont="1" applyFill="1" applyBorder="1" applyAlignment="1" applyProtection="1">
      <alignment horizontal="center" vertical="center" textRotation="90"/>
      <protection locked="0"/>
    </xf>
    <xf numFmtId="0" fontId="3" fillId="5" borderId="1" xfId="0" applyFont="1" applyFill="1" applyBorder="1" applyAlignment="1" applyProtection="1">
      <alignment horizontal="center" vertical="center" textRotation="90" wrapText="1"/>
      <protection locked="0"/>
    </xf>
    <xf numFmtId="0" fontId="2" fillId="0" borderId="1" xfId="0" applyFont="1" applyBorder="1" applyAlignment="1" applyProtection="1">
      <alignment vertical="center" wrapText="1"/>
      <protection locked="0"/>
    </xf>
    <xf numFmtId="0" fontId="2"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shrinkToFit="1"/>
      <protection locked="0"/>
    </xf>
    <xf numFmtId="0" fontId="2" fillId="0" borderId="1" xfId="0" applyFont="1" applyBorder="1" applyAlignment="1">
      <alignment vertical="center" wrapText="1"/>
    </xf>
    <xf numFmtId="0" fontId="2" fillId="0" borderId="0" xfId="0" applyFont="1" applyBorder="1"/>
    <xf numFmtId="0" fontId="2" fillId="0" borderId="2" xfId="0" applyFont="1" applyBorder="1" applyAlignment="1" applyProtection="1">
      <alignment vertical="center" wrapText="1"/>
      <protection locked="0"/>
    </xf>
    <xf numFmtId="0" fontId="2" fillId="0" borderId="1" xfId="0" applyFont="1" applyFill="1" applyBorder="1" applyAlignment="1" applyProtection="1">
      <alignment vertical="center" wrapText="1"/>
      <protection locked="0"/>
    </xf>
    <xf numFmtId="0" fontId="2" fillId="2" borderId="3" xfId="0"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textRotation="90" wrapText="1"/>
    </xf>
    <xf numFmtId="0" fontId="3" fillId="0" borderId="3" xfId="0" applyFont="1" applyFill="1" applyBorder="1" applyAlignment="1">
      <alignment horizontal="center" vertical="center" textRotation="90" wrapText="1"/>
    </xf>
    <xf numFmtId="0" fontId="2" fillId="0" borderId="5" xfId="0" applyFont="1" applyBorder="1" applyAlignment="1" applyProtection="1">
      <alignment vertical="center" wrapText="1"/>
      <protection locked="0"/>
    </xf>
    <xf numFmtId="0" fontId="2" fillId="0" borderId="18" xfId="0" applyFont="1" applyBorder="1" applyAlignment="1" applyProtection="1">
      <alignment vertical="center" wrapText="1"/>
      <protection locked="0"/>
    </xf>
    <xf numFmtId="0" fontId="2" fillId="0" borderId="3" xfId="0" applyFont="1" applyBorder="1" applyAlignment="1" applyProtection="1">
      <alignment vertical="center" wrapText="1"/>
      <protection locked="0"/>
    </xf>
    <xf numFmtId="0" fontId="2" fillId="0" borderId="4" xfId="0" applyFont="1" applyBorder="1" applyAlignment="1" applyProtection="1">
      <alignment vertical="center" wrapText="1"/>
      <protection locked="0"/>
    </xf>
    <xf numFmtId="0" fontId="3" fillId="0" borderId="18" xfId="0" applyFont="1" applyFill="1" applyBorder="1" applyAlignment="1">
      <alignment horizontal="center" vertical="center" wrapText="1"/>
    </xf>
    <xf numFmtId="0" fontId="2" fillId="0" borderId="19" xfId="0" applyFont="1" applyBorder="1" applyAlignment="1" applyProtection="1">
      <alignment vertical="center" wrapText="1"/>
      <protection locked="0"/>
    </xf>
    <xf numFmtId="0" fontId="2" fillId="0" borderId="1" xfId="1" applyFont="1" applyFill="1" applyBorder="1" applyAlignment="1">
      <alignment horizontal="justify" vertical="center" wrapText="1"/>
    </xf>
    <xf numFmtId="0" fontId="3" fillId="0" borderId="4"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5"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0" fontId="2" fillId="0" borderId="38" xfId="0" applyFont="1" applyBorder="1"/>
    <xf numFmtId="0" fontId="3" fillId="5" borderId="30" xfId="0" applyFont="1" applyFill="1" applyBorder="1" applyAlignment="1" applyProtection="1">
      <alignment horizontal="center" vertical="center" wrapText="1"/>
      <protection locked="0"/>
    </xf>
    <xf numFmtId="0" fontId="2" fillId="0" borderId="30" xfId="0" applyFont="1" applyBorder="1" applyAlignment="1">
      <alignment vertical="center" wrapText="1"/>
    </xf>
    <xf numFmtId="0" fontId="2" fillId="0" borderId="1" xfId="0" applyFont="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5"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wrapText="1"/>
      <protection locked="0"/>
    </xf>
    <xf numFmtId="0" fontId="3" fillId="7"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7" borderId="6" xfId="0"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3" fillId="0" borderId="4"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9" borderId="1" xfId="0" applyFont="1" applyFill="1" applyBorder="1" applyAlignment="1" applyProtection="1">
      <alignment horizontal="center" vertical="center" wrapText="1" shrinkToFit="1"/>
      <protection locked="0"/>
    </xf>
    <xf numFmtId="0" fontId="3" fillId="0"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2" fillId="9" borderId="1" xfId="0" applyFont="1" applyFill="1" applyBorder="1" applyAlignment="1" applyProtection="1">
      <alignment vertical="center" wrapText="1"/>
      <protection locked="0"/>
    </xf>
    <xf numFmtId="0" fontId="3" fillId="9" borderId="1" xfId="0" applyFont="1" applyFill="1" applyBorder="1" applyAlignment="1">
      <alignment horizontal="center" vertical="center" textRotation="90" wrapText="1"/>
    </xf>
    <xf numFmtId="0" fontId="3" fillId="9" borderId="1" xfId="0" applyFont="1" applyFill="1" applyBorder="1" applyAlignment="1">
      <alignment horizontal="center" vertical="center" wrapText="1"/>
    </xf>
    <xf numFmtId="0" fontId="4" fillId="0" borderId="40" xfId="0" applyFont="1" applyBorder="1" applyAlignment="1">
      <alignment horizontal="left"/>
    </xf>
    <xf numFmtId="0" fontId="4" fillId="0" borderId="27" xfId="0" applyFont="1" applyBorder="1" applyAlignment="1">
      <alignment horizontal="left"/>
    </xf>
    <xf numFmtId="0" fontId="4" fillId="0" borderId="28" xfId="0" applyFont="1" applyBorder="1" applyAlignment="1">
      <alignment horizontal="left"/>
    </xf>
    <xf numFmtId="0" fontId="4" fillId="0" borderId="3" xfId="0" applyFont="1" applyBorder="1" applyAlignment="1">
      <alignment horizontal="left"/>
    </xf>
    <xf numFmtId="0" fontId="4" fillId="0" borderId="1" xfId="0" applyFont="1" applyBorder="1" applyAlignment="1">
      <alignment horizontal="left"/>
    </xf>
    <xf numFmtId="0" fontId="4" fillId="0" borderId="30" xfId="0" applyFont="1" applyBorder="1" applyAlignment="1">
      <alignment horizontal="left"/>
    </xf>
    <xf numFmtId="17" fontId="2" fillId="0" borderId="20" xfId="0" applyNumberFormat="1" applyFont="1" applyBorder="1" applyAlignment="1">
      <alignment horizontal="center"/>
    </xf>
    <xf numFmtId="0" fontId="2" fillId="0" borderId="21" xfId="0" applyFont="1" applyBorder="1" applyAlignment="1">
      <alignment horizontal="center"/>
    </xf>
    <xf numFmtId="0" fontId="2" fillId="0" borderId="20"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5" xfId="0" applyFont="1" applyBorder="1" applyAlignment="1">
      <alignment horizontal="center"/>
    </xf>
    <xf numFmtId="0" fontId="2" fillId="0" borderId="19" xfId="0" applyFont="1" applyBorder="1" applyAlignment="1">
      <alignment horizontal="center"/>
    </xf>
    <xf numFmtId="0" fontId="2" fillId="0" borderId="41" xfId="0" applyFont="1" applyBorder="1" applyAlignment="1">
      <alignment horizontal="center"/>
    </xf>
    <xf numFmtId="0" fontId="1" fillId="4"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3" fillId="4"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3" fillId="5" borderId="30" xfId="0" applyFont="1" applyFill="1" applyBorder="1" applyAlignment="1" applyProtection="1">
      <alignment horizontal="center" vertical="center" wrapText="1"/>
      <protection locked="0"/>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3" borderId="4"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4" fillId="6" borderId="11" xfId="0" applyFont="1" applyFill="1" applyBorder="1" applyAlignment="1" applyProtection="1">
      <alignment horizontal="center" vertical="center" textRotation="90" wrapText="1"/>
      <protection locked="0"/>
    </xf>
    <xf numFmtId="0" fontId="4" fillId="6" borderId="12" xfId="0" applyFont="1" applyFill="1" applyBorder="1" applyAlignment="1" applyProtection="1">
      <alignment horizontal="center" vertical="center" textRotation="90" wrapText="1"/>
      <protection locked="0"/>
    </xf>
    <xf numFmtId="0" fontId="4" fillId="6" borderId="13" xfId="0" applyFont="1" applyFill="1" applyBorder="1" applyAlignment="1" applyProtection="1">
      <alignment horizontal="center" vertical="center" textRotation="90" wrapText="1"/>
      <protection locked="0"/>
    </xf>
    <xf numFmtId="0" fontId="5" fillId="9" borderId="14" xfId="0" applyFont="1" applyFill="1" applyBorder="1" applyAlignment="1" applyProtection="1">
      <alignment horizontal="left" vertical="center" wrapText="1"/>
      <protection locked="0"/>
    </xf>
    <xf numFmtId="0" fontId="5" fillId="9" borderId="15" xfId="0" applyFont="1" applyFill="1" applyBorder="1" applyAlignment="1" applyProtection="1">
      <alignment horizontal="left" vertical="center" wrapText="1"/>
      <protection locked="0"/>
    </xf>
    <xf numFmtId="0" fontId="5" fillId="9" borderId="16" xfId="0" applyFont="1" applyFill="1" applyBorder="1" applyAlignment="1" applyProtection="1">
      <alignment horizontal="left" vertical="center" wrapText="1"/>
      <protection locked="0"/>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3" borderId="4" xfId="0" applyFont="1" applyFill="1" applyBorder="1" applyAlignment="1" applyProtection="1">
      <alignment horizontal="center" vertical="center" textRotation="90" wrapText="1"/>
      <protection locked="0"/>
    </xf>
    <xf numFmtId="0" fontId="3" fillId="3" borderId="5" xfId="0" applyFont="1" applyFill="1" applyBorder="1" applyAlignment="1" applyProtection="1">
      <alignment horizontal="center" vertical="center" textRotation="90" wrapText="1"/>
      <protection locked="0"/>
    </xf>
    <xf numFmtId="0" fontId="4" fillId="8" borderId="11" xfId="0" applyFont="1" applyFill="1" applyBorder="1" applyAlignment="1" applyProtection="1">
      <alignment horizontal="center" vertical="center" textRotation="90" wrapText="1"/>
      <protection locked="0"/>
    </xf>
    <xf numFmtId="0" fontId="4" fillId="8" borderId="12" xfId="0" applyFont="1" applyFill="1" applyBorder="1" applyAlignment="1" applyProtection="1">
      <alignment horizontal="center" vertical="center" textRotation="90" wrapText="1"/>
      <protection locked="0"/>
    </xf>
    <xf numFmtId="0" fontId="5" fillId="0" borderId="14" xfId="0" applyFont="1" applyBorder="1" applyAlignment="1" applyProtection="1">
      <alignment horizontal="left" vertical="center" wrapText="1"/>
      <protection locked="0"/>
    </xf>
    <xf numFmtId="0" fontId="5" fillId="0" borderId="15" xfId="0" applyFont="1" applyBorder="1" applyAlignment="1" applyProtection="1">
      <alignment horizontal="left" vertical="center" wrapText="1"/>
      <protection locked="0"/>
    </xf>
    <xf numFmtId="0" fontId="5" fillId="0" borderId="16" xfId="0" applyFont="1" applyBorder="1" applyAlignment="1" applyProtection="1">
      <alignment horizontal="left" vertical="center" wrapText="1"/>
      <protection locked="0"/>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39" xfId="0" applyFont="1" applyFill="1" applyBorder="1" applyAlignment="1">
      <alignment horizontal="center" vertical="center" wrapText="1"/>
    </xf>
    <xf numFmtId="0" fontId="2" fillId="0" borderId="22" xfId="0" applyFont="1" applyBorder="1" applyAlignment="1">
      <alignment horizontal="center"/>
    </xf>
    <xf numFmtId="0" fontId="2" fillId="0" borderId="23" xfId="0" applyFont="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xf>
    <xf numFmtId="0" fontId="2" fillId="0" borderId="0" xfId="0" applyFont="1" applyBorder="1" applyAlignment="1">
      <alignment horizontal="center"/>
    </xf>
    <xf numFmtId="0" fontId="2" fillId="0" borderId="38" xfId="0" applyFont="1" applyBorder="1" applyAlignment="1">
      <alignment horizontal="center"/>
    </xf>
    <xf numFmtId="0" fontId="2" fillId="0" borderId="17" xfId="0" applyFont="1" applyBorder="1" applyAlignment="1">
      <alignment horizontal="center"/>
    </xf>
    <xf numFmtId="0" fontId="3" fillId="0" borderId="4" xfId="0" applyFont="1" applyFill="1" applyBorder="1" applyAlignment="1">
      <alignment horizontal="center" vertical="center" wrapText="1"/>
    </xf>
    <xf numFmtId="0" fontId="3" fillId="3" borderId="1" xfId="0" applyFont="1" applyFill="1" applyBorder="1" applyAlignment="1" applyProtection="1">
      <alignment horizontal="center" vertical="center" wrapText="1"/>
      <protection locked="0"/>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1"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5" fillId="0" borderId="14" xfId="0" applyFont="1" applyFill="1" applyBorder="1" applyAlignment="1" applyProtection="1">
      <alignment horizontal="left" vertical="center" wrapText="1"/>
      <protection locked="0"/>
    </xf>
    <xf numFmtId="0" fontId="5" fillId="0" borderId="15" xfId="0" applyFont="1" applyFill="1" applyBorder="1" applyAlignment="1" applyProtection="1">
      <alignment horizontal="left" vertical="center" wrapText="1"/>
      <protection locked="0"/>
    </xf>
    <xf numFmtId="0" fontId="5" fillId="0" borderId="16" xfId="0" applyFont="1" applyFill="1" applyBorder="1" applyAlignment="1" applyProtection="1">
      <alignment horizontal="left" vertical="center" wrapText="1"/>
      <protection locked="0"/>
    </xf>
    <xf numFmtId="0" fontId="3" fillId="7" borderId="20"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0" borderId="10" xfId="0" applyFont="1" applyBorder="1" applyAlignment="1">
      <alignment horizontal="center" vertical="center" wrapText="1"/>
    </xf>
    <xf numFmtId="0" fontId="4" fillId="10" borderId="11" xfId="0" applyFont="1" applyFill="1" applyBorder="1" applyAlignment="1" applyProtection="1">
      <alignment horizontal="center" vertical="center" textRotation="90" wrapText="1"/>
      <protection locked="0"/>
    </xf>
    <xf numFmtId="0" fontId="4" fillId="10" borderId="12" xfId="0" applyFont="1" applyFill="1" applyBorder="1" applyAlignment="1" applyProtection="1">
      <alignment horizontal="center" vertical="center" textRotation="90" wrapText="1"/>
      <protection locked="0"/>
    </xf>
    <xf numFmtId="0" fontId="4" fillId="10" borderId="13" xfId="0" applyFont="1" applyFill="1" applyBorder="1" applyAlignment="1" applyProtection="1">
      <alignment horizontal="center" vertical="center" textRotation="90" wrapText="1"/>
      <protection locked="0"/>
    </xf>
    <xf numFmtId="0" fontId="5" fillId="0" borderId="11"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5" fillId="0" borderId="37" xfId="0" applyFont="1" applyFill="1" applyBorder="1" applyAlignment="1" applyProtection="1">
      <alignment horizontal="center" vertical="center" wrapText="1"/>
      <protection locked="0"/>
    </xf>
    <xf numFmtId="0" fontId="5" fillId="0" borderId="20" xfId="0" applyFont="1" applyFill="1" applyBorder="1" applyAlignment="1" applyProtection="1">
      <alignment horizontal="center" vertical="center" wrapText="1"/>
      <protection locked="0"/>
    </xf>
    <xf numFmtId="0" fontId="4" fillId="10" borderId="23" xfId="0" applyFont="1" applyFill="1" applyBorder="1" applyAlignment="1" applyProtection="1">
      <alignment horizontal="center" vertical="center" textRotation="90" wrapText="1"/>
      <protection locked="0"/>
    </xf>
    <xf numFmtId="0" fontId="4" fillId="10" borderId="0" xfId="0" applyFont="1" applyFill="1" applyBorder="1" applyAlignment="1" applyProtection="1">
      <alignment horizontal="center" vertical="center" textRotation="90" wrapText="1"/>
      <protection locked="0"/>
    </xf>
    <xf numFmtId="0" fontId="8" fillId="0" borderId="14" xfId="0" applyFont="1" applyFill="1" applyBorder="1" applyAlignment="1" applyProtection="1">
      <alignment horizontal="left" vertical="center" wrapText="1"/>
      <protection locked="0"/>
    </xf>
    <xf numFmtId="0" fontId="8" fillId="0" borderId="15" xfId="0" applyFont="1" applyFill="1" applyBorder="1" applyAlignment="1" applyProtection="1">
      <alignment horizontal="left" vertical="center" wrapText="1"/>
      <protection locked="0"/>
    </xf>
    <xf numFmtId="0" fontId="8" fillId="0" borderId="16" xfId="0" applyFont="1" applyFill="1" applyBorder="1" applyAlignment="1" applyProtection="1">
      <alignment horizontal="left" vertical="center" wrapText="1"/>
      <protection locked="0"/>
    </xf>
  </cellXfs>
  <cellStyles count="2">
    <cellStyle name="Normal" xfId="0" builtinId="0"/>
    <cellStyle name="Normal 2" xfId="1"/>
  </cellStyles>
  <dxfs count="115">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
      <font>
        <condense val="0"/>
        <extend val="0"/>
        <color auto="1"/>
      </font>
      <fill>
        <patternFill>
          <bgColor indexed="10"/>
        </patternFill>
      </fill>
    </dxf>
    <dxf>
      <font>
        <condense val="0"/>
        <extend val="0"/>
        <color auto="1"/>
      </font>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AD84"/>
  <sheetViews>
    <sheetView topLeftCell="A31" zoomScale="60" zoomScaleNormal="60" workbookViewId="0">
      <pane xSplit="1" topLeftCell="B1" activePane="topRight" state="frozen"/>
      <selection activeCell="A6" sqref="A6"/>
      <selection pane="topRight" activeCell="AB16" sqref="AB16"/>
    </sheetView>
  </sheetViews>
  <sheetFormatPr baseColWidth="10" defaultRowHeight="12.75" x14ac:dyDescent="0.2"/>
  <cols>
    <col min="1" max="1" width="2.7109375" style="1" customWidth="1"/>
    <col min="2" max="3" width="11.140625" style="1" customWidth="1"/>
    <col min="4" max="4" width="23.140625" style="1" customWidth="1"/>
    <col min="5" max="5" width="4.7109375" style="1" customWidth="1"/>
    <col min="6" max="6" width="18.7109375" style="1" customWidth="1"/>
    <col min="7" max="7" width="22.85546875" style="1" customWidth="1"/>
    <col min="8" max="8" width="13.85546875" style="1" customWidth="1"/>
    <col min="9" max="9" width="25.7109375" style="1" customWidth="1"/>
    <col min="10" max="10" width="14.28515625" style="1" customWidth="1"/>
    <col min="11" max="11" width="13.140625" style="1" customWidth="1"/>
    <col min="12" max="12" width="12.42578125" style="1" customWidth="1"/>
    <col min="13" max="13" width="18.85546875" style="1" customWidth="1"/>
    <col min="14" max="14" width="5.28515625" style="1" customWidth="1"/>
    <col min="15" max="15" width="14.85546875" style="1" customWidth="1"/>
    <col min="16" max="16" width="38.42578125" style="1" customWidth="1"/>
    <col min="17" max="17" width="8.42578125" style="1" customWidth="1"/>
    <col min="18" max="18" width="5.28515625" style="1" customWidth="1"/>
    <col min="19" max="19" width="33.85546875" style="1" customWidth="1"/>
    <col min="20" max="20" width="10.140625" style="1" customWidth="1"/>
    <col min="21" max="21" width="6.42578125" style="1" customWidth="1"/>
    <col min="22" max="22" width="15.140625" style="1" customWidth="1"/>
    <col min="23" max="23" width="12.7109375" style="1" customWidth="1"/>
    <col min="24" max="27" width="16.85546875" style="1" customWidth="1"/>
    <col min="28" max="28" width="44.85546875" style="1" customWidth="1"/>
    <col min="29" max="16384" width="11.42578125" style="1"/>
  </cols>
  <sheetData>
    <row r="1" spans="2:30" ht="13.5" thickBot="1" x14ac:dyDescent="0.25"/>
    <row r="2" spans="2:30" ht="47.25" customHeight="1" x14ac:dyDescent="0.35">
      <c r="B2" s="114"/>
      <c r="C2" s="115"/>
      <c r="D2" s="115"/>
      <c r="E2" s="115"/>
      <c r="F2" s="115"/>
      <c r="G2" s="116"/>
      <c r="H2" s="123" t="s">
        <v>36</v>
      </c>
      <c r="I2" s="124"/>
      <c r="J2" s="124"/>
      <c r="K2" s="124"/>
      <c r="L2" s="124"/>
      <c r="M2" s="124"/>
      <c r="N2" s="124"/>
      <c r="O2" s="124"/>
      <c r="P2" s="124"/>
      <c r="Q2" s="124"/>
      <c r="R2" s="124"/>
      <c r="S2" s="124"/>
      <c r="T2" s="124"/>
      <c r="U2" s="124"/>
      <c r="V2" s="124"/>
      <c r="W2" s="124"/>
      <c r="X2" s="124"/>
      <c r="Y2" s="125"/>
      <c r="Z2" s="63" t="s">
        <v>78</v>
      </c>
      <c r="AA2" s="64"/>
      <c r="AB2" s="65"/>
    </row>
    <row r="3" spans="2:30" ht="47.25" customHeight="1" x14ac:dyDescent="0.35">
      <c r="B3" s="117"/>
      <c r="C3" s="118"/>
      <c r="D3" s="118"/>
      <c r="E3" s="118"/>
      <c r="F3" s="118"/>
      <c r="G3" s="119"/>
      <c r="H3" s="126"/>
      <c r="I3" s="127"/>
      <c r="J3" s="127"/>
      <c r="K3" s="127"/>
      <c r="L3" s="127"/>
      <c r="M3" s="127"/>
      <c r="N3" s="127"/>
      <c r="O3" s="127"/>
      <c r="P3" s="127"/>
      <c r="Q3" s="127"/>
      <c r="R3" s="127"/>
      <c r="S3" s="127"/>
      <c r="T3" s="127"/>
      <c r="U3" s="127"/>
      <c r="V3" s="127"/>
      <c r="W3" s="127"/>
      <c r="X3" s="127"/>
      <c r="Y3" s="128"/>
      <c r="Z3" s="66" t="s">
        <v>79</v>
      </c>
      <c r="AA3" s="67"/>
      <c r="AB3" s="68"/>
      <c r="AC3" s="14"/>
      <c r="AD3" s="14"/>
    </row>
    <row r="4" spans="2:30" ht="47.25" customHeight="1" thickBot="1" x14ac:dyDescent="0.4">
      <c r="B4" s="71"/>
      <c r="C4" s="120"/>
      <c r="D4" s="120"/>
      <c r="E4" s="120"/>
      <c r="F4" s="120"/>
      <c r="G4" s="70"/>
      <c r="H4" s="129"/>
      <c r="I4" s="130"/>
      <c r="J4" s="130"/>
      <c r="K4" s="130"/>
      <c r="L4" s="130"/>
      <c r="M4" s="130"/>
      <c r="N4" s="130"/>
      <c r="O4" s="130"/>
      <c r="P4" s="130"/>
      <c r="Q4" s="130"/>
      <c r="R4" s="130"/>
      <c r="S4" s="130"/>
      <c r="T4" s="130"/>
      <c r="U4" s="130"/>
      <c r="V4" s="130"/>
      <c r="W4" s="130"/>
      <c r="X4" s="130"/>
      <c r="Y4" s="131"/>
      <c r="Z4" s="66" t="s">
        <v>80</v>
      </c>
      <c r="AA4" s="67"/>
      <c r="AB4" s="68"/>
      <c r="AC4" s="14"/>
      <c r="AD4" s="14"/>
    </row>
    <row r="5" spans="2:30" ht="13.5" thickBot="1" x14ac:dyDescent="0.25">
      <c r="B5" s="72" t="s">
        <v>145</v>
      </c>
      <c r="C5" s="73"/>
      <c r="D5" s="73"/>
      <c r="E5" s="74"/>
      <c r="F5" s="69" t="s">
        <v>205</v>
      </c>
      <c r="G5" s="70"/>
      <c r="H5" s="71" t="s">
        <v>146</v>
      </c>
      <c r="I5" s="70"/>
      <c r="J5" s="72" t="s">
        <v>147</v>
      </c>
      <c r="K5" s="73"/>
      <c r="L5" s="73"/>
      <c r="M5" s="74"/>
      <c r="N5" s="72" t="s">
        <v>148</v>
      </c>
      <c r="O5" s="73"/>
      <c r="P5" s="74"/>
      <c r="Q5" s="72" t="s">
        <v>149</v>
      </c>
      <c r="R5" s="73"/>
      <c r="S5" s="74"/>
      <c r="T5" s="75" t="s">
        <v>150</v>
      </c>
      <c r="U5" s="76"/>
      <c r="V5" s="76"/>
      <c r="W5" s="76"/>
      <c r="X5" s="77" t="s">
        <v>151</v>
      </c>
      <c r="Y5" s="77"/>
      <c r="Z5" s="77"/>
      <c r="AA5" s="78"/>
      <c r="AB5" s="79"/>
    </row>
    <row r="6" spans="2:30" ht="25.5" customHeight="1" x14ac:dyDescent="0.2">
      <c r="B6" s="111" t="s">
        <v>23</v>
      </c>
      <c r="C6" s="112"/>
      <c r="D6" s="112"/>
      <c r="E6" s="112"/>
      <c r="F6" s="112"/>
      <c r="G6" s="112"/>
      <c r="H6" s="112"/>
      <c r="I6" s="112"/>
      <c r="J6" s="112"/>
      <c r="K6" s="112"/>
      <c r="L6" s="113"/>
      <c r="M6" s="80" t="s">
        <v>20</v>
      </c>
      <c r="N6" s="80"/>
      <c r="O6" s="80"/>
      <c r="P6" s="80"/>
      <c r="Q6" s="80"/>
      <c r="R6" s="80"/>
      <c r="S6" s="80"/>
      <c r="T6" s="81"/>
      <c r="U6" s="82" t="s">
        <v>24</v>
      </c>
      <c r="V6" s="82"/>
      <c r="W6" s="82"/>
      <c r="X6" s="82"/>
      <c r="Y6" s="82"/>
      <c r="Z6" s="82"/>
      <c r="AA6" s="82"/>
      <c r="AB6" s="83"/>
    </row>
    <row r="7" spans="2:30" s="2" customFormat="1" ht="76.5" customHeight="1" x14ac:dyDescent="0.2">
      <c r="B7" s="101" t="s">
        <v>14</v>
      </c>
      <c r="C7" s="101" t="s">
        <v>206</v>
      </c>
      <c r="D7" s="91" t="s">
        <v>464</v>
      </c>
      <c r="E7" s="101" t="s">
        <v>15</v>
      </c>
      <c r="F7" s="91" t="s">
        <v>16</v>
      </c>
      <c r="G7" s="91" t="s">
        <v>30</v>
      </c>
      <c r="H7" s="91" t="s">
        <v>17</v>
      </c>
      <c r="I7" s="91" t="s">
        <v>18</v>
      </c>
      <c r="J7" s="122" t="s">
        <v>19</v>
      </c>
      <c r="K7" s="122"/>
      <c r="L7" s="122"/>
      <c r="M7" s="84" t="s">
        <v>25</v>
      </c>
      <c r="N7" s="84"/>
      <c r="O7" s="84"/>
      <c r="P7" s="84"/>
      <c r="Q7" s="84"/>
      <c r="R7" s="84"/>
      <c r="S7" s="84"/>
      <c r="T7" s="6" t="s">
        <v>26</v>
      </c>
      <c r="U7" s="85" t="s">
        <v>22</v>
      </c>
      <c r="V7" s="85"/>
      <c r="W7" s="85" t="s">
        <v>21</v>
      </c>
      <c r="X7" s="85"/>
      <c r="Y7" s="85"/>
      <c r="Z7" s="85"/>
      <c r="AA7" s="85"/>
      <c r="AB7" s="86"/>
    </row>
    <row r="8" spans="2:30" s="2" customFormat="1" ht="117.75" customHeight="1" x14ac:dyDescent="0.2">
      <c r="B8" s="102"/>
      <c r="C8" s="102"/>
      <c r="D8" s="92"/>
      <c r="E8" s="102"/>
      <c r="F8" s="92"/>
      <c r="G8" s="92"/>
      <c r="H8" s="92"/>
      <c r="I8" s="92"/>
      <c r="J8" s="30" t="s">
        <v>0</v>
      </c>
      <c r="K8" s="30" t="s">
        <v>1</v>
      </c>
      <c r="L8" s="30" t="s">
        <v>2</v>
      </c>
      <c r="M8" s="6" t="s">
        <v>3</v>
      </c>
      <c r="N8" s="6" t="s">
        <v>4</v>
      </c>
      <c r="O8" s="6" t="s">
        <v>8</v>
      </c>
      <c r="P8" s="31" t="s">
        <v>5</v>
      </c>
      <c r="Q8" s="6" t="s">
        <v>6</v>
      </c>
      <c r="R8" s="6" t="s">
        <v>7</v>
      </c>
      <c r="S8" s="7" t="s">
        <v>9</v>
      </c>
      <c r="T8" s="6" t="s">
        <v>10</v>
      </c>
      <c r="U8" s="8" t="s">
        <v>11</v>
      </c>
      <c r="V8" s="8" t="s">
        <v>12</v>
      </c>
      <c r="W8" s="29" t="s">
        <v>45</v>
      </c>
      <c r="X8" s="29" t="s">
        <v>46</v>
      </c>
      <c r="Y8" s="29" t="s">
        <v>13</v>
      </c>
      <c r="Z8" s="29" t="s">
        <v>44</v>
      </c>
      <c r="AA8" s="29" t="s">
        <v>27</v>
      </c>
      <c r="AB8" s="33" t="s">
        <v>35</v>
      </c>
    </row>
    <row r="9" spans="2:30" ht="15.75" hidden="1" customHeight="1" thickBot="1" x14ac:dyDescent="0.25">
      <c r="B9" s="87"/>
      <c r="C9" s="88"/>
      <c r="D9" s="88"/>
      <c r="E9" s="88"/>
      <c r="F9" s="89"/>
      <c r="G9" s="88"/>
      <c r="H9" s="89"/>
      <c r="I9" s="88"/>
      <c r="J9" s="88"/>
      <c r="K9" s="88"/>
      <c r="L9" s="88"/>
      <c r="M9" s="88"/>
      <c r="N9" s="88"/>
      <c r="O9" s="88"/>
      <c r="P9" s="88"/>
      <c r="Q9" s="88"/>
      <c r="R9" s="88"/>
      <c r="S9" s="88"/>
      <c r="T9" s="88"/>
      <c r="U9" s="88"/>
      <c r="V9" s="88"/>
      <c r="W9" s="88"/>
      <c r="X9" s="88"/>
      <c r="Y9" s="88"/>
      <c r="Z9" s="88"/>
      <c r="AA9" s="90"/>
      <c r="AB9" s="28"/>
    </row>
    <row r="10" spans="2:30" ht="153.75" hidden="1" customHeight="1" thickBot="1" x14ac:dyDescent="0.2">
      <c r="B10" s="103" t="s">
        <v>492</v>
      </c>
      <c r="C10" s="103" t="s">
        <v>152</v>
      </c>
      <c r="D10" s="105" t="s">
        <v>162</v>
      </c>
      <c r="E10" s="18" t="s">
        <v>81</v>
      </c>
      <c r="F10" s="108" t="s">
        <v>28</v>
      </c>
      <c r="G10" s="9" t="s">
        <v>195</v>
      </c>
      <c r="H10" s="9" t="s">
        <v>106</v>
      </c>
      <c r="I10" s="9" t="s">
        <v>82</v>
      </c>
      <c r="J10" s="9" t="s">
        <v>465</v>
      </c>
      <c r="K10" s="47" t="s">
        <v>466</v>
      </c>
      <c r="L10" s="9" t="s">
        <v>188</v>
      </c>
      <c r="M10" s="17">
        <v>2</v>
      </c>
      <c r="N10" s="10">
        <v>2</v>
      </c>
      <c r="O10" s="11" t="str">
        <f t="shared" ref="O10:O23" si="0">+IF(AND(M10*N10&gt;=24,M10*N10&lt;=40),"MA",IF(AND(M10*N10&gt;=10,M10*N10&lt;=20),"A",IF(AND(M10*N10&gt;=6,M10*N10&lt;=8),"M",IF(AND(M10*N10&gt;=2,M10*N10&lt;=4),"B",""))))</f>
        <v>B</v>
      </c>
      <c r="P10" s="5" t="str">
        <f t="shared" ref="P10:P23" si="1">+IF(O10="MA","Situación deficiente con exposición continua, o muy deficiente con exposición frecuente. Normalmente la materialización del riesgo ocurre con frecuencia.",IF(O10="A","Situación deficiente con exposición frecuente u ocasional, o bien situación muy deficiente con exposición ocasional o esporádica. La materialización de Riesgo es posible que suceda varias veces en la vida laboral",IF(O10="M","Situación deficiente con exposición esporádica, o bien situación mejorable con exposición continuada o frecuente. Es posible que suceda el daño alguna vez.",IF(O10="B","Situación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0" s="10">
        <v>10</v>
      </c>
      <c r="R10" s="4" t="str">
        <f t="shared" ref="R10:R23" si="2">+IF(AND(M10*N10*Q10&gt;=600,M10*N10*Q10&lt;=4000),"I",IF(AND(M10*N10*Q10&gt;=150,M10*N10*Q10&lt;=500),"II",IF(AND(M10*N10*Q10&gt;=40,M10*N10*Q10&lt;=120),"III",IF(AND(M10*N10*Q10&gt;=1,M10*N10*Q10&lt;=20),"IV",""))))</f>
        <v>III</v>
      </c>
      <c r="S10" s="5" t="str">
        <f t="shared" ref="S10:S23" si="3">+IF(R10="I","Situación crìtica. Suspender actividades hasta que el riesgo esté bajo control. Intervención urgente.",IF(R10="II","Corregir y adoptar medidas de control de inmediato. Sin embargo suspenda actividades si el nivel de consecuencia está por encima de 60.",IF(R10="III","Mejorar si es posible. Sería conveniente justificar la intervención y su rentabilidad.",IF(R10="IV","Mantener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 s="5" t="str">
        <f t="shared" ref="T10:T23" si="4">+IF(R10="I","No aceptable",IF(R10="II","No aceptable",IF(R10="III","Aceptable",IF(R10="IV","Aceptable",""))))</f>
        <v>Aceptable</v>
      </c>
      <c r="U10" s="12">
        <v>1</v>
      </c>
      <c r="V10" s="12" t="s">
        <v>176</v>
      </c>
      <c r="W10" s="9" t="s">
        <v>84</v>
      </c>
      <c r="X10" s="9" t="s">
        <v>84</v>
      </c>
      <c r="Y10" s="9" t="s">
        <v>107</v>
      </c>
      <c r="Z10" s="9" t="s">
        <v>84</v>
      </c>
      <c r="AA10" s="9" t="s">
        <v>83</v>
      </c>
      <c r="AB10" s="34" t="s">
        <v>143</v>
      </c>
    </row>
    <row r="11" spans="2:30" ht="157.5" hidden="1" customHeight="1" x14ac:dyDescent="0.2">
      <c r="B11" s="104"/>
      <c r="C11" s="104"/>
      <c r="D11" s="106"/>
      <c r="E11" s="18" t="s">
        <v>81</v>
      </c>
      <c r="F11" s="109"/>
      <c r="G11" s="9" t="s">
        <v>121</v>
      </c>
      <c r="H11" s="9" t="s">
        <v>467</v>
      </c>
      <c r="I11" s="9" t="s">
        <v>123</v>
      </c>
      <c r="J11" s="9" t="s">
        <v>84</v>
      </c>
      <c r="K11" s="9" t="s">
        <v>468</v>
      </c>
      <c r="L11" s="47" t="s">
        <v>84</v>
      </c>
      <c r="M11" s="17">
        <v>2</v>
      </c>
      <c r="N11" s="10">
        <v>1</v>
      </c>
      <c r="O11" s="11" t="str">
        <f t="shared" si="0"/>
        <v>B</v>
      </c>
      <c r="P11" s="5" t="str">
        <f t="shared" si="1"/>
        <v>Situación mejorable con exposición ocasional o esporádica, o situación sin anomalía destacable con cualquier nivel de exposición. No es esperable que se materialice el riesgo, aunque puede ser concebible.</v>
      </c>
      <c r="Q11" s="10">
        <v>10</v>
      </c>
      <c r="R11" s="4" t="str">
        <f t="shared" si="2"/>
        <v>IV</v>
      </c>
      <c r="S11" s="5" t="str">
        <f t="shared" si="3"/>
        <v>Mantener las medidas de control existentes, pero se deberían considerar soluciones o mejoras y se deben hacer comprobaciones periódicas para asegurar que el riesgo aún es tolerable.</v>
      </c>
      <c r="T11" s="5" t="str">
        <f t="shared" si="4"/>
        <v>Aceptable</v>
      </c>
      <c r="U11" s="12">
        <v>1</v>
      </c>
      <c r="V11" s="12" t="s">
        <v>222</v>
      </c>
      <c r="W11" s="9" t="s">
        <v>86</v>
      </c>
      <c r="X11" s="9" t="s">
        <v>84</v>
      </c>
      <c r="Y11" s="9" t="s">
        <v>84</v>
      </c>
      <c r="Z11" s="9" t="s">
        <v>84</v>
      </c>
      <c r="AA11" s="9" t="s">
        <v>84</v>
      </c>
      <c r="AB11" s="34" t="s">
        <v>469</v>
      </c>
    </row>
    <row r="12" spans="2:30" ht="157.5" hidden="1" customHeight="1" x14ac:dyDescent="0.2">
      <c r="B12" s="104"/>
      <c r="C12" s="104"/>
      <c r="D12" s="106"/>
      <c r="E12" s="18" t="s">
        <v>81</v>
      </c>
      <c r="F12" s="110"/>
      <c r="G12" s="16" t="s">
        <v>125</v>
      </c>
      <c r="H12" s="16" t="s">
        <v>470</v>
      </c>
      <c r="I12" s="16" t="s">
        <v>471</v>
      </c>
      <c r="J12" s="16" t="s">
        <v>472</v>
      </c>
      <c r="K12" s="16" t="s">
        <v>84</v>
      </c>
      <c r="L12" s="16" t="s">
        <v>191</v>
      </c>
      <c r="M12" s="17">
        <v>2</v>
      </c>
      <c r="N12" s="10">
        <v>3</v>
      </c>
      <c r="O12" s="11" t="str">
        <f t="shared" si="0"/>
        <v>M</v>
      </c>
      <c r="P12" s="5" t="str">
        <f t="shared" si="1"/>
        <v>Situación deficiente con exposición esporádica, o bien situación mejorable con exposición continuada o frecuente. Es posible que suceda el daño alguna vez.</v>
      </c>
      <c r="Q12" s="10">
        <v>25</v>
      </c>
      <c r="R12" s="4" t="str">
        <f t="shared" si="2"/>
        <v>II</v>
      </c>
      <c r="S12" s="5" t="str">
        <f t="shared" si="3"/>
        <v>Corregir y adoptar medidas de control de inmediato. Sin embargo suspenda actividades si el nivel de consecuencia está por encima de 60.</v>
      </c>
      <c r="T12" s="5" t="str">
        <f t="shared" si="4"/>
        <v>No aceptable</v>
      </c>
      <c r="U12" s="12">
        <v>1</v>
      </c>
      <c r="V12" s="12" t="s">
        <v>473</v>
      </c>
      <c r="W12" s="9" t="s">
        <v>84</v>
      </c>
      <c r="X12" s="9" t="s">
        <v>84</v>
      </c>
      <c r="Y12" s="9" t="s">
        <v>84</v>
      </c>
      <c r="Z12" s="9" t="s">
        <v>84</v>
      </c>
      <c r="AA12" s="9" t="s">
        <v>109</v>
      </c>
      <c r="AB12" s="34" t="s">
        <v>142</v>
      </c>
    </row>
    <row r="13" spans="2:30" ht="156" hidden="1" customHeight="1" x14ac:dyDescent="0.2">
      <c r="B13" s="104"/>
      <c r="C13" s="104"/>
      <c r="D13" s="106"/>
      <c r="E13" s="18" t="s">
        <v>81</v>
      </c>
      <c r="F13" s="3" t="s">
        <v>29</v>
      </c>
      <c r="G13" s="9" t="s">
        <v>61</v>
      </c>
      <c r="H13" s="9" t="s">
        <v>62</v>
      </c>
      <c r="I13" s="9" t="s">
        <v>63</v>
      </c>
      <c r="J13" s="9" t="s">
        <v>64</v>
      </c>
      <c r="K13" s="9" t="s">
        <v>192</v>
      </c>
      <c r="L13" s="9" t="s">
        <v>197</v>
      </c>
      <c r="M13" s="17">
        <v>2</v>
      </c>
      <c r="N13" s="10">
        <v>2</v>
      </c>
      <c r="O13" s="11" t="str">
        <f t="shared" si="0"/>
        <v>B</v>
      </c>
      <c r="P13" s="5" t="str">
        <f t="shared" si="1"/>
        <v>Situación mejorable con exposición ocasional o esporádica, o situación sin anomalía destacable con cualquier nivel de exposición. No es esperable que se materialice el riesgo, aunque puede ser concebible.</v>
      </c>
      <c r="Q13" s="10">
        <v>10</v>
      </c>
      <c r="R13" s="4" t="str">
        <f t="shared" si="2"/>
        <v>III</v>
      </c>
      <c r="S13" s="5" t="str">
        <f t="shared" si="3"/>
        <v>Mejorar si es posible. Sería conveniente justificar la intervención y su rentabilidad.</v>
      </c>
      <c r="T13" s="5" t="str">
        <f t="shared" si="4"/>
        <v>Aceptable</v>
      </c>
      <c r="U13" s="12">
        <v>1</v>
      </c>
      <c r="V13" s="12" t="s">
        <v>474</v>
      </c>
      <c r="W13" s="9" t="s">
        <v>38</v>
      </c>
      <c r="X13" s="9" t="s">
        <v>84</v>
      </c>
      <c r="Y13" s="9" t="s">
        <v>90</v>
      </c>
      <c r="Z13" s="9" t="s">
        <v>84</v>
      </c>
      <c r="AA13" s="9" t="s">
        <v>84</v>
      </c>
      <c r="AB13" s="34" t="s">
        <v>89</v>
      </c>
    </row>
    <row r="14" spans="2:30" ht="216.75" hidden="1" customHeight="1" x14ac:dyDescent="0.2">
      <c r="B14" s="104"/>
      <c r="C14" s="104"/>
      <c r="D14" s="106"/>
      <c r="E14" s="18" t="s">
        <v>81</v>
      </c>
      <c r="F14" s="99" t="s">
        <v>33</v>
      </c>
      <c r="G14" s="21" t="s">
        <v>477</v>
      </c>
      <c r="H14" s="26" t="s">
        <v>141</v>
      </c>
      <c r="I14" s="22" t="s">
        <v>196</v>
      </c>
      <c r="J14" s="9" t="s">
        <v>84</v>
      </c>
      <c r="K14" s="9" t="s">
        <v>478</v>
      </c>
      <c r="L14" s="9" t="s">
        <v>84</v>
      </c>
      <c r="M14" s="10">
        <v>2</v>
      </c>
      <c r="N14" s="10">
        <v>3</v>
      </c>
      <c r="O14" s="11" t="str">
        <f t="shared" si="0"/>
        <v>M</v>
      </c>
      <c r="P14" s="5" t="str">
        <f t="shared" si="1"/>
        <v>Situación deficiente con exposición esporádica, o bien situación mejorable con exposición continuada o frecuente. Es posible que suceda el daño alguna vez.</v>
      </c>
      <c r="Q14" s="10">
        <v>25</v>
      </c>
      <c r="R14" s="4" t="str">
        <f t="shared" si="2"/>
        <v>II</v>
      </c>
      <c r="S14" s="5" t="str">
        <f t="shared" si="3"/>
        <v>Corregir y adoptar medidas de control de inmediato. Sin embargo suspenda actividades si el nivel de consecuencia está por encima de 60.</v>
      </c>
      <c r="T14" s="5" t="str">
        <f t="shared" si="4"/>
        <v>No aceptable</v>
      </c>
      <c r="U14" s="12">
        <v>1</v>
      </c>
      <c r="V14" s="12" t="s">
        <v>178</v>
      </c>
      <c r="W14" s="9" t="s">
        <v>84</v>
      </c>
      <c r="X14" s="9" t="s">
        <v>84</v>
      </c>
      <c r="Y14" s="9" t="s">
        <v>475</v>
      </c>
      <c r="Z14" s="9" t="s">
        <v>84</v>
      </c>
      <c r="AA14" s="9" t="s">
        <v>84</v>
      </c>
      <c r="AB14" s="34" t="s">
        <v>476</v>
      </c>
    </row>
    <row r="15" spans="2:30" ht="120.75" hidden="1" customHeight="1" x14ac:dyDescent="0.2">
      <c r="B15" s="104"/>
      <c r="C15" s="104"/>
      <c r="D15" s="106"/>
      <c r="E15" s="18" t="s">
        <v>165</v>
      </c>
      <c r="F15" s="100"/>
      <c r="G15" s="21" t="s">
        <v>463</v>
      </c>
      <c r="H15" s="26" t="s">
        <v>450</v>
      </c>
      <c r="I15" s="22" t="s">
        <v>179</v>
      </c>
      <c r="J15" s="9" t="s">
        <v>84</v>
      </c>
      <c r="K15" s="9" t="s">
        <v>480</v>
      </c>
      <c r="L15" s="9" t="s">
        <v>163</v>
      </c>
      <c r="M15" s="10">
        <v>2</v>
      </c>
      <c r="N15" s="10">
        <v>2</v>
      </c>
      <c r="O15" s="11" t="str">
        <f t="shared" si="0"/>
        <v>B</v>
      </c>
      <c r="P15" s="5" t="str">
        <f t="shared" si="1"/>
        <v>Situación mejorable con exposición ocasional o esporádica, o situación sin anomalía destacable con cualquier nivel de exposición. No es esperable que se materialice el riesgo, aunque puede ser concebible.</v>
      </c>
      <c r="Q15" s="10">
        <v>25</v>
      </c>
      <c r="R15" s="4" t="str">
        <f t="shared" si="2"/>
        <v>III</v>
      </c>
      <c r="S15" s="5" t="str">
        <f t="shared" si="3"/>
        <v>Mejorar si es posible. Sería conveniente justificar la intervención y su rentabilidad.</v>
      </c>
      <c r="T15" s="5" t="str">
        <f t="shared" si="4"/>
        <v>Aceptable</v>
      </c>
      <c r="U15" s="12">
        <v>1</v>
      </c>
      <c r="V15" s="12" t="s">
        <v>172</v>
      </c>
      <c r="W15" s="9" t="s">
        <v>84</v>
      </c>
      <c r="X15" s="9" t="s">
        <v>84</v>
      </c>
      <c r="Y15" s="9" t="s">
        <v>479</v>
      </c>
      <c r="Z15" s="9" t="s">
        <v>84</v>
      </c>
      <c r="AA15" s="9" t="s">
        <v>84</v>
      </c>
      <c r="AB15" s="34" t="s">
        <v>481</v>
      </c>
    </row>
    <row r="16" spans="2:30" ht="171.75" customHeight="1" x14ac:dyDescent="0.2">
      <c r="B16" s="104"/>
      <c r="C16" s="104"/>
      <c r="D16" s="106"/>
      <c r="E16" s="18" t="s">
        <v>81</v>
      </c>
      <c r="F16" s="3" t="s">
        <v>31</v>
      </c>
      <c r="G16" s="9" t="s">
        <v>126</v>
      </c>
      <c r="H16" s="9" t="s">
        <v>113</v>
      </c>
      <c r="I16" s="9" t="s">
        <v>66</v>
      </c>
      <c r="J16" s="9" t="s">
        <v>84</v>
      </c>
      <c r="K16" s="9" t="s">
        <v>84</v>
      </c>
      <c r="L16" s="9" t="s">
        <v>84</v>
      </c>
      <c r="M16" s="17">
        <v>2</v>
      </c>
      <c r="N16" s="10">
        <v>3</v>
      </c>
      <c r="O16" s="11" t="str">
        <f t="shared" si="0"/>
        <v>M</v>
      </c>
      <c r="P16" s="5" t="str">
        <f t="shared" si="1"/>
        <v>Situación deficiente con exposición esporádica, o bien situación mejorable con exposición continuada o frecuente. Es posible que suceda el daño alguna vez.</v>
      </c>
      <c r="Q16" s="10">
        <v>10</v>
      </c>
      <c r="R16" s="4" t="str">
        <f t="shared" si="2"/>
        <v>III</v>
      </c>
      <c r="S16" s="5" t="str">
        <f t="shared" si="3"/>
        <v>Mejorar si es posible. Sería conveniente justificar la intervención y su rentabilidad.</v>
      </c>
      <c r="T16" s="5" t="str">
        <f t="shared" si="4"/>
        <v>Aceptable</v>
      </c>
      <c r="U16" s="12">
        <v>1</v>
      </c>
      <c r="V16" s="12" t="s">
        <v>181</v>
      </c>
      <c r="W16" s="9" t="s">
        <v>84</v>
      </c>
      <c r="X16" s="9" t="s">
        <v>84</v>
      </c>
      <c r="Y16" s="9" t="s">
        <v>482</v>
      </c>
      <c r="Z16" s="9" t="s">
        <v>84</v>
      </c>
      <c r="AA16" s="9" t="s">
        <v>84</v>
      </c>
      <c r="AB16" s="34" t="s">
        <v>127</v>
      </c>
    </row>
    <row r="17" spans="2:28" ht="195.75" hidden="1" customHeight="1" x14ac:dyDescent="0.2">
      <c r="B17" s="104"/>
      <c r="C17" s="104"/>
      <c r="D17" s="106"/>
      <c r="E17" s="19" t="s">
        <v>81</v>
      </c>
      <c r="F17" s="121" t="s">
        <v>92</v>
      </c>
      <c r="G17" s="9" t="s">
        <v>128</v>
      </c>
      <c r="H17" s="9" t="s">
        <v>37</v>
      </c>
      <c r="I17" s="9" t="s">
        <v>93</v>
      </c>
      <c r="J17" s="9" t="s">
        <v>84</v>
      </c>
      <c r="K17" s="9" t="s">
        <v>84</v>
      </c>
      <c r="L17" s="9" t="s">
        <v>95</v>
      </c>
      <c r="M17" s="17">
        <v>2</v>
      </c>
      <c r="N17" s="10">
        <v>3</v>
      </c>
      <c r="O17" s="11" t="str">
        <f t="shared" si="0"/>
        <v>M</v>
      </c>
      <c r="P17" s="5" t="str">
        <f t="shared" si="1"/>
        <v>Situación deficiente con exposición esporádica, o bien situación mejorable con exposición continuada o frecuente. Es posible que suceda el daño alguna vez.</v>
      </c>
      <c r="Q17" s="10">
        <v>25</v>
      </c>
      <c r="R17" s="4" t="str">
        <f t="shared" si="2"/>
        <v>II</v>
      </c>
      <c r="S17" s="5" t="str">
        <f t="shared" si="3"/>
        <v>Corregir y adoptar medidas de control de inmediato. Sin embargo suspenda actividades si el nivel de consecuencia está por encima de 60.</v>
      </c>
      <c r="T17" s="5" t="str">
        <f t="shared" si="4"/>
        <v>No aceptable</v>
      </c>
      <c r="U17" s="12">
        <v>1</v>
      </c>
      <c r="V17" s="12" t="s">
        <v>182</v>
      </c>
      <c r="W17" s="9" t="s">
        <v>84</v>
      </c>
      <c r="X17" s="9" t="s">
        <v>129</v>
      </c>
      <c r="Y17" s="9" t="s">
        <v>483</v>
      </c>
      <c r="Z17" s="9" t="s">
        <v>130</v>
      </c>
      <c r="AA17" s="9" t="s">
        <v>84</v>
      </c>
      <c r="AB17" s="34" t="s">
        <v>131</v>
      </c>
    </row>
    <row r="18" spans="2:28" ht="182.25" hidden="1" customHeight="1" x14ac:dyDescent="0.2">
      <c r="B18" s="104"/>
      <c r="C18" s="104"/>
      <c r="D18" s="106"/>
      <c r="E18" s="19" t="s">
        <v>81</v>
      </c>
      <c r="F18" s="110"/>
      <c r="G18" s="9" t="s">
        <v>96</v>
      </c>
      <c r="H18" s="9" t="s">
        <v>98</v>
      </c>
      <c r="I18" s="9" t="s">
        <v>97</v>
      </c>
      <c r="J18" s="9" t="s">
        <v>84</v>
      </c>
      <c r="K18" s="9" t="s">
        <v>84</v>
      </c>
      <c r="L18" s="9" t="s">
        <v>95</v>
      </c>
      <c r="M18" s="17">
        <v>2</v>
      </c>
      <c r="N18" s="10">
        <v>2</v>
      </c>
      <c r="O18" s="11" t="str">
        <f t="shared" si="0"/>
        <v>B</v>
      </c>
      <c r="P18" s="5" t="str">
        <f t="shared" si="1"/>
        <v>Situación mejorable con exposición ocasional o esporádica, o situación sin anomalía destacable con cualquier nivel de exposición. No es esperable que se materialice el riesgo, aunque puede ser concebible.</v>
      </c>
      <c r="Q18" s="10">
        <v>25</v>
      </c>
      <c r="R18" s="4" t="str">
        <f t="shared" si="2"/>
        <v>III</v>
      </c>
      <c r="S18" s="5" t="str">
        <f t="shared" si="3"/>
        <v>Mejorar si es posible. Sería conveniente justificar la intervención y su rentabilidad.</v>
      </c>
      <c r="T18" s="5" t="str">
        <f t="shared" si="4"/>
        <v>Aceptable</v>
      </c>
      <c r="U18" s="12">
        <v>1</v>
      </c>
      <c r="V18" s="12" t="s">
        <v>182</v>
      </c>
      <c r="W18" s="9" t="s">
        <v>84</v>
      </c>
      <c r="X18" s="9" t="s">
        <v>84</v>
      </c>
      <c r="Y18" s="9" t="s">
        <v>65</v>
      </c>
      <c r="Z18" s="9" t="s">
        <v>130</v>
      </c>
      <c r="AA18" s="9" t="s">
        <v>84</v>
      </c>
      <c r="AB18" s="34" t="s">
        <v>132</v>
      </c>
    </row>
    <row r="19" spans="2:28" ht="180" hidden="1" customHeight="1" thickBot="1" x14ac:dyDescent="0.2">
      <c r="B19" s="104"/>
      <c r="C19" s="104"/>
      <c r="D19" s="106"/>
      <c r="E19" s="19" t="s">
        <v>81</v>
      </c>
      <c r="F19" s="3" t="s">
        <v>50</v>
      </c>
      <c r="G19" s="23" t="s">
        <v>103</v>
      </c>
      <c r="H19" s="9" t="s">
        <v>100</v>
      </c>
      <c r="I19" s="23" t="s">
        <v>104</v>
      </c>
      <c r="J19" s="9" t="s">
        <v>49</v>
      </c>
      <c r="K19" s="9" t="s">
        <v>84</v>
      </c>
      <c r="L19" s="9" t="s">
        <v>84</v>
      </c>
      <c r="M19" s="10">
        <v>2</v>
      </c>
      <c r="N19" s="10">
        <v>2</v>
      </c>
      <c r="O19" s="11" t="str">
        <f t="shared" si="0"/>
        <v>B</v>
      </c>
      <c r="P19" s="5" t="str">
        <f t="shared" si="1"/>
        <v>Situación mejorable con exposición ocasional o esporádica, o situación sin anomalía destacable con cualquier nivel de exposición. No es esperable que se materialice el riesgo, aunque puede ser concebible.</v>
      </c>
      <c r="Q19" s="10">
        <v>25</v>
      </c>
      <c r="R19" s="4" t="str">
        <f t="shared" si="2"/>
        <v>III</v>
      </c>
      <c r="S19" s="5" t="str">
        <f t="shared" si="3"/>
        <v>Mejorar si es posible. Sería conveniente justificar la intervención y su rentabilidad.</v>
      </c>
      <c r="T19" s="5" t="str">
        <f t="shared" si="4"/>
        <v>Aceptable</v>
      </c>
      <c r="U19" s="12">
        <v>1</v>
      </c>
      <c r="V19" s="12" t="s">
        <v>484</v>
      </c>
      <c r="W19" s="9" t="s">
        <v>84</v>
      </c>
      <c r="X19" s="9" t="s">
        <v>84</v>
      </c>
      <c r="Y19" s="9" t="s">
        <v>102</v>
      </c>
      <c r="Z19" s="9" t="s">
        <v>84</v>
      </c>
      <c r="AA19" s="9" t="s">
        <v>84</v>
      </c>
      <c r="AB19" s="34" t="s">
        <v>485</v>
      </c>
    </row>
    <row r="20" spans="2:28" ht="157.5" hidden="1" customHeight="1" thickBot="1" x14ac:dyDescent="0.25">
      <c r="B20" s="104"/>
      <c r="C20" s="104"/>
      <c r="D20" s="106"/>
      <c r="E20" s="18" t="s">
        <v>500</v>
      </c>
      <c r="F20" s="24" t="s">
        <v>40</v>
      </c>
      <c r="G20" s="9" t="s">
        <v>167</v>
      </c>
      <c r="H20" s="25" t="s">
        <v>169</v>
      </c>
      <c r="I20" s="16" t="s">
        <v>170</v>
      </c>
      <c r="J20" s="22" t="s">
        <v>84</v>
      </c>
      <c r="K20" s="9" t="s">
        <v>84</v>
      </c>
      <c r="L20" s="9" t="s">
        <v>198</v>
      </c>
      <c r="M20" s="17">
        <v>2</v>
      </c>
      <c r="N20" s="10">
        <v>1</v>
      </c>
      <c r="O20" s="11" t="str">
        <f t="shared" ref="O20:O22" si="5">+IF(AND(M20*N20&gt;=24,M20*N20&lt;=40),"MA",IF(AND(M20*N20&gt;=10,M20*N20&lt;=20),"A",IF(AND(M20*N20&gt;=6,M20*N20&lt;=8),"M",IF(AND(M20*N20&gt;=2,M20*N20&lt;=4),"B",""))))</f>
        <v>B</v>
      </c>
      <c r="P20" s="5" t="str">
        <f t="shared" ref="P20:P22" si="6">+IF(O20="MA","Situación deficiente con exposición continua, o muy deficiente con exposición frecuente. Normalmente la materialización del riesgo ocurre con frecuencia.",IF(O20="A","Situación deficiente con exposición frecuente u ocasional, o bien situación muy deficiente con exposición ocasional o esporádica. La materialización de Riesgo es posible que suceda varias veces en la vida laboral",IF(O20="M","Situación deficiente con exposición esporádica, o bien situación mejorable con exposición continuada o frecuente. Es posible que suceda el daño alguna vez.",IF(O20="B","Situación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0" s="10">
        <v>1</v>
      </c>
      <c r="R20" s="4" t="str">
        <f t="shared" ref="R20:R22" si="7">+IF(AND(M20*N20*Q20&gt;=600,M20*N20*Q20&lt;=4000),"I",IF(AND(M20*N20*Q20&gt;=150,M20*N20*Q20&lt;=500),"II",IF(AND(M20*N20*Q20&gt;=40,M20*N20*Q20&lt;=120),"III",IF(AND(M20*N20*Q20&gt;=1,M20*N20*Q20&lt;=20),"IV",""))))</f>
        <v>IV</v>
      </c>
      <c r="S20" s="5" t="str">
        <f t="shared" ref="S20:S22" si="8">+IF(R20="I","Situación crìtica. Suspender actividades hasta que el riesgo esté bajo control. Intervención urgente.",IF(R20="II","Corregir y adoptar medidas de control de inmediato. Sin embargo suspenda actividades si el nivel de consecuencia está por encima de 60.",IF(R20="III","Mejorar si es posible. Sería conveniente justificar la intervención y su rentabilidad.",IF(R20="IV","Mantener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20" s="5" t="str">
        <f t="shared" ref="T20:T22" si="9">+IF(R20="I","No aceptable",IF(R20="II","No aceptable",IF(R20="III","Aceptable",IF(R20="IV","Aceptable",""))))</f>
        <v>Aceptable</v>
      </c>
      <c r="U20" s="12">
        <v>1</v>
      </c>
      <c r="V20" s="12" t="s">
        <v>171</v>
      </c>
      <c r="W20" s="9" t="s">
        <v>84</v>
      </c>
      <c r="X20" s="9" t="s">
        <v>84</v>
      </c>
      <c r="Y20" s="9" t="s">
        <v>173</v>
      </c>
      <c r="Z20" s="9" t="s">
        <v>84</v>
      </c>
      <c r="AA20" s="9" t="s">
        <v>84</v>
      </c>
      <c r="AB20" s="15" t="s">
        <v>486</v>
      </c>
    </row>
    <row r="21" spans="2:28" ht="180" hidden="1" customHeight="1" x14ac:dyDescent="0.2">
      <c r="B21" s="104"/>
      <c r="C21" s="104"/>
      <c r="D21" s="106"/>
      <c r="E21" s="18" t="s">
        <v>81</v>
      </c>
      <c r="F21" s="3" t="s">
        <v>51</v>
      </c>
      <c r="G21" s="9" t="s">
        <v>204</v>
      </c>
      <c r="H21" s="9" t="s">
        <v>134</v>
      </c>
      <c r="I21" s="9" t="s">
        <v>487</v>
      </c>
      <c r="J21" s="9" t="s">
        <v>488</v>
      </c>
      <c r="K21" s="9" t="s">
        <v>84</v>
      </c>
      <c r="L21" s="9" t="s">
        <v>88</v>
      </c>
      <c r="M21" s="17">
        <v>2</v>
      </c>
      <c r="N21" s="10">
        <v>2</v>
      </c>
      <c r="O21" s="11" t="str">
        <f t="shared" si="5"/>
        <v>B</v>
      </c>
      <c r="P21" s="5" t="str">
        <f t="shared" si="6"/>
        <v>Situación mejorable con exposición ocasional o esporádica, o situación sin anomalía destacable con cualquier nivel de exposición. No es esperable que se materialice el riesgo, aunque puede ser concebible.</v>
      </c>
      <c r="Q21" s="10">
        <v>25</v>
      </c>
      <c r="R21" s="4" t="str">
        <f t="shared" si="7"/>
        <v>III</v>
      </c>
      <c r="S21" s="5" t="str">
        <f t="shared" si="8"/>
        <v>Mejorar si es posible. Sería conveniente justificar la intervención y su rentabilidad.</v>
      </c>
      <c r="T21" s="5" t="str">
        <f t="shared" si="9"/>
        <v>Aceptable</v>
      </c>
      <c r="U21" s="12">
        <v>1</v>
      </c>
      <c r="V21" s="12" t="s">
        <v>185</v>
      </c>
      <c r="W21" s="9" t="s">
        <v>105</v>
      </c>
      <c r="X21" s="9" t="s">
        <v>84</v>
      </c>
      <c r="Y21" s="9" t="s">
        <v>135</v>
      </c>
      <c r="Z21" s="9" t="s">
        <v>84</v>
      </c>
      <c r="AA21" s="9" t="s">
        <v>84</v>
      </c>
      <c r="AB21" s="34" t="s">
        <v>68</v>
      </c>
    </row>
    <row r="22" spans="2:28" ht="151.5" hidden="1" customHeight="1" thickBot="1" x14ac:dyDescent="0.2">
      <c r="B22" s="104"/>
      <c r="C22" s="104"/>
      <c r="D22" s="106"/>
      <c r="E22" s="18" t="s">
        <v>81</v>
      </c>
      <c r="F22" s="48" t="s">
        <v>54</v>
      </c>
      <c r="G22" s="9" t="s">
        <v>354</v>
      </c>
      <c r="H22" s="9" t="s">
        <v>111</v>
      </c>
      <c r="I22" s="9" t="s">
        <v>186</v>
      </c>
      <c r="J22" s="9" t="s">
        <v>49</v>
      </c>
      <c r="K22" s="9" t="s">
        <v>202</v>
      </c>
      <c r="L22" s="9" t="s">
        <v>193</v>
      </c>
      <c r="M22" s="17">
        <v>2</v>
      </c>
      <c r="N22" s="10">
        <v>2</v>
      </c>
      <c r="O22" s="11" t="str">
        <f t="shared" si="5"/>
        <v>B</v>
      </c>
      <c r="P22" s="5" t="str">
        <f t="shared" si="6"/>
        <v>Situación mejorable con exposición ocasional o esporádica, o situación sin anomalía destacable con cualquier nivel de exposición. No es esperable que se materialice el riesgo, aunque puede ser concebible.</v>
      </c>
      <c r="Q22" s="10">
        <v>10</v>
      </c>
      <c r="R22" s="4" t="str">
        <f t="shared" si="7"/>
        <v>III</v>
      </c>
      <c r="S22" s="5" t="str">
        <f t="shared" si="8"/>
        <v>Mejorar si es posible. Sería conveniente justificar la intervención y su rentabilidad.</v>
      </c>
      <c r="T22" s="5" t="str">
        <f t="shared" si="9"/>
        <v>Aceptable</v>
      </c>
      <c r="U22" s="12">
        <v>1</v>
      </c>
      <c r="V22" s="12" t="s">
        <v>333</v>
      </c>
      <c r="W22" s="9" t="s">
        <v>84</v>
      </c>
      <c r="X22" s="9" t="s">
        <v>84</v>
      </c>
      <c r="Y22" s="9" t="s">
        <v>84</v>
      </c>
      <c r="Z22" s="9" t="s">
        <v>39</v>
      </c>
      <c r="AA22" s="9" t="s">
        <v>84</v>
      </c>
      <c r="AB22" s="34" t="s">
        <v>489</v>
      </c>
    </row>
    <row r="23" spans="2:28" ht="157.5" hidden="1" customHeight="1" thickBot="1" x14ac:dyDescent="0.25">
      <c r="B23" s="104"/>
      <c r="C23" s="104"/>
      <c r="D23" s="107"/>
      <c r="E23" s="18" t="s">
        <v>500</v>
      </c>
      <c r="F23" s="24" t="s">
        <v>187</v>
      </c>
      <c r="G23" s="9" t="s">
        <v>166</v>
      </c>
      <c r="H23" s="25" t="s">
        <v>201</v>
      </c>
      <c r="I23" s="16" t="s">
        <v>490</v>
      </c>
      <c r="J23" s="22" t="s">
        <v>200</v>
      </c>
      <c r="K23" s="9" t="s">
        <v>84</v>
      </c>
      <c r="L23" s="9" t="s">
        <v>199</v>
      </c>
      <c r="M23" s="17">
        <v>2</v>
      </c>
      <c r="N23" s="10">
        <v>1</v>
      </c>
      <c r="O23" s="11" t="str">
        <f t="shared" si="0"/>
        <v>B</v>
      </c>
      <c r="P23" s="5" t="str">
        <f t="shared" si="1"/>
        <v>Situación mejorable con exposición ocasional o esporádica, o situación sin anomalía destacable con cualquier nivel de exposición. No es esperable que se materialice el riesgo, aunque puede ser concebible.</v>
      </c>
      <c r="Q23" s="10">
        <v>1</v>
      </c>
      <c r="R23" s="4" t="str">
        <f t="shared" si="2"/>
        <v>IV</v>
      </c>
      <c r="S23" s="5" t="str">
        <f t="shared" si="3"/>
        <v>Mantener las medidas de control existentes, pero se deberían considerar soluciones o mejoras y se deben hacer comprobaciones periódicas para asegurar que el riesgo aún es tolerable.</v>
      </c>
      <c r="T23" s="5" t="str">
        <f t="shared" si="4"/>
        <v>Aceptable</v>
      </c>
      <c r="U23" s="12">
        <v>1</v>
      </c>
      <c r="V23" s="12" t="s">
        <v>172</v>
      </c>
      <c r="W23" s="9" t="s">
        <v>84</v>
      </c>
      <c r="X23" s="9" t="s">
        <v>84</v>
      </c>
      <c r="Y23" s="9" t="s">
        <v>84</v>
      </c>
      <c r="Z23" s="9" t="s">
        <v>84</v>
      </c>
      <c r="AA23" s="9" t="s">
        <v>84</v>
      </c>
      <c r="AB23" s="15" t="s">
        <v>491</v>
      </c>
    </row>
    <row r="24" spans="2:28" ht="15.75" hidden="1" customHeight="1" thickBot="1" x14ac:dyDescent="0.25">
      <c r="B24" s="87"/>
      <c r="C24" s="88"/>
      <c r="D24" s="88"/>
      <c r="E24" s="88"/>
      <c r="F24" s="89"/>
      <c r="G24" s="88"/>
      <c r="H24" s="89"/>
      <c r="I24" s="88"/>
      <c r="J24" s="88"/>
      <c r="K24" s="88"/>
      <c r="L24" s="88"/>
      <c r="M24" s="88"/>
      <c r="N24" s="88"/>
      <c r="O24" s="88"/>
      <c r="P24" s="88"/>
      <c r="Q24" s="88"/>
      <c r="R24" s="88"/>
      <c r="S24" s="88"/>
      <c r="T24" s="88"/>
      <c r="U24" s="88"/>
      <c r="V24" s="88"/>
      <c r="W24" s="88"/>
      <c r="X24" s="88"/>
      <c r="Y24" s="88"/>
      <c r="Z24" s="88"/>
      <c r="AA24" s="90"/>
      <c r="AB24" s="28"/>
    </row>
    <row r="25" spans="2:28" ht="153.75" hidden="1" customHeight="1" thickBot="1" x14ac:dyDescent="0.2">
      <c r="B25" s="93" t="s">
        <v>492</v>
      </c>
      <c r="C25" s="93" t="s">
        <v>153</v>
      </c>
      <c r="D25" s="105" t="s">
        <v>493</v>
      </c>
      <c r="E25" s="18" t="s">
        <v>81</v>
      </c>
      <c r="F25" s="108" t="s">
        <v>28</v>
      </c>
      <c r="G25" s="9" t="s">
        <v>195</v>
      </c>
      <c r="H25" s="9" t="s">
        <v>106</v>
      </c>
      <c r="I25" s="9" t="s">
        <v>82</v>
      </c>
      <c r="J25" s="9" t="s">
        <v>465</v>
      </c>
      <c r="K25" s="47" t="s">
        <v>466</v>
      </c>
      <c r="L25" s="9" t="s">
        <v>188</v>
      </c>
      <c r="M25" s="17">
        <v>2</v>
      </c>
      <c r="N25" s="10">
        <v>2</v>
      </c>
      <c r="O25" s="11" t="str">
        <f t="shared" ref="O25:O38" si="10">+IF(AND(M25*N25&gt;=24,M25*N25&lt;=40),"MA",IF(AND(M25*N25&gt;=10,M25*N25&lt;=20),"A",IF(AND(M25*N25&gt;=6,M25*N25&lt;=8),"M",IF(AND(M25*N25&gt;=2,M25*N25&lt;=4),"B",""))))</f>
        <v>B</v>
      </c>
      <c r="P25" s="5" t="str">
        <f t="shared" ref="P25:P38" si="11">+IF(O25="MA","Situación deficiente con exposición continua, o muy deficiente con exposición frecuente. Normalmente la materialización del riesgo ocurre con frecuencia.",IF(O25="A","Situación deficiente con exposición frecuente u ocasional, o bien situación muy deficiente con exposición ocasional o esporádica. La materialización de Riesgo es posible que suceda varias veces en la vida laboral",IF(O25="M","Situación deficiente con exposición esporádica, o bien situación mejorable con exposición continuada o frecuente. Es posible que suceda el daño alguna vez.",IF(O25="B","Situación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5" s="10">
        <v>10</v>
      </c>
      <c r="R25" s="4" t="str">
        <f t="shared" ref="R25:R38" si="12">+IF(AND(M25*N25*Q25&gt;=600,M25*N25*Q25&lt;=4000),"I",IF(AND(M25*N25*Q25&gt;=150,M25*N25*Q25&lt;=500),"II",IF(AND(M25*N25*Q25&gt;=40,M25*N25*Q25&lt;=120),"III",IF(AND(M25*N25*Q25&gt;=1,M25*N25*Q25&lt;=20),"IV",""))))</f>
        <v>III</v>
      </c>
      <c r="S25" s="5" t="str">
        <f t="shared" ref="S25:S38" si="13">+IF(R25="I","Situación crìtica. Suspender actividades hasta que el riesgo esté bajo control. Intervención urgente.",IF(R25="II","Corregir y adoptar medidas de control de inmediato. Sin embargo suspenda actividades si el nivel de consecuencia está por encima de 60.",IF(R25="III","Mejorar si es posible. Sería conveniente justificar la intervención y su rentabilidad.",IF(R25="IV","Mantener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5" s="5" t="str">
        <f t="shared" ref="T25:T38" si="14">+IF(R25="I","No aceptable",IF(R25="II","No aceptable",IF(R25="III","Aceptable",IF(R25="IV","Aceptable",""))))</f>
        <v>Aceptable</v>
      </c>
      <c r="U25" s="12">
        <v>1</v>
      </c>
      <c r="V25" s="12" t="s">
        <v>176</v>
      </c>
      <c r="W25" s="9" t="s">
        <v>84</v>
      </c>
      <c r="X25" s="9" t="s">
        <v>84</v>
      </c>
      <c r="Y25" s="9" t="s">
        <v>107</v>
      </c>
      <c r="Z25" s="9" t="s">
        <v>84</v>
      </c>
      <c r="AA25" s="9" t="s">
        <v>83</v>
      </c>
      <c r="AB25" s="34" t="s">
        <v>143</v>
      </c>
    </row>
    <row r="26" spans="2:28" ht="157.5" hidden="1" customHeight="1" x14ac:dyDescent="0.2">
      <c r="B26" s="94"/>
      <c r="C26" s="94"/>
      <c r="D26" s="106"/>
      <c r="E26" s="18" t="s">
        <v>81</v>
      </c>
      <c r="F26" s="109"/>
      <c r="G26" s="9" t="s">
        <v>121</v>
      </c>
      <c r="H26" s="9" t="s">
        <v>467</v>
      </c>
      <c r="I26" s="9" t="s">
        <v>123</v>
      </c>
      <c r="J26" s="9" t="s">
        <v>84</v>
      </c>
      <c r="K26" s="9" t="s">
        <v>468</v>
      </c>
      <c r="L26" s="47" t="s">
        <v>84</v>
      </c>
      <c r="M26" s="17">
        <v>2</v>
      </c>
      <c r="N26" s="10">
        <v>1</v>
      </c>
      <c r="O26" s="11" t="str">
        <f t="shared" si="10"/>
        <v>B</v>
      </c>
      <c r="P26" s="5" t="str">
        <f t="shared" si="11"/>
        <v>Situación mejorable con exposición ocasional o esporádica, o situación sin anomalía destacable con cualquier nivel de exposición. No es esperable que se materialice el riesgo, aunque puede ser concebible.</v>
      </c>
      <c r="Q26" s="10">
        <v>10</v>
      </c>
      <c r="R26" s="4" t="str">
        <f t="shared" si="12"/>
        <v>IV</v>
      </c>
      <c r="S26" s="5" t="str">
        <f t="shared" si="13"/>
        <v>Mantener las medidas de control existentes, pero se deberían considerar soluciones o mejoras y se deben hacer comprobaciones periódicas para asegurar que el riesgo aún es tolerable.</v>
      </c>
      <c r="T26" s="5" t="str">
        <f t="shared" si="14"/>
        <v>Aceptable</v>
      </c>
      <c r="U26" s="12">
        <v>1</v>
      </c>
      <c r="V26" s="12" t="s">
        <v>222</v>
      </c>
      <c r="W26" s="9" t="s">
        <v>86</v>
      </c>
      <c r="X26" s="9" t="s">
        <v>84</v>
      </c>
      <c r="Y26" s="9" t="s">
        <v>84</v>
      </c>
      <c r="Z26" s="9" t="s">
        <v>84</v>
      </c>
      <c r="AA26" s="9" t="s">
        <v>84</v>
      </c>
      <c r="AB26" s="34" t="s">
        <v>469</v>
      </c>
    </row>
    <row r="27" spans="2:28" ht="157.5" hidden="1" customHeight="1" x14ac:dyDescent="0.2">
      <c r="B27" s="94"/>
      <c r="C27" s="94"/>
      <c r="D27" s="106"/>
      <c r="E27" s="18" t="s">
        <v>81</v>
      </c>
      <c r="F27" s="110"/>
      <c r="G27" s="16" t="s">
        <v>125</v>
      </c>
      <c r="H27" s="16" t="s">
        <v>470</v>
      </c>
      <c r="I27" s="16" t="s">
        <v>471</v>
      </c>
      <c r="J27" s="16" t="s">
        <v>472</v>
      </c>
      <c r="K27" s="16" t="s">
        <v>84</v>
      </c>
      <c r="L27" s="16" t="s">
        <v>191</v>
      </c>
      <c r="M27" s="17">
        <v>2</v>
      </c>
      <c r="N27" s="10">
        <v>3</v>
      </c>
      <c r="O27" s="11" t="str">
        <f t="shared" si="10"/>
        <v>M</v>
      </c>
      <c r="P27" s="5" t="str">
        <f t="shared" si="11"/>
        <v>Situación deficiente con exposición esporádica, o bien situación mejorable con exposición continuada o frecuente. Es posible que suceda el daño alguna vez.</v>
      </c>
      <c r="Q27" s="10">
        <v>25</v>
      </c>
      <c r="R27" s="4" t="str">
        <f t="shared" si="12"/>
        <v>II</v>
      </c>
      <c r="S27" s="5" t="str">
        <f t="shared" si="13"/>
        <v>Corregir y adoptar medidas de control de inmediato. Sin embargo suspenda actividades si el nivel de consecuencia está por encima de 60.</v>
      </c>
      <c r="T27" s="5" t="str">
        <f t="shared" si="14"/>
        <v>No aceptable</v>
      </c>
      <c r="U27" s="12">
        <v>1</v>
      </c>
      <c r="V27" s="12" t="s">
        <v>473</v>
      </c>
      <c r="W27" s="9" t="s">
        <v>84</v>
      </c>
      <c r="X27" s="9" t="s">
        <v>84</v>
      </c>
      <c r="Y27" s="9" t="s">
        <v>84</v>
      </c>
      <c r="Z27" s="9" t="s">
        <v>84</v>
      </c>
      <c r="AA27" s="9" t="s">
        <v>109</v>
      </c>
      <c r="AB27" s="34" t="s">
        <v>142</v>
      </c>
    </row>
    <row r="28" spans="2:28" ht="156" hidden="1" customHeight="1" x14ac:dyDescent="0.2">
      <c r="B28" s="94"/>
      <c r="C28" s="94"/>
      <c r="D28" s="106"/>
      <c r="E28" s="18" t="s">
        <v>81</v>
      </c>
      <c r="F28" s="3" t="s">
        <v>29</v>
      </c>
      <c r="G28" s="9" t="s">
        <v>61</v>
      </c>
      <c r="H28" s="9" t="s">
        <v>62</v>
      </c>
      <c r="I28" s="9" t="s">
        <v>63</v>
      </c>
      <c r="J28" s="9" t="s">
        <v>64</v>
      </c>
      <c r="K28" s="9" t="s">
        <v>192</v>
      </c>
      <c r="L28" s="9" t="s">
        <v>197</v>
      </c>
      <c r="M28" s="17">
        <v>2</v>
      </c>
      <c r="N28" s="10">
        <v>2</v>
      </c>
      <c r="O28" s="11" t="str">
        <f t="shared" si="10"/>
        <v>B</v>
      </c>
      <c r="P28" s="5" t="str">
        <f t="shared" si="11"/>
        <v>Situación mejorable con exposición ocasional o esporádica, o situación sin anomalía destacable con cualquier nivel de exposición. No es esperable que se materialice el riesgo, aunque puede ser concebible.</v>
      </c>
      <c r="Q28" s="10">
        <v>10</v>
      </c>
      <c r="R28" s="4" t="str">
        <f t="shared" si="12"/>
        <v>III</v>
      </c>
      <c r="S28" s="5" t="str">
        <f t="shared" si="13"/>
        <v>Mejorar si es posible. Sería conveniente justificar la intervención y su rentabilidad.</v>
      </c>
      <c r="T28" s="5" t="str">
        <f t="shared" si="14"/>
        <v>Aceptable</v>
      </c>
      <c r="U28" s="12">
        <v>1</v>
      </c>
      <c r="V28" s="12" t="s">
        <v>474</v>
      </c>
      <c r="W28" s="9" t="s">
        <v>38</v>
      </c>
      <c r="X28" s="9" t="s">
        <v>84</v>
      </c>
      <c r="Y28" s="9" t="s">
        <v>90</v>
      </c>
      <c r="Z28" s="9" t="s">
        <v>84</v>
      </c>
      <c r="AA28" s="9" t="s">
        <v>84</v>
      </c>
      <c r="AB28" s="34" t="s">
        <v>89</v>
      </c>
    </row>
    <row r="29" spans="2:28" ht="127.5" hidden="1" x14ac:dyDescent="0.2">
      <c r="B29" s="94"/>
      <c r="C29" s="94"/>
      <c r="D29" s="106"/>
      <c r="E29" s="18" t="s">
        <v>81</v>
      </c>
      <c r="F29" s="99" t="s">
        <v>33</v>
      </c>
      <c r="G29" s="21" t="s">
        <v>477</v>
      </c>
      <c r="H29" s="26" t="s">
        <v>141</v>
      </c>
      <c r="I29" s="22" t="s">
        <v>196</v>
      </c>
      <c r="J29" s="9" t="s">
        <v>84</v>
      </c>
      <c r="K29" s="9" t="s">
        <v>478</v>
      </c>
      <c r="L29" s="9" t="s">
        <v>84</v>
      </c>
      <c r="M29" s="10">
        <v>2</v>
      </c>
      <c r="N29" s="10">
        <v>3</v>
      </c>
      <c r="O29" s="11" t="str">
        <f t="shared" si="10"/>
        <v>M</v>
      </c>
      <c r="P29" s="5" t="str">
        <f t="shared" si="11"/>
        <v>Situación deficiente con exposición esporádica, o bien situación mejorable con exposición continuada o frecuente. Es posible que suceda el daño alguna vez.</v>
      </c>
      <c r="Q29" s="10">
        <v>25</v>
      </c>
      <c r="R29" s="4" t="str">
        <f t="shared" si="12"/>
        <v>II</v>
      </c>
      <c r="S29" s="5" t="str">
        <f t="shared" si="13"/>
        <v>Corregir y adoptar medidas de control de inmediato. Sin embargo suspenda actividades si el nivel de consecuencia está por encima de 60.</v>
      </c>
      <c r="T29" s="5" t="str">
        <f t="shared" si="14"/>
        <v>No aceptable</v>
      </c>
      <c r="U29" s="12">
        <v>1</v>
      </c>
      <c r="V29" s="12" t="s">
        <v>178</v>
      </c>
      <c r="W29" s="9" t="s">
        <v>84</v>
      </c>
      <c r="X29" s="9" t="s">
        <v>84</v>
      </c>
      <c r="Y29" s="9" t="s">
        <v>475</v>
      </c>
      <c r="Z29" s="9" t="s">
        <v>84</v>
      </c>
      <c r="AA29" s="9" t="s">
        <v>84</v>
      </c>
      <c r="AB29" s="34" t="s">
        <v>476</v>
      </c>
    </row>
    <row r="30" spans="2:28" ht="120.75" hidden="1" customHeight="1" x14ac:dyDescent="0.2">
      <c r="B30" s="94"/>
      <c r="C30" s="94"/>
      <c r="D30" s="106"/>
      <c r="E30" s="18" t="s">
        <v>165</v>
      </c>
      <c r="F30" s="100"/>
      <c r="G30" s="21" t="s">
        <v>463</v>
      </c>
      <c r="H30" s="26" t="s">
        <v>450</v>
      </c>
      <c r="I30" s="22" t="s">
        <v>179</v>
      </c>
      <c r="J30" s="9" t="s">
        <v>84</v>
      </c>
      <c r="K30" s="9" t="s">
        <v>480</v>
      </c>
      <c r="L30" s="9" t="s">
        <v>163</v>
      </c>
      <c r="M30" s="10">
        <v>2</v>
      </c>
      <c r="N30" s="10">
        <v>2</v>
      </c>
      <c r="O30" s="11" t="str">
        <f t="shared" si="10"/>
        <v>B</v>
      </c>
      <c r="P30" s="5" t="str">
        <f t="shared" si="11"/>
        <v>Situación mejorable con exposición ocasional o esporádica, o situación sin anomalía destacable con cualquier nivel de exposición. No es esperable que se materialice el riesgo, aunque puede ser concebible.</v>
      </c>
      <c r="Q30" s="10">
        <v>25</v>
      </c>
      <c r="R30" s="4" t="str">
        <f t="shared" si="12"/>
        <v>III</v>
      </c>
      <c r="S30" s="5" t="str">
        <f t="shared" si="13"/>
        <v>Mejorar si es posible. Sería conveniente justificar la intervención y su rentabilidad.</v>
      </c>
      <c r="T30" s="5" t="str">
        <f t="shared" si="14"/>
        <v>Aceptable</v>
      </c>
      <c r="U30" s="12">
        <v>1</v>
      </c>
      <c r="V30" s="12" t="s">
        <v>172</v>
      </c>
      <c r="W30" s="9" t="s">
        <v>84</v>
      </c>
      <c r="X30" s="9" t="s">
        <v>84</v>
      </c>
      <c r="Y30" s="9" t="s">
        <v>479</v>
      </c>
      <c r="Z30" s="9" t="s">
        <v>84</v>
      </c>
      <c r="AA30" s="9" t="s">
        <v>84</v>
      </c>
      <c r="AB30" s="34" t="s">
        <v>481</v>
      </c>
    </row>
    <row r="31" spans="2:28" ht="171.75" customHeight="1" x14ac:dyDescent="0.2">
      <c r="B31" s="94"/>
      <c r="C31" s="94"/>
      <c r="D31" s="106"/>
      <c r="E31" s="18" t="s">
        <v>81</v>
      </c>
      <c r="F31" s="3" t="s">
        <v>31</v>
      </c>
      <c r="G31" s="9" t="s">
        <v>126</v>
      </c>
      <c r="H31" s="9" t="s">
        <v>113</v>
      </c>
      <c r="I31" s="9" t="s">
        <v>66</v>
      </c>
      <c r="J31" s="9" t="s">
        <v>84</v>
      </c>
      <c r="K31" s="9" t="s">
        <v>84</v>
      </c>
      <c r="L31" s="9" t="s">
        <v>84</v>
      </c>
      <c r="M31" s="17">
        <v>2</v>
      </c>
      <c r="N31" s="10">
        <v>3</v>
      </c>
      <c r="O31" s="11" t="str">
        <f t="shared" si="10"/>
        <v>M</v>
      </c>
      <c r="P31" s="5" t="str">
        <f t="shared" si="11"/>
        <v>Situación deficiente con exposición esporádica, o bien situación mejorable con exposición continuada o frecuente. Es posible que suceda el daño alguna vez.</v>
      </c>
      <c r="Q31" s="10">
        <v>10</v>
      </c>
      <c r="R31" s="4" t="str">
        <f t="shared" si="12"/>
        <v>III</v>
      </c>
      <c r="S31" s="5" t="str">
        <f t="shared" si="13"/>
        <v>Mejorar si es posible. Sería conveniente justificar la intervención y su rentabilidad.</v>
      </c>
      <c r="T31" s="5" t="str">
        <f t="shared" si="14"/>
        <v>Aceptable</v>
      </c>
      <c r="U31" s="12">
        <v>1</v>
      </c>
      <c r="V31" s="12" t="s">
        <v>181</v>
      </c>
      <c r="W31" s="9" t="s">
        <v>84</v>
      </c>
      <c r="X31" s="9" t="s">
        <v>84</v>
      </c>
      <c r="Y31" s="9" t="s">
        <v>482</v>
      </c>
      <c r="Z31" s="9" t="s">
        <v>84</v>
      </c>
      <c r="AA31" s="9" t="s">
        <v>84</v>
      </c>
      <c r="AB31" s="34" t="s">
        <v>127</v>
      </c>
    </row>
    <row r="32" spans="2:28" ht="195.75" hidden="1" customHeight="1" x14ac:dyDescent="0.2">
      <c r="B32" s="94"/>
      <c r="C32" s="94"/>
      <c r="D32" s="106"/>
      <c r="E32" s="19" t="s">
        <v>81</v>
      </c>
      <c r="F32" s="121" t="s">
        <v>92</v>
      </c>
      <c r="G32" s="9" t="s">
        <v>128</v>
      </c>
      <c r="H32" s="9" t="s">
        <v>37</v>
      </c>
      <c r="I32" s="9" t="s">
        <v>93</v>
      </c>
      <c r="J32" s="9" t="s">
        <v>84</v>
      </c>
      <c r="K32" s="9" t="s">
        <v>84</v>
      </c>
      <c r="L32" s="9" t="s">
        <v>95</v>
      </c>
      <c r="M32" s="17">
        <v>2</v>
      </c>
      <c r="N32" s="10">
        <v>3</v>
      </c>
      <c r="O32" s="11" t="str">
        <f t="shared" si="10"/>
        <v>M</v>
      </c>
      <c r="P32" s="5" t="str">
        <f t="shared" si="11"/>
        <v>Situación deficiente con exposición esporádica, o bien situación mejorable con exposición continuada o frecuente. Es posible que suceda el daño alguna vez.</v>
      </c>
      <c r="Q32" s="10">
        <v>25</v>
      </c>
      <c r="R32" s="4" t="str">
        <f t="shared" si="12"/>
        <v>II</v>
      </c>
      <c r="S32" s="5" t="str">
        <f t="shared" si="13"/>
        <v>Corregir y adoptar medidas de control de inmediato. Sin embargo suspenda actividades si el nivel de consecuencia está por encima de 60.</v>
      </c>
      <c r="T32" s="5" t="str">
        <f t="shared" si="14"/>
        <v>No aceptable</v>
      </c>
      <c r="U32" s="12">
        <v>1</v>
      </c>
      <c r="V32" s="12" t="s">
        <v>182</v>
      </c>
      <c r="W32" s="9" t="s">
        <v>84</v>
      </c>
      <c r="X32" s="9" t="s">
        <v>129</v>
      </c>
      <c r="Y32" s="9" t="s">
        <v>483</v>
      </c>
      <c r="Z32" s="9" t="s">
        <v>130</v>
      </c>
      <c r="AA32" s="9" t="s">
        <v>84</v>
      </c>
      <c r="AB32" s="34" t="s">
        <v>131</v>
      </c>
    </row>
    <row r="33" spans="2:28" ht="182.25" hidden="1" customHeight="1" x14ac:dyDescent="0.2">
      <c r="B33" s="94"/>
      <c r="C33" s="94"/>
      <c r="D33" s="106"/>
      <c r="E33" s="19" t="s">
        <v>81</v>
      </c>
      <c r="F33" s="110"/>
      <c r="G33" s="9" t="s">
        <v>96</v>
      </c>
      <c r="H33" s="9" t="s">
        <v>98</v>
      </c>
      <c r="I33" s="9" t="s">
        <v>97</v>
      </c>
      <c r="J33" s="9" t="s">
        <v>84</v>
      </c>
      <c r="K33" s="9" t="s">
        <v>84</v>
      </c>
      <c r="L33" s="9" t="s">
        <v>95</v>
      </c>
      <c r="M33" s="17">
        <v>2</v>
      </c>
      <c r="N33" s="10">
        <v>2</v>
      </c>
      <c r="O33" s="11" t="str">
        <f t="shared" si="10"/>
        <v>B</v>
      </c>
      <c r="P33" s="5" t="str">
        <f t="shared" si="11"/>
        <v>Situación mejorable con exposición ocasional o esporádica, o situación sin anomalía destacable con cualquier nivel de exposición. No es esperable que se materialice el riesgo, aunque puede ser concebible.</v>
      </c>
      <c r="Q33" s="10">
        <v>25</v>
      </c>
      <c r="R33" s="4" t="str">
        <f t="shared" si="12"/>
        <v>III</v>
      </c>
      <c r="S33" s="5" t="str">
        <f t="shared" si="13"/>
        <v>Mejorar si es posible. Sería conveniente justificar la intervención y su rentabilidad.</v>
      </c>
      <c r="T33" s="5" t="str">
        <f t="shared" si="14"/>
        <v>Aceptable</v>
      </c>
      <c r="U33" s="12">
        <v>1</v>
      </c>
      <c r="V33" s="12" t="s">
        <v>182</v>
      </c>
      <c r="W33" s="9" t="s">
        <v>84</v>
      </c>
      <c r="X33" s="9" t="s">
        <v>84</v>
      </c>
      <c r="Y33" s="9" t="s">
        <v>65</v>
      </c>
      <c r="Z33" s="9" t="s">
        <v>130</v>
      </c>
      <c r="AA33" s="9" t="s">
        <v>84</v>
      </c>
      <c r="AB33" s="34" t="s">
        <v>132</v>
      </c>
    </row>
    <row r="34" spans="2:28" ht="180" hidden="1" customHeight="1" thickBot="1" x14ac:dyDescent="0.2">
      <c r="B34" s="94"/>
      <c r="C34" s="94"/>
      <c r="D34" s="106"/>
      <c r="E34" s="19" t="s">
        <v>81</v>
      </c>
      <c r="F34" s="3" t="s">
        <v>50</v>
      </c>
      <c r="G34" s="23" t="s">
        <v>103</v>
      </c>
      <c r="H34" s="9" t="s">
        <v>100</v>
      </c>
      <c r="I34" s="23" t="s">
        <v>104</v>
      </c>
      <c r="J34" s="9" t="s">
        <v>101</v>
      </c>
      <c r="K34" s="9" t="s">
        <v>84</v>
      </c>
      <c r="L34" s="9" t="s">
        <v>84</v>
      </c>
      <c r="M34" s="10">
        <v>2</v>
      </c>
      <c r="N34" s="10">
        <v>2</v>
      </c>
      <c r="O34" s="11" t="str">
        <f t="shared" si="10"/>
        <v>B</v>
      </c>
      <c r="P34" s="5" t="str">
        <f t="shared" si="11"/>
        <v>Situación mejorable con exposición ocasional o esporádica, o situación sin anomalía destacable con cualquier nivel de exposición. No es esperable que se materialice el riesgo, aunque puede ser concebible.</v>
      </c>
      <c r="Q34" s="10">
        <v>25</v>
      </c>
      <c r="R34" s="4" t="str">
        <f t="shared" si="12"/>
        <v>III</v>
      </c>
      <c r="S34" s="5" t="str">
        <f t="shared" si="13"/>
        <v>Mejorar si es posible. Sería conveniente justificar la intervención y su rentabilidad.</v>
      </c>
      <c r="T34" s="5" t="str">
        <f t="shared" si="14"/>
        <v>Aceptable</v>
      </c>
      <c r="U34" s="12">
        <v>1</v>
      </c>
      <c r="V34" s="12" t="s">
        <v>484</v>
      </c>
      <c r="W34" s="9" t="s">
        <v>84</v>
      </c>
      <c r="X34" s="9" t="s">
        <v>84</v>
      </c>
      <c r="Y34" s="9" t="s">
        <v>102</v>
      </c>
      <c r="Z34" s="9" t="s">
        <v>84</v>
      </c>
      <c r="AA34" s="9" t="s">
        <v>84</v>
      </c>
      <c r="AB34" s="34" t="s">
        <v>485</v>
      </c>
    </row>
    <row r="35" spans="2:28" ht="157.5" hidden="1" customHeight="1" thickBot="1" x14ac:dyDescent="0.25">
      <c r="B35" s="94"/>
      <c r="C35" s="94"/>
      <c r="D35" s="106"/>
      <c r="E35" s="18" t="s">
        <v>500</v>
      </c>
      <c r="F35" s="24" t="s">
        <v>40</v>
      </c>
      <c r="G35" s="9" t="s">
        <v>167</v>
      </c>
      <c r="H35" s="25" t="s">
        <v>169</v>
      </c>
      <c r="I35" s="16" t="s">
        <v>170</v>
      </c>
      <c r="J35" s="22" t="s">
        <v>84</v>
      </c>
      <c r="K35" s="9" t="s">
        <v>84</v>
      </c>
      <c r="L35" s="9" t="s">
        <v>198</v>
      </c>
      <c r="M35" s="17">
        <v>2</v>
      </c>
      <c r="N35" s="10">
        <v>1</v>
      </c>
      <c r="O35" s="11" t="str">
        <f t="shared" si="10"/>
        <v>B</v>
      </c>
      <c r="P35" s="5" t="str">
        <f t="shared" si="11"/>
        <v>Situación mejorable con exposición ocasional o esporádica, o situación sin anomalía destacable con cualquier nivel de exposición. No es esperable que se materialice el riesgo, aunque puede ser concebible.</v>
      </c>
      <c r="Q35" s="10">
        <v>1</v>
      </c>
      <c r="R35" s="4" t="str">
        <f t="shared" si="12"/>
        <v>IV</v>
      </c>
      <c r="S35" s="5" t="str">
        <f t="shared" si="13"/>
        <v>Mantener las medidas de control existentes, pero se deberían considerar soluciones o mejoras y se deben hacer comprobaciones periódicas para asegurar que el riesgo aún es tolerable.</v>
      </c>
      <c r="T35" s="5" t="str">
        <f t="shared" si="14"/>
        <v>Aceptable</v>
      </c>
      <c r="U35" s="12">
        <v>1</v>
      </c>
      <c r="V35" s="12" t="s">
        <v>171</v>
      </c>
      <c r="W35" s="9" t="s">
        <v>84</v>
      </c>
      <c r="X35" s="9" t="s">
        <v>84</v>
      </c>
      <c r="Y35" s="9" t="s">
        <v>173</v>
      </c>
      <c r="Z35" s="9" t="s">
        <v>84</v>
      </c>
      <c r="AA35" s="9" t="s">
        <v>84</v>
      </c>
      <c r="AB35" s="15" t="s">
        <v>486</v>
      </c>
    </row>
    <row r="36" spans="2:28" ht="180" hidden="1" customHeight="1" x14ac:dyDescent="0.2">
      <c r="B36" s="94"/>
      <c r="C36" s="94"/>
      <c r="D36" s="106"/>
      <c r="E36" s="18" t="s">
        <v>81</v>
      </c>
      <c r="F36" s="3" t="s">
        <v>51</v>
      </c>
      <c r="G36" s="9" t="s">
        <v>204</v>
      </c>
      <c r="H36" s="9" t="s">
        <v>134</v>
      </c>
      <c r="I36" s="9" t="s">
        <v>487</v>
      </c>
      <c r="J36" s="9" t="s">
        <v>488</v>
      </c>
      <c r="K36" s="9" t="s">
        <v>84</v>
      </c>
      <c r="L36" s="9" t="s">
        <v>88</v>
      </c>
      <c r="M36" s="17">
        <v>2</v>
      </c>
      <c r="N36" s="10">
        <v>2</v>
      </c>
      <c r="O36" s="11" t="str">
        <f t="shared" si="10"/>
        <v>B</v>
      </c>
      <c r="P36" s="5" t="str">
        <f t="shared" si="11"/>
        <v>Situación mejorable con exposición ocasional o esporádica, o situación sin anomalía destacable con cualquier nivel de exposición. No es esperable que se materialice el riesgo, aunque puede ser concebible.</v>
      </c>
      <c r="Q36" s="10">
        <v>25</v>
      </c>
      <c r="R36" s="4" t="str">
        <f t="shared" si="12"/>
        <v>III</v>
      </c>
      <c r="S36" s="5" t="str">
        <f t="shared" si="13"/>
        <v>Mejorar si es posible. Sería conveniente justificar la intervención y su rentabilidad.</v>
      </c>
      <c r="T36" s="5" t="str">
        <f t="shared" si="14"/>
        <v>Aceptable</v>
      </c>
      <c r="U36" s="12">
        <v>1</v>
      </c>
      <c r="V36" s="12" t="s">
        <v>185</v>
      </c>
      <c r="W36" s="9" t="s">
        <v>105</v>
      </c>
      <c r="X36" s="9" t="s">
        <v>84</v>
      </c>
      <c r="Y36" s="9" t="s">
        <v>135</v>
      </c>
      <c r="Z36" s="9" t="s">
        <v>84</v>
      </c>
      <c r="AA36" s="9" t="s">
        <v>84</v>
      </c>
      <c r="AB36" s="34" t="s">
        <v>68</v>
      </c>
    </row>
    <row r="37" spans="2:28" ht="151.5" hidden="1" customHeight="1" thickBot="1" x14ac:dyDescent="0.2">
      <c r="B37" s="94"/>
      <c r="C37" s="94"/>
      <c r="D37" s="106"/>
      <c r="E37" s="18" t="s">
        <v>81</v>
      </c>
      <c r="F37" s="50" t="s">
        <v>54</v>
      </c>
      <c r="G37" s="9" t="s">
        <v>354</v>
      </c>
      <c r="H37" s="9" t="s">
        <v>111</v>
      </c>
      <c r="I37" s="9" t="s">
        <v>186</v>
      </c>
      <c r="J37" s="9" t="s">
        <v>49</v>
      </c>
      <c r="K37" s="9" t="s">
        <v>202</v>
      </c>
      <c r="L37" s="9" t="s">
        <v>193</v>
      </c>
      <c r="M37" s="17">
        <v>2</v>
      </c>
      <c r="N37" s="10">
        <v>2</v>
      </c>
      <c r="O37" s="11" t="str">
        <f t="shared" si="10"/>
        <v>B</v>
      </c>
      <c r="P37" s="5" t="str">
        <f t="shared" si="11"/>
        <v>Situación mejorable con exposición ocasional o esporádica, o situación sin anomalía destacable con cualquier nivel de exposición. No es esperable que se materialice el riesgo, aunque puede ser concebible.</v>
      </c>
      <c r="Q37" s="10">
        <v>10</v>
      </c>
      <c r="R37" s="4" t="str">
        <f t="shared" si="12"/>
        <v>III</v>
      </c>
      <c r="S37" s="5" t="str">
        <f t="shared" si="13"/>
        <v>Mejorar si es posible. Sería conveniente justificar la intervención y su rentabilidad.</v>
      </c>
      <c r="T37" s="5" t="str">
        <f t="shared" si="14"/>
        <v>Aceptable</v>
      </c>
      <c r="U37" s="12">
        <v>1</v>
      </c>
      <c r="V37" s="12" t="s">
        <v>333</v>
      </c>
      <c r="W37" s="9" t="s">
        <v>84</v>
      </c>
      <c r="X37" s="9" t="s">
        <v>84</v>
      </c>
      <c r="Y37" s="9" t="s">
        <v>84</v>
      </c>
      <c r="Z37" s="9" t="s">
        <v>39</v>
      </c>
      <c r="AA37" s="9" t="s">
        <v>84</v>
      </c>
      <c r="AB37" s="34" t="s">
        <v>489</v>
      </c>
    </row>
    <row r="38" spans="2:28" ht="157.5" hidden="1" customHeight="1" thickBot="1" x14ac:dyDescent="0.25">
      <c r="B38" s="95"/>
      <c r="C38" s="95"/>
      <c r="D38" s="107"/>
      <c r="E38" s="18" t="s">
        <v>500</v>
      </c>
      <c r="F38" s="24" t="s">
        <v>187</v>
      </c>
      <c r="G38" s="9" t="s">
        <v>166</v>
      </c>
      <c r="H38" s="25" t="s">
        <v>201</v>
      </c>
      <c r="I38" s="16" t="s">
        <v>490</v>
      </c>
      <c r="J38" s="22" t="s">
        <v>200</v>
      </c>
      <c r="K38" s="9" t="s">
        <v>84</v>
      </c>
      <c r="L38" s="9" t="s">
        <v>199</v>
      </c>
      <c r="M38" s="17">
        <v>2</v>
      </c>
      <c r="N38" s="10">
        <v>1</v>
      </c>
      <c r="O38" s="11" t="str">
        <f t="shared" si="10"/>
        <v>B</v>
      </c>
      <c r="P38" s="5" t="str">
        <f t="shared" si="11"/>
        <v>Situación mejorable con exposición ocasional o esporádica, o situación sin anomalía destacable con cualquier nivel de exposición. No es esperable que se materialice el riesgo, aunque puede ser concebible.</v>
      </c>
      <c r="Q38" s="10">
        <v>1</v>
      </c>
      <c r="R38" s="4" t="str">
        <f t="shared" si="12"/>
        <v>IV</v>
      </c>
      <c r="S38" s="5" t="str">
        <f t="shared" si="13"/>
        <v>Mantener las medidas de control existentes, pero se deberían considerar soluciones o mejoras y se deben hacer comprobaciones periódicas para asegurar que el riesgo aún es tolerable.</v>
      </c>
      <c r="T38" s="5" t="str">
        <f t="shared" si="14"/>
        <v>Aceptable</v>
      </c>
      <c r="U38" s="12">
        <v>1</v>
      </c>
      <c r="V38" s="12" t="s">
        <v>172</v>
      </c>
      <c r="W38" s="9" t="s">
        <v>84</v>
      </c>
      <c r="X38" s="9" t="s">
        <v>84</v>
      </c>
      <c r="Y38" s="9" t="s">
        <v>84</v>
      </c>
      <c r="Z38" s="9" t="s">
        <v>84</v>
      </c>
      <c r="AA38" s="9" t="s">
        <v>84</v>
      </c>
      <c r="AB38" s="15" t="s">
        <v>491</v>
      </c>
    </row>
    <row r="39" spans="2:28" ht="15.75" hidden="1" customHeight="1" thickBot="1" x14ac:dyDescent="0.25">
      <c r="B39" s="87"/>
      <c r="C39" s="88"/>
      <c r="D39" s="88"/>
      <c r="E39" s="88"/>
      <c r="F39" s="89"/>
      <c r="G39" s="88"/>
      <c r="H39" s="89"/>
      <c r="I39" s="88"/>
      <c r="J39" s="88"/>
      <c r="K39" s="88"/>
      <c r="L39" s="88"/>
      <c r="M39" s="88"/>
      <c r="N39" s="88"/>
      <c r="O39" s="88"/>
      <c r="P39" s="88"/>
      <c r="Q39" s="88"/>
      <c r="R39" s="88"/>
      <c r="S39" s="88"/>
      <c r="T39" s="88"/>
      <c r="U39" s="88"/>
      <c r="V39" s="88"/>
      <c r="W39" s="88"/>
      <c r="X39" s="88"/>
      <c r="Y39" s="88"/>
      <c r="Z39" s="88"/>
      <c r="AA39" s="90"/>
      <c r="AB39" s="51"/>
    </row>
    <row r="40" spans="2:28" ht="153.75" hidden="1" customHeight="1" thickBot="1" x14ac:dyDescent="0.2">
      <c r="B40" s="103" t="s">
        <v>492</v>
      </c>
      <c r="C40" s="103" t="s">
        <v>154</v>
      </c>
      <c r="D40" s="105" t="s">
        <v>207</v>
      </c>
      <c r="E40" s="18" t="s">
        <v>81</v>
      </c>
      <c r="F40" s="108" t="s">
        <v>28</v>
      </c>
      <c r="G40" s="9" t="s">
        <v>195</v>
      </c>
      <c r="H40" s="9" t="s">
        <v>106</v>
      </c>
      <c r="I40" s="9" t="s">
        <v>82</v>
      </c>
      <c r="J40" s="9" t="s">
        <v>465</v>
      </c>
      <c r="K40" s="47" t="s">
        <v>466</v>
      </c>
      <c r="L40" s="9" t="s">
        <v>188</v>
      </c>
      <c r="M40" s="17">
        <v>2</v>
      </c>
      <c r="N40" s="10">
        <v>2</v>
      </c>
      <c r="O40" s="11" t="str">
        <f t="shared" ref="O40:O53" si="15">+IF(AND(M40*N40&gt;=24,M40*N40&lt;=40),"MA",IF(AND(M40*N40&gt;=10,M40*N40&lt;=20),"A",IF(AND(M40*N40&gt;=6,M40*N40&lt;=8),"M",IF(AND(M40*N40&gt;=2,M40*N40&lt;=4),"B",""))))</f>
        <v>B</v>
      </c>
      <c r="P40" s="5" t="str">
        <f t="shared" ref="P40:P53" si="16">+IF(O40="MA","Situación deficiente con exposición continua, o muy deficiente con exposición frecuente. Normalmente la materialización del riesgo ocurre con frecuencia.",IF(O40="A","Situación deficiente con exposición frecuente u ocasional, o bien situación muy deficiente con exposición ocasional o esporádica. La materialización de Riesgo es posible que suceda varias veces en la vida laboral",IF(O40="M","Situación deficiente con exposición esporádica, o bien situación mejorable con exposición continuada o frecuente. Es posible que suceda el daño alguna vez.",IF(O40="B","Situación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0" s="10">
        <v>10</v>
      </c>
      <c r="R40" s="4" t="str">
        <f t="shared" ref="R40:R53" si="17">+IF(AND(M40*N40*Q40&gt;=600,M40*N40*Q40&lt;=4000),"I",IF(AND(M40*N40*Q40&gt;=150,M40*N40*Q40&lt;=500),"II",IF(AND(M40*N40*Q40&gt;=40,M40*N40*Q40&lt;=120),"III",IF(AND(M40*N40*Q40&gt;=1,M40*N40*Q40&lt;=20),"IV",""))))</f>
        <v>III</v>
      </c>
      <c r="S40" s="5" t="str">
        <f t="shared" ref="S40:S53" si="18">+IF(R40="I","Situación crìtica. Suspender actividades hasta que el riesgo esté bajo control. Intervención urgente.",IF(R40="II","Corregir y adoptar medidas de control de inmediato. Sin embargo suspenda actividades si el nivel de consecuencia está por encima de 60.",IF(R40="III","Mejorar si es posible. Sería conveniente justificar la intervención y su rentabilidad.",IF(R40="IV","Mantener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0" s="5" t="str">
        <f t="shared" ref="T40:T53" si="19">+IF(R40="I","No aceptable",IF(R40="II","No aceptable",IF(R40="III","Aceptable",IF(R40="IV","Aceptable",""))))</f>
        <v>Aceptable</v>
      </c>
      <c r="U40" s="12">
        <v>1</v>
      </c>
      <c r="V40" s="12" t="s">
        <v>176</v>
      </c>
      <c r="W40" s="9" t="s">
        <v>84</v>
      </c>
      <c r="X40" s="9" t="s">
        <v>84</v>
      </c>
      <c r="Y40" s="9" t="s">
        <v>107</v>
      </c>
      <c r="Z40" s="9" t="s">
        <v>84</v>
      </c>
      <c r="AA40" s="9" t="s">
        <v>83</v>
      </c>
      <c r="AB40" s="34" t="s">
        <v>143</v>
      </c>
    </row>
    <row r="41" spans="2:28" ht="157.5" hidden="1" customHeight="1" x14ac:dyDescent="0.2">
      <c r="B41" s="104"/>
      <c r="C41" s="104"/>
      <c r="D41" s="106"/>
      <c r="E41" s="18" t="s">
        <v>81</v>
      </c>
      <c r="F41" s="109"/>
      <c r="G41" s="9" t="s">
        <v>121</v>
      </c>
      <c r="H41" s="9" t="s">
        <v>467</v>
      </c>
      <c r="I41" s="9" t="s">
        <v>123</v>
      </c>
      <c r="J41" s="9" t="s">
        <v>84</v>
      </c>
      <c r="K41" s="9" t="s">
        <v>468</v>
      </c>
      <c r="L41" s="47" t="s">
        <v>84</v>
      </c>
      <c r="M41" s="17">
        <v>2</v>
      </c>
      <c r="N41" s="10">
        <v>1</v>
      </c>
      <c r="O41" s="11" t="str">
        <f t="shared" si="15"/>
        <v>B</v>
      </c>
      <c r="P41" s="5" t="str">
        <f t="shared" si="16"/>
        <v>Situación mejorable con exposición ocasional o esporádica, o situación sin anomalía destacable con cualquier nivel de exposición. No es esperable que se materialice el riesgo, aunque puede ser concebible.</v>
      </c>
      <c r="Q41" s="10">
        <v>10</v>
      </c>
      <c r="R41" s="4" t="str">
        <f t="shared" si="17"/>
        <v>IV</v>
      </c>
      <c r="S41" s="5" t="str">
        <f t="shared" si="18"/>
        <v>Mantener las medidas de control existentes, pero se deberían considerar soluciones o mejoras y se deben hacer comprobaciones periódicas para asegurar que el riesgo aún es tolerable.</v>
      </c>
      <c r="T41" s="5" t="str">
        <f t="shared" si="19"/>
        <v>Aceptable</v>
      </c>
      <c r="U41" s="12">
        <v>1</v>
      </c>
      <c r="V41" s="12" t="s">
        <v>222</v>
      </c>
      <c r="W41" s="9" t="s">
        <v>86</v>
      </c>
      <c r="X41" s="9" t="s">
        <v>84</v>
      </c>
      <c r="Y41" s="9" t="s">
        <v>84</v>
      </c>
      <c r="Z41" s="9" t="s">
        <v>84</v>
      </c>
      <c r="AA41" s="9" t="s">
        <v>84</v>
      </c>
      <c r="AB41" s="34" t="s">
        <v>469</v>
      </c>
    </row>
    <row r="42" spans="2:28" ht="157.5" hidden="1" customHeight="1" x14ac:dyDescent="0.2">
      <c r="B42" s="104"/>
      <c r="C42" s="104"/>
      <c r="D42" s="106"/>
      <c r="E42" s="18" t="s">
        <v>81</v>
      </c>
      <c r="F42" s="110"/>
      <c r="G42" s="16" t="s">
        <v>125</v>
      </c>
      <c r="H42" s="16" t="s">
        <v>470</v>
      </c>
      <c r="I42" s="16" t="s">
        <v>471</v>
      </c>
      <c r="J42" s="16" t="s">
        <v>472</v>
      </c>
      <c r="K42" s="16" t="s">
        <v>84</v>
      </c>
      <c r="L42" s="16" t="s">
        <v>191</v>
      </c>
      <c r="M42" s="17">
        <v>2</v>
      </c>
      <c r="N42" s="10">
        <v>3</v>
      </c>
      <c r="O42" s="11" t="str">
        <f t="shared" si="15"/>
        <v>M</v>
      </c>
      <c r="P42" s="5" t="str">
        <f t="shared" si="16"/>
        <v>Situación deficiente con exposición esporádica, o bien situación mejorable con exposición continuada o frecuente. Es posible que suceda el daño alguna vez.</v>
      </c>
      <c r="Q42" s="10">
        <v>25</v>
      </c>
      <c r="R42" s="4" t="str">
        <f t="shared" si="17"/>
        <v>II</v>
      </c>
      <c r="S42" s="5" t="str">
        <f t="shared" si="18"/>
        <v>Corregir y adoptar medidas de control de inmediato. Sin embargo suspenda actividades si el nivel de consecuencia está por encima de 60.</v>
      </c>
      <c r="T42" s="5" t="str">
        <f t="shared" si="19"/>
        <v>No aceptable</v>
      </c>
      <c r="U42" s="12">
        <v>1</v>
      </c>
      <c r="V42" s="12" t="s">
        <v>473</v>
      </c>
      <c r="W42" s="9" t="s">
        <v>84</v>
      </c>
      <c r="X42" s="9" t="s">
        <v>84</v>
      </c>
      <c r="Y42" s="9" t="s">
        <v>84</v>
      </c>
      <c r="Z42" s="9" t="s">
        <v>84</v>
      </c>
      <c r="AA42" s="9" t="s">
        <v>109</v>
      </c>
      <c r="AB42" s="34" t="s">
        <v>142</v>
      </c>
    </row>
    <row r="43" spans="2:28" ht="156" hidden="1" customHeight="1" x14ac:dyDescent="0.2">
      <c r="B43" s="104"/>
      <c r="C43" s="104"/>
      <c r="D43" s="106"/>
      <c r="E43" s="18" t="s">
        <v>81</v>
      </c>
      <c r="F43" s="3" t="s">
        <v>29</v>
      </c>
      <c r="G43" s="9" t="s">
        <v>61</v>
      </c>
      <c r="H43" s="9" t="s">
        <v>62</v>
      </c>
      <c r="I43" s="9" t="s">
        <v>63</v>
      </c>
      <c r="J43" s="9" t="s">
        <v>64</v>
      </c>
      <c r="K43" s="9" t="s">
        <v>192</v>
      </c>
      <c r="L43" s="9" t="s">
        <v>197</v>
      </c>
      <c r="M43" s="17">
        <v>2</v>
      </c>
      <c r="N43" s="10">
        <v>2</v>
      </c>
      <c r="O43" s="11" t="str">
        <f t="shared" si="15"/>
        <v>B</v>
      </c>
      <c r="P43" s="5" t="str">
        <f t="shared" si="16"/>
        <v>Situación mejorable con exposición ocasional o esporádica, o situación sin anomalía destacable con cualquier nivel de exposición. No es esperable que se materialice el riesgo, aunque puede ser concebible.</v>
      </c>
      <c r="Q43" s="10">
        <v>10</v>
      </c>
      <c r="R43" s="4" t="str">
        <f t="shared" si="17"/>
        <v>III</v>
      </c>
      <c r="S43" s="5" t="str">
        <f t="shared" si="18"/>
        <v>Mejorar si es posible. Sería conveniente justificar la intervención y su rentabilidad.</v>
      </c>
      <c r="T43" s="5" t="str">
        <f t="shared" si="19"/>
        <v>Aceptable</v>
      </c>
      <c r="U43" s="12">
        <v>1</v>
      </c>
      <c r="V43" s="12" t="s">
        <v>474</v>
      </c>
      <c r="W43" s="9" t="s">
        <v>38</v>
      </c>
      <c r="X43" s="9" t="s">
        <v>84</v>
      </c>
      <c r="Y43" s="9" t="s">
        <v>90</v>
      </c>
      <c r="Z43" s="9" t="s">
        <v>84</v>
      </c>
      <c r="AA43" s="9" t="s">
        <v>84</v>
      </c>
      <c r="AB43" s="34" t="s">
        <v>89</v>
      </c>
    </row>
    <row r="44" spans="2:28" ht="127.5" hidden="1" x14ac:dyDescent="0.2">
      <c r="B44" s="104"/>
      <c r="C44" s="104"/>
      <c r="D44" s="106"/>
      <c r="E44" s="18" t="s">
        <v>81</v>
      </c>
      <c r="F44" s="99" t="s">
        <v>33</v>
      </c>
      <c r="G44" s="21" t="s">
        <v>477</v>
      </c>
      <c r="H44" s="26" t="s">
        <v>141</v>
      </c>
      <c r="I44" s="22" t="s">
        <v>196</v>
      </c>
      <c r="J44" s="9" t="s">
        <v>84</v>
      </c>
      <c r="K44" s="9" t="s">
        <v>478</v>
      </c>
      <c r="L44" s="9" t="s">
        <v>84</v>
      </c>
      <c r="M44" s="10">
        <v>2</v>
      </c>
      <c r="N44" s="10">
        <v>3</v>
      </c>
      <c r="O44" s="11" t="str">
        <f t="shared" si="15"/>
        <v>M</v>
      </c>
      <c r="P44" s="5" t="str">
        <f t="shared" si="16"/>
        <v>Situación deficiente con exposición esporádica, o bien situación mejorable con exposición continuada o frecuente. Es posible que suceda el daño alguna vez.</v>
      </c>
      <c r="Q44" s="10">
        <v>25</v>
      </c>
      <c r="R44" s="4" t="str">
        <f t="shared" si="17"/>
        <v>II</v>
      </c>
      <c r="S44" s="5" t="str">
        <f t="shared" si="18"/>
        <v>Corregir y adoptar medidas de control de inmediato. Sin embargo suspenda actividades si el nivel de consecuencia está por encima de 60.</v>
      </c>
      <c r="T44" s="5" t="str">
        <f t="shared" si="19"/>
        <v>No aceptable</v>
      </c>
      <c r="U44" s="12">
        <v>1</v>
      </c>
      <c r="V44" s="12" t="s">
        <v>178</v>
      </c>
      <c r="W44" s="9" t="s">
        <v>84</v>
      </c>
      <c r="X44" s="9" t="s">
        <v>84</v>
      </c>
      <c r="Y44" s="9" t="s">
        <v>475</v>
      </c>
      <c r="Z44" s="9" t="s">
        <v>84</v>
      </c>
      <c r="AA44" s="9" t="s">
        <v>84</v>
      </c>
      <c r="AB44" s="34" t="s">
        <v>476</v>
      </c>
    </row>
    <row r="45" spans="2:28" ht="120.75" hidden="1" customHeight="1" x14ac:dyDescent="0.2">
      <c r="B45" s="104"/>
      <c r="C45" s="104"/>
      <c r="D45" s="106"/>
      <c r="E45" s="18" t="s">
        <v>165</v>
      </c>
      <c r="F45" s="100"/>
      <c r="G45" s="21" t="s">
        <v>463</v>
      </c>
      <c r="H45" s="26" t="s">
        <v>450</v>
      </c>
      <c r="I45" s="22" t="s">
        <v>179</v>
      </c>
      <c r="J45" s="9" t="s">
        <v>84</v>
      </c>
      <c r="K45" s="9" t="s">
        <v>480</v>
      </c>
      <c r="L45" s="9" t="s">
        <v>163</v>
      </c>
      <c r="M45" s="10">
        <v>2</v>
      </c>
      <c r="N45" s="10">
        <v>2</v>
      </c>
      <c r="O45" s="11" t="str">
        <f t="shared" si="15"/>
        <v>B</v>
      </c>
      <c r="P45" s="5" t="str">
        <f t="shared" si="16"/>
        <v>Situación mejorable con exposición ocasional o esporádica, o situación sin anomalía destacable con cualquier nivel de exposición. No es esperable que se materialice el riesgo, aunque puede ser concebible.</v>
      </c>
      <c r="Q45" s="10">
        <v>25</v>
      </c>
      <c r="R45" s="4" t="str">
        <f t="shared" si="17"/>
        <v>III</v>
      </c>
      <c r="S45" s="5" t="str">
        <f t="shared" si="18"/>
        <v>Mejorar si es posible. Sería conveniente justificar la intervención y su rentabilidad.</v>
      </c>
      <c r="T45" s="5" t="str">
        <f t="shared" si="19"/>
        <v>Aceptable</v>
      </c>
      <c r="U45" s="12">
        <v>1</v>
      </c>
      <c r="V45" s="12" t="s">
        <v>172</v>
      </c>
      <c r="W45" s="9" t="s">
        <v>84</v>
      </c>
      <c r="X45" s="9" t="s">
        <v>84</v>
      </c>
      <c r="Y45" s="9" t="s">
        <v>479</v>
      </c>
      <c r="Z45" s="9" t="s">
        <v>84</v>
      </c>
      <c r="AA45" s="9" t="s">
        <v>84</v>
      </c>
      <c r="AB45" s="34" t="s">
        <v>481</v>
      </c>
    </row>
    <row r="46" spans="2:28" ht="171.75" customHeight="1" x14ac:dyDescent="0.2">
      <c r="B46" s="104"/>
      <c r="C46" s="104"/>
      <c r="D46" s="106"/>
      <c r="E46" s="18" t="s">
        <v>81</v>
      </c>
      <c r="F46" s="3" t="s">
        <v>31</v>
      </c>
      <c r="G46" s="9" t="s">
        <v>126</v>
      </c>
      <c r="H46" s="9" t="s">
        <v>113</v>
      </c>
      <c r="I46" s="9" t="s">
        <v>66</v>
      </c>
      <c r="J46" s="9" t="s">
        <v>84</v>
      </c>
      <c r="K46" s="9" t="s">
        <v>84</v>
      </c>
      <c r="L46" s="9" t="s">
        <v>84</v>
      </c>
      <c r="M46" s="17">
        <v>2</v>
      </c>
      <c r="N46" s="10">
        <v>3</v>
      </c>
      <c r="O46" s="11" t="str">
        <f t="shared" si="15"/>
        <v>M</v>
      </c>
      <c r="P46" s="5" t="str">
        <f t="shared" si="16"/>
        <v>Situación deficiente con exposición esporádica, o bien situación mejorable con exposición continuada o frecuente. Es posible que suceda el daño alguna vez.</v>
      </c>
      <c r="Q46" s="10">
        <v>10</v>
      </c>
      <c r="R46" s="4" t="str">
        <f t="shared" si="17"/>
        <v>III</v>
      </c>
      <c r="S46" s="5" t="str">
        <f t="shared" si="18"/>
        <v>Mejorar si es posible. Sería conveniente justificar la intervención y su rentabilidad.</v>
      </c>
      <c r="T46" s="5" t="str">
        <f t="shared" si="19"/>
        <v>Aceptable</v>
      </c>
      <c r="U46" s="12">
        <v>1</v>
      </c>
      <c r="V46" s="12" t="s">
        <v>181</v>
      </c>
      <c r="W46" s="9" t="s">
        <v>84</v>
      </c>
      <c r="X46" s="9" t="s">
        <v>84</v>
      </c>
      <c r="Y46" s="9" t="s">
        <v>482</v>
      </c>
      <c r="Z46" s="9" t="s">
        <v>84</v>
      </c>
      <c r="AA46" s="9" t="s">
        <v>84</v>
      </c>
      <c r="AB46" s="34" t="s">
        <v>127</v>
      </c>
    </row>
    <row r="47" spans="2:28" ht="195.75" hidden="1" customHeight="1" x14ac:dyDescent="0.2">
      <c r="B47" s="104"/>
      <c r="C47" s="104"/>
      <c r="D47" s="106"/>
      <c r="E47" s="19" t="s">
        <v>81</v>
      </c>
      <c r="F47" s="121" t="s">
        <v>92</v>
      </c>
      <c r="G47" s="9" t="s">
        <v>128</v>
      </c>
      <c r="H47" s="9" t="s">
        <v>37</v>
      </c>
      <c r="I47" s="9" t="s">
        <v>93</v>
      </c>
      <c r="J47" s="9" t="s">
        <v>84</v>
      </c>
      <c r="K47" s="9" t="s">
        <v>84</v>
      </c>
      <c r="L47" s="9" t="s">
        <v>95</v>
      </c>
      <c r="M47" s="17">
        <v>2</v>
      </c>
      <c r="N47" s="10">
        <v>3</v>
      </c>
      <c r="O47" s="11" t="str">
        <f t="shared" si="15"/>
        <v>M</v>
      </c>
      <c r="P47" s="5" t="str">
        <f t="shared" si="16"/>
        <v>Situación deficiente con exposición esporádica, o bien situación mejorable con exposición continuada o frecuente. Es posible que suceda el daño alguna vez.</v>
      </c>
      <c r="Q47" s="10">
        <v>25</v>
      </c>
      <c r="R47" s="4" t="str">
        <f t="shared" si="17"/>
        <v>II</v>
      </c>
      <c r="S47" s="5" t="str">
        <f t="shared" si="18"/>
        <v>Corregir y adoptar medidas de control de inmediato. Sin embargo suspenda actividades si el nivel de consecuencia está por encima de 60.</v>
      </c>
      <c r="T47" s="5" t="str">
        <f t="shared" si="19"/>
        <v>No aceptable</v>
      </c>
      <c r="U47" s="12">
        <v>1</v>
      </c>
      <c r="V47" s="12" t="s">
        <v>182</v>
      </c>
      <c r="W47" s="9" t="s">
        <v>84</v>
      </c>
      <c r="X47" s="9" t="s">
        <v>129</v>
      </c>
      <c r="Y47" s="9" t="s">
        <v>483</v>
      </c>
      <c r="Z47" s="9" t="s">
        <v>130</v>
      </c>
      <c r="AA47" s="9" t="s">
        <v>84</v>
      </c>
      <c r="AB47" s="34" t="s">
        <v>131</v>
      </c>
    </row>
    <row r="48" spans="2:28" ht="182.25" hidden="1" customHeight="1" x14ac:dyDescent="0.2">
      <c r="B48" s="104"/>
      <c r="C48" s="104"/>
      <c r="D48" s="106"/>
      <c r="E48" s="19" t="s">
        <v>81</v>
      </c>
      <c r="F48" s="110"/>
      <c r="G48" s="9" t="s">
        <v>96</v>
      </c>
      <c r="H48" s="9" t="s">
        <v>98</v>
      </c>
      <c r="I48" s="9" t="s">
        <v>97</v>
      </c>
      <c r="J48" s="9" t="s">
        <v>84</v>
      </c>
      <c r="K48" s="9" t="s">
        <v>84</v>
      </c>
      <c r="L48" s="9" t="s">
        <v>95</v>
      </c>
      <c r="M48" s="17">
        <v>2</v>
      </c>
      <c r="N48" s="10">
        <v>2</v>
      </c>
      <c r="O48" s="11" t="str">
        <f t="shared" si="15"/>
        <v>B</v>
      </c>
      <c r="P48" s="5" t="str">
        <f t="shared" si="16"/>
        <v>Situación mejorable con exposición ocasional o esporádica, o situación sin anomalía destacable con cualquier nivel de exposición. No es esperable que se materialice el riesgo, aunque puede ser concebible.</v>
      </c>
      <c r="Q48" s="10">
        <v>25</v>
      </c>
      <c r="R48" s="4" t="str">
        <f t="shared" si="17"/>
        <v>III</v>
      </c>
      <c r="S48" s="5" t="str">
        <f t="shared" si="18"/>
        <v>Mejorar si es posible. Sería conveniente justificar la intervención y su rentabilidad.</v>
      </c>
      <c r="T48" s="5" t="str">
        <f t="shared" si="19"/>
        <v>Aceptable</v>
      </c>
      <c r="U48" s="12">
        <v>1</v>
      </c>
      <c r="V48" s="12" t="s">
        <v>182</v>
      </c>
      <c r="W48" s="9" t="s">
        <v>84</v>
      </c>
      <c r="X48" s="9" t="s">
        <v>84</v>
      </c>
      <c r="Y48" s="9" t="s">
        <v>65</v>
      </c>
      <c r="Z48" s="9" t="s">
        <v>130</v>
      </c>
      <c r="AA48" s="9" t="s">
        <v>84</v>
      </c>
      <c r="AB48" s="34" t="s">
        <v>132</v>
      </c>
    </row>
    <row r="49" spans="2:28" ht="180" hidden="1" customHeight="1" thickBot="1" x14ac:dyDescent="0.2">
      <c r="B49" s="104"/>
      <c r="C49" s="104"/>
      <c r="D49" s="106"/>
      <c r="E49" s="19" t="s">
        <v>81</v>
      </c>
      <c r="F49" s="3" t="s">
        <v>50</v>
      </c>
      <c r="G49" s="23" t="s">
        <v>103</v>
      </c>
      <c r="H49" s="9" t="s">
        <v>100</v>
      </c>
      <c r="I49" s="23" t="s">
        <v>104</v>
      </c>
      <c r="J49" s="9" t="s">
        <v>101</v>
      </c>
      <c r="K49" s="9" t="s">
        <v>84</v>
      </c>
      <c r="L49" s="9" t="s">
        <v>84</v>
      </c>
      <c r="M49" s="10">
        <v>2</v>
      </c>
      <c r="N49" s="10">
        <v>2</v>
      </c>
      <c r="O49" s="11" t="str">
        <f t="shared" si="15"/>
        <v>B</v>
      </c>
      <c r="P49" s="5" t="str">
        <f t="shared" si="16"/>
        <v>Situación mejorable con exposición ocasional o esporádica, o situación sin anomalía destacable con cualquier nivel de exposición. No es esperable que se materialice el riesgo, aunque puede ser concebible.</v>
      </c>
      <c r="Q49" s="10">
        <v>25</v>
      </c>
      <c r="R49" s="4" t="str">
        <f t="shared" si="17"/>
        <v>III</v>
      </c>
      <c r="S49" s="5" t="str">
        <f t="shared" si="18"/>
        <v>Mejorar si es posible. Sería conveniente justificar la intervención y su rentabilidad.</v>
      </c>
      <c r="T49" s="5" t="str">
        <f t="shared" si="19"/>
        <v>Aceptable</v>
      </c>
      <c r="U49" s="12">
        <v>1</v>
      </c>
      <c r="V49" s="12" t="s">
        <v>484</v>
      </c>
      <c r="W49" s="9" t="s">
        <v>84</v>
      </c>
      <c r="X49" s="9" t="s">
        <v>84</v>
      </c>
      <c r="Y49" s="9" t="s">
        <v>102</v>
      </c>
      <c r="Z49" s="9" t="s">
        <v>84</v>
      </c>
      <c r="AA49" s="9" t="s">
        <v>84</v>
      </c>
      <c r="AB49" s="34" t="s">
        <v>485</v>
      </c>
    </row>
    <row r="50" spans="2:28" ht="157.5" hidden="1" customHeight="1" thickBot="1" x14ac:dyDescent="0.25">
      <c r="B50" s="104"/>
      <c r="C50" s="104"/>
      <c r="D50" s="106"/>
      <c r="E50" s="18" t="s">
        <v>500</v>
      </c>
      <c r="F50" s="24" t="s">
        <v>40</v>
      </c>
      <c r="G50" s="9" t="s">
        <v>167</v>
      </c>
      <c r="H50" s="25" t="s">
        <v>169</v>
      </c>
      <c r="I50" s="16" t="s">
        <v>170</v>
      </c>
      <c r="J50" s="22" t="s">
        <v>84</v>
      </c>
      <c r="K50" s="9" t="s">
        <v>84</v>
      </c>
      <c r="L50" s="9" t="s">
        <v>198</v>
      </c>
      <c r="M50" s="17">
        <v>2</v>
      </c>
      <c r="N50" s="10">
        <v>1</v>
      </c>
      <c r="O50" s="11" t="str">
        <f t="shared" si="15"/>
        <v>B</v>
      </c>
      <c r="P50" s="5" t="str">
        <f t="shared" si="16"/>
        <v>Situación mejorable con exposición ocasional o esporádica, o situación sin anomalía destacable con cualquier nivel de exposición. No es esperable que se materialice el riesgo, aunque puede ser concebible.</v>
      </c>
      <c r="Q50" s="10">
        <v>1</v>
      </c>
      <c r="R50" s="4" t="str">
        <f t="shared" si="17"/>
        <v>IV</v>
      </c>
      <c r="S50" s="5" t="str">
        <f t="shared" si="18"/>
        <v>Mantener las medidas de control existentes, pero se deberían considerar soluciones o mejoras y se deben hacer comprobaciones periódicas para asegurar que el riesgo aún es tolerable.</v>
      </c>
      <c r="T50" s="5" t="str">
        <f t="shared" si="19"/>
        <v>Aceptable</v>
      </c>
      <c r="U50" s="12">
        <v>1</v>
      </c>
      <c r="V50" s="12" t="s">
        <v>171</v>
      </c>
      <c r="W50" s="9" t="s">
        <v>84</v>
      </c>
      <c r="X50" s="9" t="s">
        <v>84</v>
      </c>
      <c r="Y50" s="9" t="s">
        <v>173</v>
      </c>
      <c r="Z50" s="9" t="s">
        <v>84</v>
      </c>
      <c r="AA50" s="9" t="s">
        <v>84</v>
      </c>
      <c r="AB50" s="15" t="s">
        <v>486</v>
      </c>
    </row>
    <row r="51" spans="2:28" ht="180" hidden="1" customHeight="1" x14ac:dyDescent="0.2">
      <c r="B51" s="104"/>
      <c r="C51" s="104"/>
      <c r="D51" s="106"/>
      <c r="E51" s="18" t="s">
        <v>81</v>
      </c>
      <c r="F51" s="3" t="s">
        <v>51</v>
      </c>
      <c r="G51" s="9" t="s">
        <v>204</v>
      </c>
      <c r="H51" s="9" t="s">
        <v>134</v>
      </c>
      <c r="I51" s="9" t="s">
        <v>487</v>
      </c>
      <c r="J51" s="9" t="s">
        <v>488</v>
      </c>
      <c r="K51" s="9" t="s">
        <v>84</v>
      </c>
      <c r="L51" s="9" t="s">
        <v>88</v>
      </c>
      <c r="M51" s="17">
        <v>2</v>
      </c>
      <c r="N51" s="10">
        <v>2</v>
      </c>
      <c r="O51" s="11" t="str">
        <f t="shared" si="15"/>
        <v>B</v>
      </c>
      <c r="P51" s="5" t="str">
        <f t="shared" si="16"/>
        <v>Situación mejorable con exposición ocasional o esporádica, o situación sin anomalía destacable con cualquier nivel de exposición. No es esperable que se materialice el riesgo, aunque puede ser concebible.</v>
      </c>
      <c r="Q51" s="10">
        <v>25</v>
      </c>
      <c r="R51" s="4" t="str">
        <f t="shared" si="17"/>
        <v>III</v>
      </c>
      <c r="S51" s="5" t="str">
        <f t="shared" si="18"/>
        <v>Mejorar si es posible. Sería conveniente justificar la intervención y su rentabilidad.</v>
      </c>
      <c r="T51" s="5" t="str">
        <f t="shared" si="19"/>
        <v>Aceptable</v>
      </c>
      <c r="U51" s="12">
        <v>1</v>
      </c>
      <c r="V51" s="12" t="s">
        <v>185</v>
      </c>
      <c r="W51" s="9" t="s">
        <v>105</v>
      </c>
      <c r="X51" s="9" t="s">
        <v>84</v>
      </c>
      <c r="Y51" s="9" t="s">
        <v>135</v>
      </c>
      <c r="Z51" s="9" t="s">
        <v>84</v>
      </c>
      <c r="AA51" s="9" t="s">
        <v>84</v>
      </c>
      <c r="AB51" s="34" t="s">
        <v>68</v>
      </c>
    </row>
    <row r="52" spans="2:28" ht="151.5" hidden="1" customHeight="1" thickBot="1" x14ac:dyDescent="0.2">
      <c r="B52" s="104"/>
      <c r="C52" s="104"/>
      <c r="D52" s="106"/>
      <c r="E52" s="18" t="s">
        <v>81</v>
      </c>
      <c r="F52" s="50" t="s">
        <v>54</v>
      </c>
      <c r="G52" s="9" t="s">
        <v>354</v>
      </c>
      <c r="H52" s="9" t="s">
        <v>111</v>
      </c>
      <c r="I52" s="9" t="s">
        <v>186</v>
      </c>
      <c r="J52" s="9" t="s">
        <v>49</v>
      </c>
      <c r="K52" s="9" t="s">
        <v>202</v>
      </c>
      <c r="L52" s="9" t="s">
        <v>193</v>
      </c>
      <c r="M52" s="17">
        <v>2</v>
      </c>
      <c r="N52" s="10">
        <v>2</v>
      </c>
      <c r="O52" s="11" t="str">
        <f t="shared" si="15"/>
        <v>B</v>
      </c>
      <c r="P52" s="5" t="str">
        <f t="shared" si="16"/>
        <v>Situación mejorable con exposición ocasional o esporádica, o situación sin anomalía destacable con cualquier nivel de exposición. No es esperable que se materialice el riesgo, aunque puede ser concebible.</v>
      </c>
      <c r="Q52" s="10">
        <v>10</v>
      </c>
      <c r="R52" s="4" t="str">
        <f t="shared" si="17"/>
        <v>III</v>
      </c>
      <c r="S52" s="5" t="str">
        <f t="shared" si="18"/>
        <v>Mejorar si es posible. Sería conveniente justificar la intervención y su rentabilidad.</v>
      </c>
      <c r="T52" s="5" t="str">
        <f t="shared" si="19"/>
        <v>Aceptable</v>
      </c>
      <c r="U52" s="12">
        <v>1</v>
      </c>
      <c r="V52" s="12" t="s">
        <v>333</v>
      </c>
      <c r="W52" s="9" t="s">
        <v>84</v>
      </c>
      <c r="X52" s="9" t="s">
        <v>84</v>
      </c>
      <c r="Y52" s="9" t="s">
        <v>84</v>
      </c>
      <c r="Z52" s="9" t="s">
        <v>39</v>
      </c>
      <c r="AA52" s="9" t="s">
        <v>84</v>
      </c>
      <c r="AB52" s="34" t="s">
        <v>489</v>
      </c>
    </row>
    <row r="53" spans="2:28" ht="157.5" hidden="1" customHeight="1" thickBot="1" x14ac:dyDescent="0.25">
      <c r="B53" s="104"/>
      <c r="C53" s="104"/>
      <c r="D53" s="107"/>
      <c r="E53" s="18" t="s">
        <v>500</v>
      </c>
      <c r="F53" s="24" t="s">
        <v>187</v>
      </c>
      <c r="G53" s="9" t="s">
        <v>166</v>
      </c>
      <c r="H53" s="25" t="s">
        <v>201</v>
      </c>
      <c r="I53" s="16" t="s">
        <v>490</v>
      </c>
      <c r="J53" s="22" t="s">
        <v>200</v>
      </c>
      <c r="K53" s="9" t="s">
        <v>84</v>
      </c>
      <c r="L53" s="9" t="s">
        <v>199</v>
      </c>
      <c r="M53" s="17">
        <v>2</v>
      </c>
      <c r="N53" s="10">
        <v>1</v>
      </c>
      <c r="O53" s="11" t="str">
        <f t="shared" si="15"/>
        <v>B</v>
      </c>
      <c r="P53" s="5" t="str">
        <f t="shared" si="16"/>
        <v>Situación mejorable con exposición ocasional o esporádica, o situación sin anomalía destacable con cualquier nivel de exposición. No es esperable que se materialice el riesgo, aunque puede ser concebible.</v>
      </c>
      <c r="Q53" s="10">
        <v>1</v>
      </c>
      <c r="R53" s="4" t="str">
        <f t="shared" si="17"/>
        <v>IV</v>
      </c>
      <c r="S53" s="5" t="str">
        <f t="shared" si="18"/>
        <v>Mantener las medidas de control existentes, pero se deberían considerar soluciones o mejoras y se deben hacer comprobaciones periódicas para asegurar que el riesgo aún es tolerable.</v>
      </c>
      <c r="T53" s="5" t="str">
        <f t="shared" si="19"/>
        <v>Aceptable</v>
      </c>
      <c r="U53" s="12">
        <v>1</v>
      </c>
      <c r="V53" s="12" t="s">
        <v>172</v>
      </c>
      <c r="W53" s="9" t="s">
        <v>84</v>
      </c>
      <c r="X53" s="9" t="s">
        <v>84</v>
      </c>
      <c r="Y53" s="9" t="s">
        <v>84</v>
      </c>
      <c r="Z53" s="9" t="s">
        <v>84</v>
      </c>
      <c r="AA53" s="9" t="s">
        <v>84</v>
      </c>
      <c r="AB53" s="15" t="s">
        <v>491</v>
      </c>
    </row>
    <row r="54" spans="2:28" ht="15.75" hidden="1" customHeight="1" thickBot="1" x14ac:dyDescent="0.25">
      <c r="B54" s="87"/>
      <c r="C54" s="88"/>
      <c r="D54" s="88"/>
      <c r="E54" s="88"/>
      <c r="F54" s="89"/>
      <c r="G54" s="88"/>
      <c r="H54" s="89"/>
      <c r="I54" s="88"/>
      <c r="J54" s="88"/>
      <c r="K54" s="88"/>
      <c r="L54" s="88"/>
      <c r="M54" s="88"/>
      <c r="N54" s="88"/>
      <c r="O54" s="88"/>
      <c r="P54" s="88"/>
      <c r="Q54" s="88"/>
      <c r="R54" s="88"/>
      <c r="S54" s="88"/>
      <c r="T54" s="88"/>
      <c r="U54" s="88"/>
      <c r="V54" s="88"/>
      <c r="W54" s="88"/>
      <c r="X54" s="88"/>
      <c r="Y54" s="88"/>
      <c r="Z54" s="88"/>
      <c r="AA54" s="90"/>
      <c r="AB54" s="51"/>
    </row>
    <row r="55" spans="2:28" ht="153.75" hidden="1" customHeight="1" thickBot="1" x14ac:dyDescent="0.2">
      <c r="B55" s="93" t="s">
        <v>492</v>
      </c>
      <c r="C55" s="93" t="s">
        <v>155</v>
      </c>
      <c r="D55" s="96"/>
      <c r="E55" s="18" t="s">
        <v>81</v>
      </c>
      <c r="F55" s="108" t="s">
        <v>28</v>
      </c>
      <c r="G55" s="9" t="s">
        <v>195</v>
      </c>
      <c r="H55" s="9" t="s">
        <v>106</v>
      </c>
      <c r="I55" s="9" t="s">
        <v>82</v>
      </c>
      <c r="J55" s="9" t="s">
        <v>465</v>
      </c>
      <c r="K55" s="47" t="s">
        <v>466</v>
      </c>
      <c r="L55" s="9" t="s">
        <v>188</v>
      </c>
      <c r="M55" s="17">
        <v>2</v>
      </c>
      <c r="N55" s="10">
        <v>2</v>
      </c>
      <c r="O55" s="11" t="str">
        <f t="shared" ref="O55:O68" si="20">+IF(AND(M55*N55&gt;=24,M55*N55&lt;=40),"MA",IF(AND(M55*N55&gt;=10,M55*N55&lt;=20),"A",IF(AND(M55*N55&gt;=6,M55*N55&lt;=8),"M",IF(AND(M55*N55&gt;=2,M55*N55&lt;=4),"B",""))))</f>
        <v>B</v>
      </c>
      <c r="P55" s="5" t="str">
        <f t="shared" ref="P55:P68" si="21">+IF(O55="MA","Situación deficiente con exposición continua, o muy deficiente con exposición frecuente. Normalmente la materialización del riesgo ocurre con frecuencia.",IF(O55="A","Situación deficiente con exposición frecuente u ocasional, o bien situación muy deficiente con exposición ocasional o esporádica. La materialización de Riesgo es posible que suceda varias veces en la vida laboral",IF(O55="M","Situación deficiente con exposición esporádica, o bien situación mejorable con exposición continuada o frecuente. Es posible que suceda el daño alguna vez.",IF(O55="B","Situación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55" s="10">
        <v>10</v>
      </c>
      <c r="R55" s="4" t="str">
        <f t="shared" ref="R55:R68" si="22">+IF(AND(M55*N55*Q55&gt;=600,M55*N55*Q55&lt;=4000),"I",IF(AND(M55*N55*Q55&gt;=150,M55*N55*Q55&lt;=500),"II",IF(AND(M55*N55*Q55&gt;=40,M55*N55*Q55&lt;=120),"III",IF(AND(M55*N55*Q55&gt;=1,M55*N55*Q55&lt;=20),"IV",""))))</f>
        <v>III</v>
      </c>
      <c r="S55" s="5" t="str">
        <f t="shared" ref="S55:S68" si="23">+IF(R55="I","Situación crìtica. Suspender actividades hasta que el riesgo esté bajo control. Intervención urgente.",IF(R55="II","Corregir y adoptar medidas de control de inmediato. Sin embargo suspenda actividades si el nivel de consecuencia está por encima de 60.",IF(R55="III","Mejorar si es posible. Sería conveniente justificar la intervención y su rentabilidad.",IF(R55="IV","Mantener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55" s="5" t="str">
        <f t="shared" ref="T55:T68" si="24">+IF(R55="I","No aceptable",IF(R55="II","No aceptable",IF(R55="III","Aceptable",IF(R55="IV","Aceptable",""))))</f>
        <v>Aceptable</v>
      </c>
      <c r="U55" s="12">
        <v>1</v>
      </c>
      <c r="V55" s="12" t="s">
        <v>176</v>
      </c>
      <c r="W55" s="9" t="s">
        <v>84</v>
      </c>
      <c r="X55" s="9" t="s">
        <v>84</v>
      </c>
      <c r="Y55" s="9" t="s">
        <v>107</v>
      </c>
      <c r="Z55" s="9" t="s">
        <v>84</v>
      </c>
      <c r="AA55" s="9" t="s">
        <v>83</v>
      </c>
      <c r="AB55" s="34" t="s">
        <v>143</v>
      </c>
    </row>
    <row r="56" spans="2:28" ht="157.5" hidden="1" customHeight="1" x14ac:dyDescent="0.2">
      <c r="B56" s="94"/>
      <c r="C56" s="94"/>
      <c r="D56" s="97"/>
      <c r="E56" s="18" t="s">
        <v>81</v>
      </c>
      <c r="F56" s="109"/>
      <c r="G56" s="9" t="s">
        <v>121</v>
      </c>
      <c r="H56" s="9" t="s">
        <v>467</v>
      </c>
      <c r="I56" s="9" t="s">
        <v>123</v>
      </c>
      <c r="J56" s="9" t="s">
        <v>84</v>
      </c>
      <c r="K56" s="9" t="s">
        <v>468</v>
      </c>
      <c r="L56" s="47" t="s">
        <v>84</v>
      </c>
      <c r="M56" s="17">
        <v>2</v>
      </c>
      <c r="N56" s="10">
        <v>1</v>
      </c>
      <c r="O56" s="11" t="str">
        <f t="shared" si="20"/>
        <v>B</v>
      </c>
      <c r="P56" s="5" t="str">
        <f t="shared" si="21"/>
        <v>Situación mejorable con exposición ocasional o esporádica, o situación sin anomalía destacable con cualquier nivel de exposición. No es esperable que se materialice el riesgo, aunque puede ser concebible.</v>
      </c>
      <c r="Q56" s="10">
        <v>10</v>
      </c>
      <c r="R56" s="4" t="str">
        <f t="shared" si="22"/>
        <v>IV</v>
      </c>
      <c r="S56" s="5" t="str">
        <f t="shared" si="23"/>
        <v>Mantener las medidas de control existentes, pero se deberían considerar soluciones o mejoras y se deben hacer comprobaciones periódicas para asegurar que el riesgo aún es tolerable.</v>
      </c>
      <c r="T56" s="5" t="str">
        <f t="shared" si="24"/>
        <v>Aceptable</v>
      </c>
      <c r="U56" s="12">
        <v>1</v>
      </c>
      <c r="V56" s="12" t="s">
        <v>222</v>
      </c>
      <c r="W56" s="9" t="s">
        <v>86</v>
      </c>
      <c r="X56" s="9" t="s">
        <v>84</v>
      </c>
      <c r="Y56" s="9" t="s">
        <v>84</v>
      </c>
      <c r="Z56" s="9" t="s">
        <v>84</v>
      </c>
      <c r="AA56" s="9" t="s">
        <v>84</v>
      </c>
      <c r="AB56" s="34" t="s">
        <v>469</v>
      </c>
    </row>
    <row r="57" spans="2:28" ht="157.5" hidden="1" customHeight="1" x14ac:dyDescent="0.2">
      <c r="B57" s="94"/>
      <c r="C57" s="94"/>
      <c r="D57" s="97"/>
      <c r="E57" s="18" t="s">
        <v>81</v>
      </c>
      <c r="F57" s="110"/>
      <c r="G57" s="16" t="s">
        <v>125</v>
      </c>
      <c r="H57" s="16" t="s">
        <v>470</v>
      </c>
      <c r="I57" s="16" t="s">
        <v>471</v>
      </c>
      <c r="J57" s="16" t="s">
        <v>472</v>
      </c>
      <c r="K57" s="16" t="s">
        <v>84</v>
      </c>
      <c r="L57" s="16" t="s">
        <v>191</v>
      </c>
      <c r="M57" s="17">
        <v>2</v>
      </c>
      <c r="N57" s="10">
        <v>3</v>
      </c>
      <c r="O57" s="11" t="str">
        <f t="shared" si="20"/>
        <v>M</v>
      </c>
      <c r="P57" s="5" t="str">
        <f t="shared" si="21"/>
        <v>Situación deficiente con exposición esporádica, o bien situación mejorable con exposición continuada o frecuente. Es posible que suceda el daño alguna vez.</v>
      </c>
      <c r="Q57" s="10">
        <v>25</v>
      </c>
      <c r="R57" s="4" t="str">
        <f t="shared" si="22"/>
        <v>II</v>
      </c>
      <c r="S57" s="5" t="str">
        <f t="shared" si="23"/>
        <v>Corregir y adoptar medidas de control de inmediato. Sin embargo suspenda actividades si el nivel de consecuencia está por encima de 60.</v>
      </c>
      <c r="T57" s="5" t="str">
        <f t="shared" si="24"/>
        <v>No aceptable</v>
      </c>
      <c r="U57" s="12">
        <v>1</v>
      </c>
      <c r="V57" s="12" t="s">
        <v>473</v>
      </c>
      <c r="W57" s="9" t="s">
        <v>84</v>
      </c>
      <c r="X57" s="9" t="s">
        <v>84</v>
      </c>
      <c r="Y57" s="9" t="s">
        <v>84</v>
      </c>
      <c r="Z57" s="9" t="s">
        <v>84</v>
      </c>
      <c r="AA57" s="9" t="s">
        <v>109</v>
      </c>
      <c r="AB57" s="34" t="s">
        <v>142</v>
      </c>
    </row>
    <row r="58" spans="2:28" ht="156" hidden="1" customHeight="1" x14ac:dyDescent="0.2">
      <c r="B58" s="94"/>
      <c r="C58" s="94"/>
      <c r="D58" s="97"/>
      <c r="E58" s="18" t="s">
        <v>81</v>
      </c>
      <c r="F58" s="3" t="s">
        <v>29</v>
      </c>
      <c r="G58" s="9" t="s">
        <v>61</v>
      </c>
      <c r="H58" s="9" t="s">
        <v>62</v>
      </c>
      <c r="I58" s="9" t="s">
        <v>63</v>
      </c>
      <c r="J58" s="9" t="s">
        <v>64</v>
      </c>
      <c r="K58" s="9" t="s">
        <v>192</v>
      </c>
      <c r="L58" s="9" t="s">
        <v>197</v>
      </c>
      <c r="M58" s="17">
        <v>2</v>
      </c>
      <c r="N58" s="10">
        <v>2</v>
      </c>
      <c r="O58" s="11" t="str">
        <f t="shared" si="20"/>
        <v>B</v>
      </c>
      <c r="P58" s="5" t="str">
        <f t="shared" si="21"/>
        <v>Situación mejorable con exposición ocasional o esporádica, o situación sin anomalía destacable con cualquier nivel de exposición. No es esperable que se materialice el riesgo, aunque puede ser concebible.</v>
      </c>
      <c r="Q58" s="10">
        <v>10</v>
      </c>
      <c r="R58" s="4" t="str">
        <f t="shared" si="22"/>
        <v>III</v>
      </c>
      <c r="S58" s="5" t="str">
        <f t="shared" si="23"/>
        <v>Mejorar si es posible. Sería conveniente justificar la intervención y su rentabilidad.</v>
      </c>
      <c r="T58" s="5" t="str">
        <f t="shared" si="24"/>
        <v>Aceptable</v>
      </c>
      <c r="U58" s="12">
        <v>1</v>
      </c>
      <c r="V58" s="12" t="s">
        <v>474</v>
      </c>
      <c r="W58" s="9" t="s">
        <v>38</v>
      </c>
      <c r="X58" s="9" t="s">
        <v>84</v>
      </c>
      <c r="Y58" s="9" t="s">
        <v>90</v>
      </c>
      <c r="Z58" s="9" t="s">
        <v>84</v>
      </c>
      <c r="AA58" s="9" t="s">
        <v>84</v>
      </c>
      <c r="AB58" s="34" t="s">
        <v>89</v>
      </c>
    </row>
    <row r="59" spans="2:28" ht="127.5" hidden="1" x14ac:dyDescent="0.2">
      <c r="B59" s="94"/>
      <c r="C59" s="94"/>
      <c r="D59" s="97"/>
      <c r="E59" s="18" t="s">
        <v>81</v>
      </c>
      <c r="F59" s="99" t="s">
        <v>33</v>
      </c>
      <c r="G59" s="21" t="s">
        <v>477</v>
      </c>
      <c r="H59" s="26" t="s">
        <v>141</v>
      </c>
      <c r="I59" s="22" t="s">
        <v>196</v>
      </c>
      <c r="J59" s="9" t="s">
        <v>84</v>
      </c>
      <c r="K59" s="9" t="s">
        <v>478</v>
      </c>
      <c r="L59" s="9" t="s">
        <v>84</v>
      </c>
      <c r="M59" s="10">
        <v>2</v>
      </c>
      <c r="N59" s="10">
        <v>3</v>
      </c>
      <c r="O59" s="11" t="str">
        <f t="shared" si="20"/>
        <v>M</v>
      </c>
      <c r="P59" s="5" t="str">
        <f t="shared" si="21"/>
        <v>Situación deficiente con exposición esporádica, o bien situación mejorable con exposición continuada o frecuente. Es posible que suceda el daño alguna vez.</v>
      </c>
      <c r="Q59" s="10">
        <v>25</v>
      </c>
      <c r="R59" s="4" t="str">
        <f t="shared" si="22"/>
        <v>II</v>
      </c>
      <c r="S59" s="5" t="str">
        <f t="shared" si="23"/>
        <v>Corregir y adoptar medidas de control de inmediato. Sin embargo suspenda actividades si el nivel de consecuencia está por encima de 60.</v>
      </c>
      <c r="T59" s="5" t="str">
        <f t="shared" si="24"/>
        <v>No aceptable</v>
      </c>
      <c r="U59" s="12">
        <v>1</v>
      </c>
      <c r="V59" s="12" t="s">
        <v>178</v>
      </c>
      <c r="W59" s="9" t="s">
        <v>84</v>
      </c>
      <c r="X59" s="9" t="s">
        <v>84</v>
      </c>
      <c r="Y59" s="9" t="s">
        <v>475</v>
      </c>
      <c r="Z59" s="9" t="s">
        <v>84</v>
      </c>
      <c r="AA59" s="9" t="s">
        <v>84</v>
      </c>
      <c r="AB59" s="34" t="s">
        <v>476</v>
      </c>
    </row>
    <row r="60" spans="2:28" ht="120.75" hidden="1" customHeight="1" x14ac:dyDescent="0.2">
      <c r="B60" s="94"/>
      <c r="C60" s="94"/>
      <c r="D60" s="97"/>
      <c r="E60" s="18" t="s">
        <v>165</v>
      </c>
      <c r="F60" s="100"/>
      <c r="G60" s="21" t="s">
        <v>463</v>
      </c>
      <c r="H60" s="26" t="s">
        <v>450</v>
      </c>
      <c r="I60" s="22" t="s">
        <v>179</v>
      </c>
      <c r="J60" s="9" t="s">
        <v>84</v>
      </c>
      <c r="K60" s="9" t="s">
        <v>480</v>
      </c>
      <c r="L60" s="9" t="s">
        <v>163</v>
      </c>
      <c r="M60" s="10">
        <v>2</v>
      </c>
      <c r="N60" s="10">
        <v>2</v>
      </c>
      <c r="O60" s="11" t="str">
        <f t="shared" si="20"/>
        <v>B</v>
      </c>
      <c r="P60" s="5" t="str">
        <f t="shared" si="21"/>
        <v>Situación mejorable con exposición ocasional o esporádica, o situación sin anomalía destacable con cualquier nivel de exposición. No es esperable que se materialice el riesgo, aunque puede ser concebible.</v>
      </c>
      <c r="Q60" s="10">
        <v>25</v>
      </c>
      <c r="R60" s="4" t="str">
        <f t="shared" si="22"/>
        <v>III</v>
      </c>
      <c r="S60" s="5" t="str">
        <f t="shared" si="23"/>
        <v>Mejorar si es posible. Sería conveniente justificar la intervención y su rentabilidad.</v>
      </c>
      <c r="T60" s="5" t="str">
        <f t="shared" si="24"/>
        <v>Aceptable</v>
      </c>
      <c r="U60" s="12">
        <v>1</v>
      </c>
      <c r="V60" s="12" t="s">
        <v>172</v>
      </c>
      <c r="W60" s="9" t="s">
        <v>84</v>
      </c>
      <c r="X60" s="9" t="s">
        <v>84</v>
      </c>
      <c r="Y60" s="9" t="s">
        <v>479</v>
      </c>
      <c r="Z60" s="9" t="s">
        <v>84</v>
      </c>
      <c r="AA60" s="9" t="s">
        <v>84</v>
      </c>
      <c r="AB60" s="34" t="s">
        <v>481</v>
      </c>
    </row>
    <row r="61" spans="2:28" ht="171.75" customHeight="1" x14ac:dyDescent="0.2">
      <c r="B61" s="94"/>
      <c r="C61" s="94"/>
      <c r="D61" s="97"/>
      <c r="E61" s="18" t="s">
        <v>81</v>
      </c>
      <c r="F61" s="3" t="s">
        <v>31</v>
      </c>
      <c r="G61" s="9" t="s">
        <v>126</v>
      </c>
      <c r="H61" s="9" t="s">
        <v>113</v>
      </c>
      <c r="I61" s="9" t="s">
        <v>66</v>
      </c>
      <c r="J61" s="9" t="s">
        <v>84</v>
      </c>
      <c r="K61" s="9" t="s">
        <v>84</v>
      </c>
      <c r="L61" s="9" t="s">
        <v>84</v>
      </c>
      <c r="M61" s="17">
        <v>2</v>
      </c>
      <c r="N61" s="10">
        <v>3</v>
      </c>
      <c r="O61" s="11" t="str">
        <f t="shared" si="20"/>
        <v>M</v>
      </c>
      <c r="P61" s="5" t="str">
        <f t="shared" si="21"/>
        <v>Situación deficiente con exposición esporádica, o bien situación mejorable con exposición continuada o frecuente. Es posible que suceda el daño alguna vez.</v>
      </c>
      <c r="Q61" s="10">
        <v>10</v>
      </c>
      <c r="R61" s="4" t="str">
        <f t="shared" si="22"/>
        <v>III</v>
      </c>
      <c r="S61" s="5" t="str">
        <f t="shared" si="23"/>
        <v>Mejorar si es posible. Sería conveniente justificar la intervención y su rentabilidad.</v>
      </c>
      <c r="T61" s="5" t="str">
        <f t="shared" si="24"/>
        <v>Aceptable</v>
      </c>
      <c r="U61" s="12">
        <v>1</v>
      </c>
      <c r="V61" s="12" t="s">
        <v>181</v>
      </c>
      <c r="W61" s="9" t="s">
        <v>84</v>
      </c>
      <c r="X61" s="9" t="s">
        <v>84</v>
      </c>
      <c r="Y61" s="9" t="s">
        <v>482</v>
      </c>
      <c r="Z61" s="9" t="s">
        <v>84</v>
      </c>
      <c r="AA61" s="9" t="s">
        <v>84</v>
      </c>
      <c r="AB61" s="34" t="s">
        <v>127</v>
      </c>
    </row>
    <row r="62" spans="2:28" ht="195.75" hidden="1" customHeight="1" x14ac:dyDescent="0.2">
      <c r="B62" s="94"/>
      <c r="C62" s="94"/>
      <c r="D62" s="97"/>
      <c r="E62" s="19" t="s">
        <v>81</v>
      </c>
      <c r="F62" s="121" t="s">
        <v>92</v>
      </c>
      <c r="G62" s="9" t="s">
        <v>128</v>
      </c>
      <c r="H62" s="9" t="s">
        <v>37</v>
      </c>
      <c r="I62" s="9" t="s">
        <v>93</v>
      </c>
      <c r="J62" s="9" t="s">
        <v>84</v>
      </c>
      <c r="K62" s="9" t="s">
        <v>84</v>
      </c>
      <c r="L62" s="9" t="s">
        <v>95</v>
      </c>
      <c r="M62" s="17">
        <v>2</v>
      </c>
      <c r="N62" s="10">
        <v>3</v>
      </c>
      <c r="O62" s="11" t="str">
        <f t="shared" si="20"/>
        <v>M</v>
      </c>
      <c r="P62" s="5" t="str">
        <f t="shared" si="21"/>
        <v>Situación deficiente con exposición esporádica, o bien situación mejorable con exposición continuada o frecuente. Es posible que suceda el daño alguna vez.</v>
      </c>
      <c r="Q62" s="10">
        <v>25</v>
      </c>
      <c r="R62" s="4" t="str">
        <f t="shared" si="22"/>
        <v>II</v>
      </c>
      <c r="S62" s="5" t="str">
        <f t="shared" si="23"/>
        <v>Corregir y adoptar medidas de control de inmediato. Sin embargo suspenda actividades si el nivel de consecuencia está por encima de 60.</v>
      </c>
      <c r="T62" s="5" t="str">
        <f t="shared" si="24"/>
        <v>No aceptable</v>
      </c>
      <c r="U62" s="12">
        <v>1</v>
      </c>
      <c r="V62" s="12" t="s">
        <v>182</v>
      </c>
      <c r="W62" s="9" t="s">
        <v>84</v>
      </c>
      <c r="X62" s="9" t="s">
        <v>129</v>
      </c>
      <c r="Y62" s="9" t="s">
        <v>483</v>
      </c>
      <c r="Z62" s="9" t="s">
        <v>130</v>
      </c>
      <c r="AA62" s="9" t="s">
        <v>84</v>
      </c>
      <c r="AB62" s="34" t="s">
        <v>131</v>
      </c>
    </row>
    <row r="63" spans="2:28" ht="182.25" hidden="1" customHeight="1" x14ac:dyDescent="0.2">
      <c r="B63" s="94"/>
      <c r="C63" s="94"/>
      <c r="D63" s="97"/>
      <c r="E63" s="19" t="s">
        <v>81</v>
      </c>
      <c r="F63" s="110"/>
      <c r="G63" s="9" t="s">
        <v>96</v>
      </c>
      <c r="H63" s="9" t="s">
        <v>98</v>
      </c>
      <c r="I63" s="9" t="s">
        <v>97</v>
      </c>
      <c r="J63" s="9" t="s">
        <v>84</v>
      </c>
      <c r="K63" s="9" t="s">
        <v>84</v>
      </c>
      <c r="L63" s="9" t="s">
        <v>95</v>
      </c>
      <c r="M63" s="17">
        <v>2</v>
      </c>
      <c r="N63" s="10">
        <v>2</v>
      </c>
      <c r="O63" s="11" t="str">
        <f t="shared" si="20"/>
        <v>B</v>
      </c>
      <c r="P63" s="5" t="str">
        <f t="shared" si="21"/>
        <v>Situación mejorable con exposición ocasional o esporádica, o situación sin anomalía destacable con cualquier nivel de exposición. No es esperable que se materialice el riesgo, aunque puede ser concebible.</v>
      </c>
      <c r="Q63" s="10">
        <v>25</v>
      </c>
      <c r="R63" s="4" t="str">
        <f t="shared" si="22"/>
        <v>III</v>
      </c>
      <c r="S63" s="5" t="str">
        <f t="shared" si="23"/>
        <v>Mejorar si es posible. Sería conveniente justificar la intervención y su rentabilidad.</v>
      </c>
      <c r="T63" s="5" t="str">
        <f t="shared" si="24"/>
        <v>Aceptable</v>
      </c>
      <c r="U63" s="12">
        <v>1</v>
      </c>
      <c r="V63" s="12" t="s">
        <v>182</v>
      </c>
      <c r="W63" s="9" t="s">
        <v>84</v>
      </c>
      <c r="X63" s="9" t="s">
        <v>84</v>
      </c>
      <c r="Y63" s="9" t="s">
        <v>65</v>
      </c>
      <c r="Z63" s="9" t="s">
        <v>130</v>
      </c>
      <c r="AA63" s="9" t="s">
        <v>84</v>
      </c>
      <c r="AB63" s="34" t="s">
        <v>132</v>
      </c>
    </row>
    <row r="64" spans="2:28" ht="180" hidden="1" customHeight="1" thickBot="1" x14ac:dyDescent="0.2">
      <c r="B64" s="94"/>
      <c r="C64" s="94"/>
      <c r="D64" s="97"/>
      <c r="E64" s="19" t="s">
        <v>81</v>
      </c>
      <c r="F64" s="3" t="s">
        <v>50</v>
      </c>
      <c r="G64" s="23" t="s">
        <v>103</v>
      </c>
      <c r="H64" s="9" t="s">
        <v>100</v>
      </c>
      <c r="I64" s="23" t="s">
        <v>104</v>
      </c>
      <c r="J64" s="9" t="s">
        <v>101</v>
      </c>
      <c r="K64" s="9" t="s">
        <v>84</v>
      </c>
      <c r="L64" s="9" t="s">
        <v>84</v>
      </c>
      <c r="M64" s="10">
        <v>2</v>
      </c>
      <c r="N64" s="10">
        <v>2</v>
      </c>
      <c r="O64" s="11" t="str">
        <f t="shared" si="20"/>
        <v>B</v>
      </c>
      <c r="P64" s="5" t="str">
        <f t="shared" si="21"/>
        <v>Situación mejorable con exposición ocasional o esporádica, o situación sin anomalía destacable con cualquier nivel de exposición. No es esperable que se materialice el riesgo, aunque puede ser concebible.</v>
      </c>
      <c r="Q64" s="10">
        <v>25</v>
      </c>
      <c r="R64" s="4" t="str">
        <f t="shared" si="22"/>
        <v>III</v>
      </c>
      <c r="S64" s="5" t="str">
        <f t="shared" si="23"/>
        <v>Mejorar si es posible. Sería conveniente justificar la intervención y su rentabilidad.</v>
      </c>
      <c r="T64" s="5" t="str">
        <f t="shared" si="24"/>
        <v>Aceptable</v>
      </c>
      <c r="U64" s="12">
        <v>1</v>
      </c>
      <c r="V64" s="12" t="s">
        <v>484</v>
      </c>
      <c r="W64" s="9" t="s">
        <v>84</v>
      </c>
      <c r="X64" s="9" t="s">
        <v>84</v>
      </c>
      <c r="Y64" s="9" t="s">
        <v>102</v>
      </c>
      <c r="Z64" s="9" t="s">
        <v>84</v>
      </c>
      <c r="AA64" s="9" t="s">
        <v>84</v>
      </c>
      <c r="AB64" s="34" t="s">
        <v>485</v>
      </c>
    </row>
    <row r="65" spans="2:28" ht="157.5" hidden="1" customHeight="1" thickBot="1" x14ac:dyDescent="0.25">
      <c r="B65" s="94"/>
      <c r="C65" s="94"/>
      <c r="D65" s="97"/>
      <c r="E65" s="18" t="s">
        <v>500</v>
      </c>
      <c r="F65" s="24" t="s">
        <v>40</v>
      </c>
      <c r="G65" s="9" t="s">
        <v>167</v>
      </c>
      <c r="H65" s="25" t="s">
        <v>169</v>
      </c>
      <c r="I65" s="16" t="s">
        <v>170</v>
      </c>
      <c r="J65" s="22" t="s">
        <v>84</v>
      </c>
      <c r="K65" s="9" t="s">
        <v>84</v>
      </c>
      <c r="L65" s="9" t="s">
        <v>198</v>
      </c>
      <c r="M65" s="17">
        <v>2</v>
      </c>
      <c r="N65" s="10">
        <v>1</v>
      </c>
      <c r="O65" s="11" t="str">
        <f t="shared" si="20"/>
        <v>B</v>
      </c>
      <c r="P65" s="5" t="str">
        <f t="shared" si="21"/>
        <v>Situación mejorable con exposición ocasional o esporádica, o situación sin anomalía destacable con cualquier nivel de exposición. No es esperable que se materialice el riesgo, aunque puede ser concebible.</v>
      </c>
      <c r="Q65" s="10">
        <v>1</v>
      </c>
      <c r="R65" s="4" t="str">
        <f t="shared" si="22"/>
        <v>IV</v>
      </c>
      <c r="S65" s="5" t="str">
        <f t="shared" si="23"/>
        <v>Mantener las medidas de control existentes, pero se deberían considerar soluciones o mejoras y se deben hacer comprobaciones periódicas para asegurar que el riesgo aún es tolerable.</v>
      </c>
      <c r="T65" s="5" t="str">
        <f t="shared" si="24"/>
        <v>Aceptable</v>
      </c>
      <c r="U65" s="12">
        <v>1</v>
      </c>
      <c r="V65" s="12" t="s">
        <v>171</v>
      </c>
      <c r="W65" s="9" t="s">
        <v>84</v>
      </c>
      <c r="X65" s="9" t="s">
        <v>84</v>
      </c>
      <c r="Y65" s="9" t="s">
        <v>173</v>
      </c>
      <c r="Z65" s="9" t="s">
        <v>84</v>
      </c>
      <c r="AA65" s="9" t="s">
        <v>84</v>
      </c>
      <c r="AB65" s="15" t="s">
        <v>486</v>
      </c>
    </row>
    <row r="66" spans="2:28" ht="180" hidden="1" customHeight="1" x14ac:dyDescent="0.2">
      <c r="B66" s="94"/>
      <c r="C66" s="94"/>
      <c r="D66" s="97"/>
      <c r="E66" s="18" t="s">
        <v>81</v>
      </c>
      <c r="F66" s="3" t="s">
        <v>51</v>
      </c>
      <c r="G66" s="9" t="s">
        <v>204</v>
      </c>
      <c r="H66" s="9" t="s">
        <v>134</v>
      </c>
      <c r="I66" s="9" t="s">
        <v>487</v>
      </c>
      <c r="J66" s="9" t="s">
        <v>488</v>
      </c>
      <c r="K66" s="9" t="s">
        <v>84</v>
      </c>
      <c r="L66" s="9" t="s">
        <v>88</v>
      </c>
      <c r="M66" s="17">
        <v>2</v>
      </c>
      <c r="N66" s="10">
        <v>2</v>
      </c>
      <c r="O66" s="11" t="str">
        <f t="shared" si="20"/>
        <v>B</v>
      </c>
      <c r="P66" s="5" t="str">
        <f t="shared" si="21"/>
        <v>Situación mejorable con exposición ocasional o esporádica, o situación sin anomalía destacable con cualquier nivel de exposición. No es esperable que se materialice el riesgo, aunque puede ser concebible.</v>
      </c>
      <c r="Q66" s="10">
        <v>25</v>
      </c>
      <c r="R66" s="4" t="str">
        <f t="shared" si="22"/>
        <v>III</v>
      </c>
      <c r="S66" s="5" t="str">
        <f t="shared" si="23"/>
        <v>Mejorar si es posible. Sería conveniente justificar la intervención y su rentabilidad.</v>
      </c>
      <c r="T66" s="5" t="str">
        <f t="shared" si="24"/>
        <v>Aceptable</v>
      </c>
      <c r="U66" s="12">
        <v>1</v>
      </c>
      <c r="V66" s="12" t="s">
        <v>185</v>
      </c>
      <c r="W66" s="9" t="s">
        <v>105</v>
      </c>
      <c r="X66" s="9" t="s">
        <v>84</v>
      </c>
      <c r="Y66" s="9" t="s">
        <v>135</v>
      </c>
      <c r="Z66" s="9" t="s">
        <v>84</v>
      </c>
      <c r="AA66" s="9" t="s">
        <v>84</v>
      </c>
      <c r="AB66" s="34" t="s">
        <v>68</v>
      </c>
    </row>
    <row r="67" spans="2:28" ht="151.5" hidden="1" customHeight="1" thickBot="1" x14ac:dyDescent="0.2">
      <c r="B67" s="94"/>
      <c r="C67" s="94"/>
      <c r="D67" s="97"/>
      <c r="E67" s="18" t="s">
        <v>81</v>
      </c>
      <c r="F67" s="50" t="s">
        <v>54</v>
      </c>
      <c r="G67" s="9" t="s">
        <v>354</v>
      </c>
      <c r="H67" s="9" t="s">
        <v>111</v>
      </c>
      <c r="I67" s="9" t="s">
        <v>186</v>
      </c>
      <c r="J67" s="9" t="s">
        <v>49</v>
      </c>
      <c r="K67" s="9" t="s">
        <v>202</v>
      </c>
      <c r="L67" s="9" t="s">
        <v>193</v>
      </c>
      <c r="M67" s="17">
        <v>2</v>
      </c>
      <c r="N67" s="10">
        <v>2</v>
      </c>
      <c r="O67" s="11" t="str">
        <f t="shared" si="20"/>
        <v>B</v>
      </c>
      <c r="P67" s="5" t="str">
        <f t="shared" si="21"/>
        <v>Situación mejorable con exposición ocasional o esporádica, o situación sin anomalía destacable con cualquier nivel de exposición. No es esperable que se materialice el riesgo, aunque puede ser concebible.</v>
      </c>
      <c r="Q67" s="10">
        <v>10</v>
      </c>
      <c r="R67" s="4" t="str">
        <f t="shared" si="22"/>
        <v>III</v>
      </c>
      <c r="S67" s="5" t="str">
        <f t="shared" si="23"/>
        <v>Mejorar si es posible. Sería conveniente justificar la intervención y su rentabilidad.</v>
      </c>
      <c r="T67" s="5" t="str">
        <f t="shared" si="24"/>
        <v>Aceptable</v>
      </c>
      <c r="U67" s="12">
        <v>1</v>
      </c>
      <c r="V67" s="12" t="s">
        <v>333</v>
      </c>
      <c r="W67" s="9" t="s">
        <v>84</v>
      </c>
      <c r="X67" s="9" t="s">
        <v>84</v>
      </c>
      <c r="Y67" s="9" t="s">
        <v>84</v>
      </c>
      <c r="Z67" s="9" t="s">
        <v>39</v>
      </c>
      <c r="AA67" s="9" t="s">
        <v>84</v>
      </c>
      <c r="AB67" s="34" t="s">
        <v>489</v>
      </c>
    </row>
    <row r="68" spans="2:28" ht="157.5" hidden="1" customHeight="1" thickBot="1" x14ac:dyDescent="0.25">
      <c r="B68" s="95"/>
      <c r="C68" s="95"/>
      <c r="D68" s="98"/>
      <c r="E68" s="18" t="s">
        <v>500</v>
      </c>
      <c r="F68" s="24" t="s">
        <v>187</v>
      </c>
      <c r="G68" s="9" t="s">
        <v>166</v>
      </c>
      <c r="H68" s="25" t="s">
        <v>201</v>
      </c>
      <c r="I68" s="16" t="s">
        <v>490</v>
      </c>
      <c r="J68" s="22" t="s">
        <v>200</v>
      </c>
      <c r="K68" s="9" t="s">
        <v>84</v>
      </c>
      <c r="L68" s="9" t="s">
        <v>199</v>
      </c>
      <c r="M68" s="17">
        <v>2</v>
      </c>
      <c r="N68" s="10">
        <v>1</v>
      </c>
      <c r="O68" s="11" t="str">
        <f t="shared" si="20"/>
        <v>B</v>
      </c>
      <c r="P68" s="5" t="str">
        <f t="shared" si="21"/>
        <v>Situación mejorable con exposición ocasional o esporádica, o situación sin anomalía destacable con cualquier nivel de exposición. No es esperable que se materialice el riesgo, aunque puede ser concebible.</v>
      </c>
      <c r="Q68" s="10">
        <v>1</v>
      </c>
      <c r="R68" s="4" t="str">
        <f t="shared" si="22"/>
        <v>IV</v>
      </c>
      <c r="S68" s="5" t="str">
        <f t="shared" si="23"/>
        <v>Mantener las medidas de control existentes, pero se deberían considerar soluciones o mejoras y se deben hacer comprobaciones periódicas para asegurar que el riesgo aún es tolerable.</v>
      </c>
      <c r="T68" s="5" t="str">
        <f t="shared" si="24"/>
        <v>Aceptable</v>
      </c>
      <c r="U68" s="12">
        <v>1</v>
      </c>
      <c r="V68" s="12" t="s">
        <v>172</v>
      </c>
      <c r="W68" s="9" t="s">
        <v>84</v>
      </c>
      <c r="X68" s="9" t="s">
        <v>84</v>
      </c>
      <c r="Y68" s="9" t="s">
        <v>84</v>
      </c>
      <c r="Z68" s="9" t="s">
        <v>84</v>
      </c>
      <c r="AA68" s="9" t="s">
        <v>84</v>
      </c>
      <c r="AB68" s="15" t="s">
        <v>491</v>
      </c>
    </row>
    <row r="69" spans="2:28" ht="15.75" hidden="1" customHeight="1" thickBot="1" x14ac:dyDescent="0.25">
      <c r="B69" s="87"/>
      <c r="C69" s="88"/>
      <c r="D69" s="88"/>
      <c r="E69" s="88"/>
      <c r="F69" s="89"/>
      <c r="G69" s="88"/>
      <c r="H69" s="89"/>
      <c r="I69" s="88"/>
      <c r="J69" s="88"/>
      <c r="K69" s="88"/>
      <c r="L69" s="88"/>
      <c r="M69" s="88"/>
      <c r="N69" s="88"/>
      <c r="O69" s="88"/>
      <c r="P69" s="88"/>
      <c r="Q69" s="88"/>
      <c r="R69" s="88"/>
      <c r="S69" s="88"/>
      <c r="T69" s="88"/>
      <c r="U69" s="88"/>
      <c r="V69" s="88"/>
      <c r="W69" s="88"/>
      <c r="X69" s="88"/>
      <c r="Y69" s="88"/>
      <c r="Z69" s="88"/>
      <c r="AA69" s="90"/>
      <c r="AB69" s="51"/>
    </row>
    <row r="70" spans="2:28" ht="153.75" hidden="1" customHeight="1" x14ac:dyDescent="0.2">
      <c r="B70" s="93" t="s">
        <v>492</v>
      </c>
      <c r="C70" s="93" t="s">
        <v>156</v>
      </c>
      <c r="D70" s="132" t="s">
        <v>207</v>
      </c>
      <c r="E70" s="18" t="s">
        <v>81</v>
      </c>
      <c r="F70" s="108" t="s">
        <v>28</v>
      </c>
      <c r="G70" s="9" t="s">
        <v>195</v>
      </c>
      <c r="H70" s="9" t="s">
        <v>106</v>
      </c>
      <c r="I70" s="9" t="s">
        <v>82</v>
      </c>
      <c r="J70" s="9" t="s">
        <v>465</v>
      </c>
      <c r="K70" s="47" t="s">
        <v>466</v>
      </c>
      <c r="L70" s="9" t="s">
        <v>188</v>
      </c>
      <c r="M70" s="17">
        <v>2</v>
      </c>
      <c r="N70" s="10">
        <v>2</v>
      </c>
      <c r="O70" s="11" t="str">
        <f t="shared" ref="O70:O83" si="25">+IF(AND(M70*N70&gt;=24,M70*N70&lt;=40),"MA",IF(AND(M70*N70&gt;=10,M70*N70&lt;=20),"A",IF(AND(M70*N70&gt;=6,M70*N70&lt;=8),"M",IF(AND(M70*N70&gt;=2,M70*N70&lt;=4),"B",""))))</f>
        <v>B</v>
      </c>
      <c r="P70" s="5" t="str">
        <f t="shared" ref="P70:P83" si="26">+IF(O70="MA","Situación deficiente con exposición continua, o muy deficiente con exposición frecuente. Normalmente la materialización del riesgo ocurre con frecuencia.",IF(O70="A","Situación deficiente con exposición frecuente u ocasional, o bien situación muy deficiente con exposición ocasional o esporádica. La materialización de Riesgo es posible que suceda varias veces en la vida laboral",IF(O70="M","Situación deficiente con exposición esporádica, o bien situación mejorable con exposición continuada o frecuente. Es posible que suceda el daño alguna vez.",IF(O70="B","Situación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70" s="10">
        <v>10</v>
      </c>
      <c r="R70" s="4" t="str">
        <f t="shared" ref="R70:R83" si="27">+IF(AND(M70*N70*Q70&gt;=600,M70*N70*Q70&lt;=4000),"I",IF(AND(M70*N70*Q70&gt;=150,M70*N70*Q70&lt;=500),"II",IF(AND(M70*N70*Q70&gt;=40,M70*N70*Q70&lt;=120),"III",IF(AND(M70*N70*Q70&gt;=1,M70*N70*Q70&lt;=20),"IV",""))))</f>
        <v>III</v>
      </c>
      <c r="S70" s="5" t="str">
        <f t="shared" ref="S70:S83" si="28">+IF(R70="I","Situación crìtica. Suspender actividades hasta que el riesgo esté bajo control. Intervención urgente.",IF(R70="II","Corregir y adoptar medidas de control de inmediato. Sin embargo suspenda actividades si el nivel de consecuencia está por encima de 60.",IF(R70="III","Mejorar si es posible. Sería conveniente justificar la intervención y su rentabilidad.",IF(R70="IV","Mantener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70" s="5" t="str">
        <f t="shared" ref="T70:T83" si="29">+IF(R70="I","No aceptable",IF(R70="II","No aceptable",IF(R70="III","Aceptable",IF(R70="IV","Aceptable",""))))</f>
        <v>Aceptable</v>
      </c>
      <c r="U70" s="12">
        <v>1</v>
      </c>
      <c r="V70" s="12" t="s">
        <v>176</v>
      </c>
      <c r="W70" s="9" t="s">
        <v>84</v>
      </c>
      <c r="X70" s="9" t="s">
        <v>84</v>
      </c>
      <c r="Y70" s="9" t="s">
        <v>107</v>
      </c>
      <c r="Z70" s="9" t="s">
        <v>84</v>
      </c>
      <c r="AA70" s="9" t="s">
        <v>83</v>
      </c>
      <c r="AB70" s="34" t="s">
        <v>143</v>
      </c>
    </row>
    <row r="71" spans="2:28" ht="157.5" hidden="1" customHeight="1" x14ac:dyDescent="0.2">
      <c r="B71" s="94"/>
      <c r="C71" s="94"/>
      <c r="D71" s="133"/>
      <c r="E71" s="18" t="s">
        <v>81</v>
      </c>
      <c r="F71" s="109"/>
      <c r="G71" s="9" t="s">
        <v>121</v>
      </c>
      <c r="H71" s="9" t="s">
        <v>467</v>
      </c>
      <c r="I71" s="9" t="s">
        <v>123</v>
      </c>
      <c r="J71" s="9" t="s">
        <v>84</v>
      </c>
      <c r="K71" s="9" t="s">
        <v>468</v>
      </c>
      <c r="L71" s="47" t="s">
        <v>84</v>
      </c>
      <c r="M71" s="17">
        <v>2</v>
      </c>
      <c r="N71" s="10">
        <v>1</v>
      </c>
      <c r="O71" s="11" t="str">
        <f t="shared" si="25"/>
        <v>B</v>
      </c>
      <c r="P71" s="5" t="str">
        <f t="shared" si="26"/>
        <v>Situación mejorable con exposición ocasional o esporádica, o situación sin anomalía destacable con cualquier nivel de exposición. No es esperable que se materialice el riesgo, aunque puede ser concebible.</v>
      </c>
      <c r="Q71" s="10">
        <v>10</v>
      </c>
      <c r="R71" s="4" t="str">
        <f t="shared" si="27"/>
        <v>IV</v>
      </c>
      <c r="S71" s="5" t="str">
        <f t="shared" si="28"/>
        <v>Mantener las medidas de control existentes, pero se deberían considerar soluciones o mejoras y se deben hacer comprobaciones periódicas para asegurar que el riesgo aún es tolerable.</v>
      </c>
      <c r="T71" s="5" t="str">
        <f t="shared" si="29"/>
        <v>Aceptable</v>
      </c>
      <c r="U71" s="12">
        <v>1</v>
      </c>
      <c r="V71" s="12" t="s">
        <v>222</v>
      </c>
      <c r="W71" s="9" t="s">
        <v>86</v>
      </c>
      <c r="X71" s="9" t="s">
        <v>84</v>
      </c>
      <c r="Y71" s="9" t="s">
        <v>84</v>
      </c>
      <c r="Z71" s="9" t="s">
        <v>84</v>
      </c>
      <c r="AA71" s="9" t="s">
        <v>84</v>
      </c>
      <c r="AB71" s="34" t="s">
        <v>469</v>
      </c>
    </row>
    <row r="72" spans="2:28" ht="157.5" hidden="1" customHeight="1" x14ac:dyDescent="0.2">
      <c r="B72" s="94"/>
      <c r="C72" s="94"/>
      <c r="D72" s="133"/>
      <c r="E72" s="18" t="s">
        <v>81</v>
      </c>
      <c r="F72" s="110"/>
      <c r="G72" s="16" t="s">
        <v>125</v>
      </c>
      <c r="H72" s="16" t="s">
        <v>470</v>
      </c>
      <c r="I72" s="16" t="s">
        <v>471</v>
      </c>
      <c r="J72" s="16" t="s">
        <v>472</v>
      </c>
      <c r="K72" s="16" t="s">
        <v>84</v>
      </c>
      <c r="L72" s="16" t="s">
        <v>191</v>
      </c>
      <c r="M72" s="17">
        <v>2</v>
      </c>
      <c r="N72" s="10">
        <v>3</v>
      </c>
      <c r="O72" s="11" t="str">
        <f t="shared" si="25"/>
        <v>M</v>
      </c>
      <c r="P72" s="5" t="str">
        <f t="shared" si="26"/>
        <v>Situación deficiente con exposición esporádica, o bien situación mejorable con exposición continuada o frecuente. Es posible que suceda el daño alguna vez.</v>
      </c>
      <c r="Q72" s="10">
        <v>25</v>
      </c>
      <c r="R72" s="4" t="str">
        <f t="shared" si="27"/>
        <v>II</v>
      </c>
      <c r="S72" s="5" t="str">
        <f t="shared" si="28"/>
        <v>Corregir y adoptar medidas de control de inmediato. Sin embargo suspenda actividades si el nivel de consecuencia está por encima de 60.</v>
      </c>
      <c r="T72" s="5" t="str">
        <f t="shared" si="29"/>
        <v>No aceptable</v>
      </c>
      <c r="U72" s="12">
        <v>1</v>
      </c>
      <c r="V72" s="12" t="s">
        <v>473</v>
      </c>
      <c r="W72" s="9" t="s">
        <v>84</v>
      </c>
      <c r="X72" s="9" t="s">
        <v>84</v>
      </c>
      <c r="Y72" s="9" t="s">
        <v>84</v>
      </c>
      <c r="Z72" s="9" t="s">
        <v>84</v>
      </c>
      <c r="AA72" s="9" t="s">
        <v>109</v>
      </c>
      <c r="AB72" s="34" t="s">
        <v>142</v>
      </c>
    </row>
    <row r="73" spans="2:28" ht="156" hidden="1" customHeight="1" x14ac:dyDescent="0.2">
      <c r="B73" s="94"/>
      <c r="C73" s="94"/>
      <c r="D73" s="133"/>
      <c r="E73" s="18" t="s">
        <v>81</v>
      </c>
      <c r="F73" s="3" t="s">
        <v>29</v>
      </c>
      <c r="G73" s="9" t="s">
        <v>61</v>
      </c>
      <c r="H73" s="9" t="s">
        <v>62</v>
      </c>
      <c r="I73" s="9" t="s">
        <v>63</v>
      </c>
      <c r="J73" s="9" t="s">
        <v>64</v>
      </c>
      <c r="K73" s="9" t="s">
        <v>192</v>
      </c>
      <c r="L73" s="9" t="s">
        <v>197</v>
      </c>
      <c r="M73" s="17">
        <v>2</v>
      </c>
      <c r="N73" s="10">
        <v>2</v>
      </c>
      <c r="O73" s="11" t="str">
        <f t="shared" si="25"/>
        <v>B</v>
      </c>
      <c r="P73" s="5" t="str">
        <f t="shared" si="26"/>
        <v>Situación mejorable con exposición ocasional o esporádica, o situación sin anomalía destacable con cualquier nivel de exposición. No es esperable que se materialice el riesgo, aunque puede ser concebible.</v>
      </c>
      <c r="Q73" s="10">
        <v>10</v>
      </c>
      <c r="R73" s="4" t="str">
        <f t="shared" si="27"/>
        <v>III</v>
      </c>
      <c r="S73" s="5" t="str">
        <f t="shared" si="28"/>
        <v>Mejorar si es posible. Sería conveniente justificar la intervención y su rentabilidad.</v>
      </c>
      <c r="T73" s="5" t="str">
        <f t="shared" si="29"/>
        <v>Aceptable</v>
      </c>
      <c r="U73" s="12">
        <v>1</v>
      </c>
      <c r="V73" s="12" t="s">
        <v>474</v>
      </c>
      <c r="W73" s="9" t="s">
        <v>38</v>
      </c>
      <c r="X73" s="9" t="s">
        <v>84</v>
      </c>
      <c r="Y73" s="9" t="s">
        <v>90</v>
      </c>
      <c r="Z73" s="9" t="s">
        <v>84</v>
      </c>
      <c r="AA73" s="9" t="s">
        <v>84</v>
      </c>
      <c r="AB73" s="34" t="s">
        <v>89</v>
      </c>
    </row>
    <row r="74" spans="2:28" ht="127.5" hidden="1" x14ac:dyDescent="0.2">
      <c r="B74" s="94"/>
      <c r="C74" s="94"/>
      <c r="D74" s="133"/>
      <c r="E74" s="18" t="s">
        <v>81</v>
      </c>
      <c r="F74" s="99" t="s">
        <v>33</v>
      </c>
      <c r="G74" s="21" t="s">
        <v>477</v>
      </c>
      <c r="H74" s="26" t="s">
        <v>141</v>
      </c>
      <c r="I74" s="22" t="s">
        <v>196</v>
      </c>
      <c r="J74" s="9" t="s">
        <v>84</v>
      </c>
      <c r="K74" s="9" t="s">
        <v>478</v>
      </c>
      <c r="L74" s="9" t="s">
        <v>84</v>
      </c>
      <c r="M74" s="10">
        <v>2</v>
      </c>
      <c r="N74" s="10">
        <v>3</v>
      </c>
      <c r="O74" s="11" t="str">
        <f t="shared" si="25"/>
        <v>M</v>
      </c>
      <c r="P74" s="5" t="str">
        <f t="shared" si="26"/>
        <v>Situación deficiente con exposición esporádica, o bien situación mejorable con exposición continuada o frecuente. Es posible que suceda el daño alguna vez.</v>
      </c>
      <c r="Q74" s="10">
        <v>25</v>
      </c>
      <c r="R74" s="4" t="str">
        <f t="shared" si="27"/>
        <v>II</v>
      </c>
      <c r="S74" s="5" t="str">
        <f t="shared" si="28"/>
        <v>Corregir y adoptar medidas de control de inmediato. Sin embargo suspenda actividades si el nivel de consecuencia está por encima de 60.</v>
      </c>
      <c r="T74" s="5" t="str">
        <f t="shared" si="29"/>
        <v>No aceptable</v>
      </c>
      <c r="U74" s="12">
        <v>1</v>
      </c>
      <c r="V74" s="12" t="s">
        <v>178</v>
      </c>
      <c r="W74" s="9" t="s">
        <v>84</v>
      </c>
      <c r="X74" s="9" t="s">
        <v>84</v>
      </c>
      <c r="Y74" s="9" t="s">
        <v>475</v>
      </c>
      <c r="Z74" s="9" t="s">
        <v>84</v>
      </c>
      <c r="AA74" s="9" t="s">
        <v>84</v>
      </c>
      <c r="AB74" s="34" t="s">
        <v>476</v>
      </c>
    </row>
    <row r="75" spans="2:28" ht="120.75" hidden="1" customHeight="1" x14ac:dyDescent="0.2">
      <c r="B75" s="94"/>
      <c r="C75" s="94"/>
      <c r="D75" s="133"/>
      <c r="E75" s="18" t="s">
        <v>165</v>
      </c>
      <c r="F75" s="100"/>
      <c r="G75" s="21" t="s">
        <v>463</v>
      </c>
      <c r="H75" s="26" t="s">
        <v>450</v>
      </c>
      <c r="I75" s="22" t="s">
        <v>179</v>
      </c>
      <c r="J75" s="9" t="s">
        <v>84</v>
      </c>
      <c r="K75" s="9" t="s">
        <v>480</v>
      </c>
      <c r="L75" s="9" t="s">
        <v>163</v>
      </c>
      <c r="M75" s="10">
        <v>2</v>
      </c>
      <c r="N75" s="10">
        <v>2</v>
      </c>
      <c r="O75" s="11" t="str">
        <f t="shared" si="25"/>
        <v>B</v>
      </c>
      <c r="P75" s="5" t="str">
        <f t="shared" si="26"/>
        <v>Situación mejorable con exposición ocasional o esporádica, o situación sin anomalía destacable con cualquier nivel de exposición. No es esperable que se materialice el riesgo, aunque puede ser concebible.</v>
      </c>
      <c r="Q75" s="10">
        <v>25</v>
      </c>
      <c r="R75" s="4" t="str">
        <f t="shared" si="27"/>
        <v>III</v>
      </c>
      <c r="S75" s="5" t="str">
        <f t="shared" si="28"/>
        <v>Mejorar si es posible. Sería conveniente justificar la intervención y su rentabilidad.</v>
      </c>
      <c r="T75" s="5" t="str">
        <f t="shared" si="29"/>
        <v>Aceptable</v>
      </c>
      <c r="U75" s="12">
        <v>1</v>
      </c>
      <c r="V75" s="12" t="s">
        <v>172</v>
      </c>
      <c r="W75" s="9" t="s">
        <v>84</v>
      </c>
      <c r="X75" s="9" t="s">
        <v>84</v>
      </c>
      <c r="Y75" s="9" t="s">
        <v>479</v>
      </c>
      <c r="Z75" s="9" t="s">
        <v>84</v>
      </c>
      <c r="AA75" s="9" t="s">
        <v>84</v>
      </c>
      <c r="AB75" s="34" t="s">
        <v>481</v>
      </c>
    </row>
    <row r="76" spans="2:28" ht="171.75" customHeight="1" x14ac:dyDescent="0.2">
      <c r="B76" s="94"/>
      <c r="C76" s="94"/>
      <c r="D76" s="133"/>
      <c r="E76" s="18" t="s">
        <v>81</v>
      </c>
      <c r="F76" s="3" t="s">
        <v>31</v>
      </c>
      <c r="G76" s="9" t="s">
        <v>126</v>
      </c>
      <c r="H76" s="9" t="s">
        <v>113</v>
      </c>
      <c r="I76" s="9" t="s">
        <v>66</v>
      </c>
      <c r="J76" s="9" t="s">
        <v>84</v>
      </c>
      <c r="K76" s="9" t="s">
        <v>84</v>
      </c>
      <c r="L76" s="9" t="s">
        <v>84</v>
      </c>
      <c r="M76" s="17">
        <v>2</v>
      </c>
      <c r="N76" s="10">
        <v>3</v>
      </c>
      <c r="O76" s="11" t="str">
        <f t="shared" si="25"/>
        <v>M</v>
      </c>
      <c r="P76" s="5" t="str">
        <f t="shared" si="26"/>
        <v>Situación deficiente con exposición esporádica, o bien situación mejorable con exposición continuada o frecuente. Es posible que suceda el daño alguna vez.</v>
      </c>
      <c r="Q76" s="10">
        <v>10</v>
      </c>
      <c r="R76" s="4" t="str">
        <f t="shared" si="27"/>
        <v>III</v>
      </c>
      <c r="S76" s="5" t="str">
        <f t="shared" si="28"/>
        <v>Mejorar si es posible. Sería conveniente justificar la intervención y su rentabilidad.</v>
      </c>
      <c r="T76" s="5" t="str">
        <f t="shared" si="29"/>
        <v>Aceptable</v>
      </c>
      <c r="U76" s="12">
        <v>1</v>
      </c>
      <c r="V76" s="12" t="s">
        <v>181</v>
      </c>
      <c r="W76" s="9" t="s">
        <v>84</v>
      </c>
      <c r="X76" s="9" t="s">
        <v>84</v>
      </c>
      <c r="Y76" s="9" t="s">
        <v>482</v>
      </c>
      <c r="Z76" s="9" t="s">
        <v>84</v>
      </c>
      <c r="AA76" s="9" t="s">
        <v>84</v>
      </c>
      <c r="AB76" s="34" t="s">
        <v>127</v>
      </c>
    </row>
    <row r="77" spans="2:28" ht="195.75" hidden="1" customHeight="1" x14ac:dyDescent="0.2">
      <c r="B77" s="94"/>
      <c r="C77" s="94"/>
      <c r="D77" s="133"/>
      <c r="E77" s="19" t="s">
        <v>81</v>
      </c>
      <c r="F77" s="121" t="s">
        <v>92</v>
      </c>
      <c r="G77" s="9" t="s">
        <v>128</v>
      </c>
      <c r="H77" s="9" t="s">
        <v>37</v>
      </c>
      <c r="I77" s="9" t="s">
        <v>93</v>
      </c>
      <c r="J77" s="9" t="s">
        <v>84</v>
      </c>
      <c r="K77" s="9" t="s">
        <v>84</v>
      </c>
      <c r="L77" s="9" t="s">
        <v>95</v>
      </c>
      <c r="M77" s="17">
        <v>2</v>
      </c>
      <c r="N77" s="10">
        <v>3</v>
      </c>
      <c r="O77" s="11" t="str">
        <f t="shared" si="25"/>
        <v>M</v>
      </c>
      <c r="P77" s="5" t="str">
        <f t="shared" si="26"/>
        <v>Situación deficiente con exposición esporádica, o bien situación mejorable con exposición continuada o frecuente. Es posible que suceda el daño alguna vez.</v>
      </c>
      <c r="Q77" s="10">
        <v>25</v>
      </c>
      <c r="R77" s="4" t="str">
        <f t="shared" si="27"/>
        <v>II</v>
      </c>
      <c r="S77" s="5" t="str">
        <f t="shared" si="28"/>
        <v>Corregir y adoptar medidas de control de inmediato. Sin embargo suspenda actividades si el nivel de consecuencia está por encima de 60.</v>
      </c>
      <c r="T77" s="5" t="str">
        <f t="shared" si="29"/>
        <v>No aceptable</v>
      </c>
      <c r="U77" s="12">
        <v>1</v>
      </c>
      <c r="V77" s="12" t="s">
        <v>182</v>
      </c>
      <c r="W77" s="9" t="s">
        <v>84</v>
      </c>
      <c r="X77" s="9" t="s">
        <v>129</v>
      </c>
      <c r="Y77" s="9" t="s">
        <v>483</v>
      </c>
      <c r="Z77" s="9" t="s">
        <v>130</v>
      </c>
      <c r="AA77" s="9" t="s">
        <v>84</v>
      </c>
      <c r="AB77" s="34" t="s">
        <v>131</v>
      </c>
    </row>
    <row r="78" spans="2:28" ht="182.25" hidden="1" customHeight="1" x14ac:dyDescent="0.2">
      <c r="B78" s="94"/>
      <c r="C78" s="94"/>
      <c r="D78" s="133"/>
      <c r="E78" s="19" t="s">
        <v>81</v>
      </c>
      <c r="F78" s="110"/>
      <c r="G78" s="9" t="s">
        <v>96</v>
      </c>
      <c r="H78" s="9" t="s">
        <v>98</v>
      </c>
      <c r="I78" s="9" t="s">
        <v>97</v>
      </c>
      <c r="J78" s="9" t="s">
        <v>84</v>
      </c>
      <c r="K78" s="9" t="s">
        <v>84</v>
      </c>
      <c r="L78" s="9" t="s">
        <v>95</v>
      </c>
      <c r="M78" s="17">
        <v>2</v>
      </c>
      <c r="N78" s="10">
        <v>2</v>
      </c>
      <c r="O78" s="11" t="str">
        <f t="shared" si="25"/>
        <v>B</v>
      </c>
      <c r="P78" s="5" t="str">
        <f t="shared" si="26"/>
        <v>Situación mejorable con exposición ocasional o esporádica, o situación sin anomalía destacable con cualquier nivel de exposición. No es esperable que se materialice el riesgo, aunque puede ser concebible.</v>
      </c>
      <c r="Q78" s="10">
        <v>25</v>
      </c>
      <c r="R78" s="4" t="str">
        <f t="shared" si="27"/>
        <v>III</v>
      </c>
      <c r="S78" s="5" t="str">
        <f t="shared" si="28"/>
        <v>Mejorar si es posible. Sería conveniente justificar la intervención y su rentabilidad.</v>
      </c>
      <c r="T78" s="5" t="str">
        <f t="shared" si="29"/>
        <v>Aceptable</v>
      </c>
      <c r="U78" s="12">
        <v>1</v>
      </c>
      <c r="V78" s="12" t="s">
        <v>182</v>
      </c>
      <c r="W78" s="9" t="s">
        <v>84</v>
      </c>
      <c r="X78" s="9" t="s">
        <v>84</v>
      </c>
      <c r="Y78" s="9" t="s">
        <v>65</v>
      </c>
      <c r="Z78" s="9" t="s">
        <v>130</v>
      </c>
      <c r="AA78" s="9" t="s">
        <v>84</v>
      </c>
      <c r="AB78" s="34" t="s">
        <v>132</v>
      </c>
    </row>
    <row r="79" spans="2:28" ht="180" hidden="1" customHeight="1" thickBot="1" x14ac:dyDescent="0.2">
      <c r="B79" s="94"/>
      <c r="C79" s="94"/>
      <c r="D79" s="133"/>
      <c r="E79" s="19" t="s">
        <v>81</v>
      </c>
      <c r="F79" s="3" t="s">
        <v>50</v>
      </c>
      <c r="G79" s="23" t="s">
        <v>103</v>
      </c>
      <c r="H79" s="9" t="s">
        <v>100</v>
      </c>
      <c r="I79" s="23" t="s">
        <v>104</v>
      </c>
      <c r="J79" s="9" t="s">
        <v>101</v>
      </c>
      <c r="K79" s="9" t="s">
        <v>84</v>
      </c>
      <c r="L79" s="9" t="s">
        <v>84</v>
      </c>
      <c r="M79" s="10">
        <v>2</v>
      </c>
      <c r="N79" s="10">
        <v>2</v>
      </c>
      <c r="O79" s="11" t="str">
        <f t="shared" si="25"/>
        <v>B</v>
      </c>
      <c r="P79" s="5" t="str">
        <f t="shared" si="26"/>
        <v>Situación mejorable con exposición ocasional o esporádica, o situación sin anomalía destacable con cualquier nivel de exposición. No es esperable que se materialice el riesgo, aunque puede ser concebible.</v>
      </c>
      <c r="Q79" s="10">
        <v>25</v>
      </c>
      <c r="R79" s="4" t="str">
        <f t="shared" si="27"/>
        <v>III</v>
      </c>
      <c r="S79" s="5" t="str">
        <f t="shared" si="28"/>
        <v>Mejorar si es posible. Sería conveniente justificar la intervención y su rentabilidad.</v>
      </c>
      <c r="T79" s="5" t="str">
        <f t="shared" si="29"/>
        <v>Aceptable</v>
      </c>
      <c r="U79" s="12">
        <v>1</v>
      </c>
      <c r="V79" s="12" t="s">
        <v>484</v>
      </c>
      <c r="W79" s="9" t="s">
        <v>84</v>
      </c>
      <c r="X79" s="9" t="s">
        <v>84</v>
      </c>
      <c r="Y79" s="9" t="s">
        <v>102</v>
      </c>
      <c r="Z79" s="9" t="s">
        <v>84</v>
      </c>
      <c r="AA79" s="9" t="s">
        <v>84</v>
      </c>
      <c r="AB79" s="34" t="s">
        <v>485</v>
      </c>
    </row>
    <row r="80" spans="2:28" ht="157.5" hidden="1" customHeight="1" thickBot="1" x14ac:dyDescent="0.25">
      <c r="B80" s="94"/>
      <c r="C80" s="94"/>
      <c r="D80" s="133"/>
      <c r="E80" s="18" t="s">
        <v>112</v>
      </c>
      <c r="F80" s="24" t="s">
        <v>40</v>
      </c>
      <c r="G80" s="9" t="s">
        <v>167</v>
      </c>
      <c r="H80" s="25" t="s">
        <v>169</v>
      </c>
      <c r="I80" s="16" t="s">
        <v>170</v>
      </c>
      <c r="J80" s="22" t="s">
        <v>84</v>
      </c>
      <c r="K80" s="9" t="s">
        <v>84</v>
      </c>
      <c r="L80" s="9" t="s">
        <v>198</v>
      </c>
      <c r="M80" s="17">
        <v>2</v>
      </c>
      <c r="N80" s="10">
        <v>1</v>
      </c>
      <c r="O80" s="11" t="str">
        <f t="shared" si="25"/>
        <v>B</v>
      </c>
      <c r="P80" s="5" t="str">
        <f t="shared" si="26"/>
        <v>Situación mejorable con exposición ocasional o esporádica, o situación sin anomalía destacable con cualquier nivel de exposición. No es esperable que se materialice el riesgo, aunque puede ser concebible.</v>
      </c>
      <c r="Q80" s="10">
        <v>1</v>
      </c>
      <c r="R80" s="4" t="str">
        <f t="shared" si="27"/>
        <v>IV</v>
      </c>
      <c r="S80" s="5" t="str">
        <f t="shared" si="28"/>
        <v>Mantener las medidas de control existentes, pero se deberían considerar soluciones o mejoras y se deben hacer comprobaciones periódicas para asegurar que el riesgo aún es tolerable.</v>
      </c>
      <c r="T80" s="5" t="str">
        <f t="shared" si="29"/>
        <v>Aceptable</v>
      </c>
      <c r="U80" s="12">
        <v>1</v>
      </c>
      <c r="V80" s="12" t="s">
        <v>171</v>
      </c>
      <c r="W80" s="9" t="s">
        <v>84</v>
      </c>
      <c r="X80" s="9" t="s">
        <v>84</v>
      </c>
      <c r="Y80" s="9" t="s">
        <v>173</v>
      </c>
      <c r="Z80" s="9" t="s">
        <v>84</v>
      </c>
      <c r="AA80" s="9" t="s">
        <v>84</v>
      </c>
      <c r="AB80" s="15" t="s">
        <v>486</v>
      </c>
    </row>
    <row r="81" spans="2:28" ht="180" hidden="1" customHeight="1" x14ac:dyDescent="0.2">
      <c r="B81" s="94"/>
      <c r="C81" s="94"/>
      <c r="D81" s="133"/>
      <c r="E81" s="18" t="s">
        <v>165</v>
      </c>
      <c r="F81" s="3" t="s">
        <v>51</v>
      </c>
      <c r="G81" s="9" t="s">
        <v>204</v>
      </c>
      <c r="H81" s="9" t="s">
        <v>134</v>
      </c>
      <c r="I81" s="9" t="s">
        <v>487</v>
      </c>
      <c r="J81" s="9" t="s">
        <v>488</v>
      </c>
      <c r="K81" s="9" t="s">
        <v>84</v>
      </c>
      <c r="L81" s="9" t="s">
        <v>88</v>
      </c>
      <c r="M81" s="17">
        <v>2</v>
      </c>
      <c r="N81" s="10">
        <v>2</v>
      </c>
      <c r="O81" s="11" t="str">
        <f t="shared" si="25"/>
        <v>B</v>
      </c>
      <c r="P81" s="5" t="str">
        <f t="shared" si="26"/>
        <v>Situación mejorable con exposición ocasional o esporádica, o situación sin anomalía destacable con cualquier nivel de exposición. No es esperable que se materialice el riesgo, aunque puede ser concebible.</v>
      </c>
      <c r="Q81" s="10">
        <v>25</v>
      </c>
      <c r="R81" s="4" t="str">
        <f t="shared" si="27"/>
        <v>III</v>
      </c>
      <c r="S81" s="5" t="str">
        <f t="shared" si="28"/>
        <v>Mejorar si es posible. Sería conveniente justificar la intervención y su rentabilidad.</v>
      </c>
      <c r="T81" s="5" t="str">
        <f t="shared" si="29"/>
        <v>Aceptable</v>
      </c>
      <c r="U81" s="12">
        <v>1</v>
      </c>
      <c r="V81" s="12" t="s">
        <v>185</v>
      </c>
      <c r="W81" s="9" t="s">
        <v>105</v>
      </c>
      <c r="X81" s="9" t="s">
        <v>84</v>
      </c>
      <c r="Y81" s="9" t="s">
        <v>135</v>
      </c>
      <c r="Z81" s="9" t="s">
        <v>84</v>
      </c>
      <c r="AA81" s="9" t="s">
        <v>84</v>
      </c>
      <c r="AB81" s="34" t="s">
        <v>68</v>
      </c>
    </row>
    <row r="82" spans="2:28" ht="151.5" hidden="1" customHeight="1" thickBot="1" x14ac:dyDescent="0.2">
      <c r="B82" s="94"/>
      <c r="C82" s="94"/>
      <c r="D82" s="133"/>
      <c r="E82" s="18" t="s">
        <v>165</v>
      </c>
      <c r="F82" s="50" t="s">
        <v>54</v>
      </c>
      <c r="G82" s="9" t="s">
        <v>354</v>
      </c>
      <c r="H82" s="9" t="s">
        <v>111</v>
      </c>
      <c r="I82" s="9" t="s">
        <v>186</v>
      </c>
      <c r="J82" s="9" t="s">
        <v>49</v>
      </c>
      <c r="K82" s="9" t="s">
        <v>202</v>
      </c>
      <c r="L82" s="9" t="s">
        <v>193</v>
      </c>
      <c r="M82" s="17">
        <v>2</v>
      </c>
      <c r="N82" s="10">
        <v>2</v>
      </c>
      <c r="O82" s="11" t="str">
        <f t="shared" si="25"/>
        <v>B</v>
      </c>
      <c r="P82" s="5" t="str">
        <f t="shared" si="26"/>
        <v>Situación mejorable con exposición ocasional o esporádica, o situación sin anomalía destacable con cualquier nivel de exposición. No es esperable que se materialice el riesgo, aunque puede ser concebible.</v>
      </c>
      <c r="Q82" s="10">
        <v>10</v>
      </c>
      <c r="R82" s="4" t="str">
        <f t="shared" si="27"/>
        <v>III</v>
      </c>
      <c r="S82" s="5" t="str">
        <f t="shared" si="28"/>
        <v>Mejorar si es posible. Sería conveniente justificar la intervención y su rentabilidad.</v>
      </c>
      <c r="T82" s="5" t="str">
        <f t="shared" si="29"/>
        <v>Aceptable</v>
      </c>
      <c r="U82" s="12">
        <v>1</v>
      </c>
      <c r="V82" s="12" t="s">
        <v>333</v>
      </c>
      <c r="W82" s="9" t="s">
        <v>84</v>
      </c>
      <c r="X82" s="9" t="s">
        <v>84</v>
      </c>
      <c r="Y82" s="9" t="s">
        <v>84</v>
      </c>
      <c r="Z82" s="9" t="s">
        <v>39</v>
      </c>
      <c r="AA82" s="9" t="s">
        <v>84</v>
      </c>
      <c r="AB82" s="34" t="s">
        <v>489</v>
      </c>
    </row>
    <row r="83" spans="2:28" ht="157.5" hidden="1" customHeight="1" thickBot="1" x14ac:dyDescent="0.25">
      <c r="B83" s="95"/>
      <c r="C83" s="95"/>
      <c r="D83" s="134"/>
      <c r="E83" s="18" t="s">
        <v>112</v>
      </c>
      <c r="F83" s="24" t="s">
        <v>187</v>
      </c>
      <c r="G83" s="9" t="s">
        <v>166</v>
      </c>
      <c r="H83" s="25" t="s">
        <v>201</v>
      </c>
      <c r="I83" s="16" t="s">
        <v>490</v>
      </c>
      <c r="J83" s="22" t="s">
        <v>200</v>
      </c>
      <c r="K83" s="9" t="s">
        <v>84</v>
      </c>
      <c r="L83" s="9" t="s">
        <v>199</v>
      </c>
      <c r="M83" s="17">
        <v>2</v>
      </c>
      <c r="N83" s="10">
        <v>1</v>
      </c>
      <c r="O83" s="11" t="str">
        <f t="shared" si="25"/>
        <v>B</v>
      </c>
      <c r="P83" s="5" t="str">
        <f t="shared" si="26"/>
        <v>Situación mejorable con exposición ocasional o esporádica, o situación sin anomalía destacable con cualquier nivel de exposición. No es esperable que se materialice el riesgo, aunque puede ser concebible.</v>
      </c>
      <c r="Q83" s="10">
        <v>1</v>
      </c>
      <c r="R83" s="4" t="str">
        <f t="shared" si="27"/>
        <v>IV</v>
      </c>
      <c r="S83" s="5" t="str">
        <f t="shared" si="28"/>
        <v>Mantener las medidas de control existentes, pero se deberían considerar soluciones o mejoras y se deben hacer comprobaciones periódicas para asegurar que el riesgo aún es tolerable.</v>
      </c>
      <c r="T83" s="5" t="str">
        <f t="shared" si="29"/>
        <v>Aceptable</v>
      </c>
      <c r="U83" s="12">
        <v>1</v>
      </c>
      <c r="V83" s="12" t="s">
        <v>172</v>
      </c>
      <c r="W83" s="9" t="s">
        <v>84</v>
      </c>
      <c r="X83" s="9" t="s">
        <v>84</v>
      </c>
      <c r="Y83" s="9" t="s">
        <v>84</v>
      </c>
      <c r="Z83" s="9" t="s">
        <v>84</v>
      </c>
      <c r="AA83" s="9" t="s">
        <v>84</v>
      </c>
      <c r="AB83" s="15" t="s">
        <v>491</v>
      </c>
    </row>
    <row r="84" spans="2:28" ht="15.75" hidden="1" customHeight="1" thickBot="1" x14ac:dyDescent="0.25">
      <c r="B84" s="87"/>
      <c r="C84" s="88"/>
      <c r="D84" s="88"/>
      <c r="E84" s="88"/>
      <c r="F84" s="89"/>
      <c r="G84" s="88"/>
      <c r="H84" s="89"/>
      <c r="I84" s="88"/>
      <c r="J84" s="88"/>
      <c r="K84" s="88"/>
      <c r="L84" s="88"/>
      <c r="M84" s="88"/>
      <c r="N84" s="88"/>
      <c r="O84" s="88"/>
      <c r="P84" s="88"/>
      <c r="Q84" s="88"/>
      <c r="R84" s="88"/>
      <c r="S84" s="88"/>
      <c r="T84" s="88"/>
      <c r="U84" s="88"/>
      <c r="V84" s="88"/>
      <c r="W84" s="88"/>
      <c r="X84" s="88"/>
      <c r="Y84" s="88"/>
      <c r="Z84" s="88"/>
      <c r="AA84" s="90"/>
      <c r="AB84" s="51"/>
    </row>
  </sheetData>
  <autoFilter ref="C8:AB84">
    <filterColumn colId="3">
      <filters>
        <filter val="PSICOLABORAL"/>
      </filters>
    </filterColumn>
  </autoFilter>
  <mergeCells count="65">
    <mergeCell ref="B39:AA39"/>
    <mergeCell ref="B25:B38"/>
    <mergeCell ref="C25:C38"/>
    <mergeCell ref="D25:D38"/>
    <mergeCell ref="F25:F27"/>
    <mergeCell ref="F29:F30"/>
    <mergeCell ref="F32:F33"/>
    <mergeCell ref="F44:F45"/>
    <mergeCell ref="F47:F48"/>
    <mergeCell ref="B54:AA54"/>
    <mergeCell ref="B70:B83"/>
    <mergeCell ref="C70:C83"/>
    <mergeCell ref="D70:D83"/>
    <mergeCell ref="F77:F78"/>
    <mergeCell ref="F62:F63"/>
    <mergeCell ref="F70:F72"/>
    <mergeCell ref="F74:F75"/>
    <mergeCell ref="B84:AA84"/>
    <mergeCell ref="B6:L6"/>
    <mergeCell ref="B2:G4"/>
    <mergeCell ref="B5:E5"/>
    <mergeCell ref="F55:F57"/>
    <mergeCell ref="F14:F15"/>
    <mergeCell ref="B7:B8"/>
    <mergeCell ref="B10:B23"/>
    <mergeCell ref="C10:C23"/>
    <mergeCell ref="D10:D23"/>
    <mergeCell ref="F10:F12"/>
    <mergeCell ref="F17:F18"/>
    <mergeCell ref="I7:I8"/>
    <mergeCell ref="J7:L7"/>
    <mergeCell ref="H2:Y4"/>
    <mergeCell ref="B24:AA24"/>
    <mergeCell ref="B9:AA9"/>
    <mergeCell ref="H7:H8"/>
    <mergeCell ref="B69:AA69"/>
    <mergeCell ref="B55:B68"/>
    <mergeCell ref="C55:C68"/>
    <mergeCell ref="D55:D68"/>
    <mergeCell ref="F59:F60"/>
    <mergeCell ref="C7:C8"/>
    <mergeCell ref="D7:D8"/>
    <mergeCell ref="E7:E8"/>
    <mergeCell ref="F7:F8"/>
    <mergeCell ref="G7:G8"/>
    <mergeCell ref="B40:B53"/>
    <mergeCell ref="C40:C53"/>
    <mergeCell ref="D40:D53"/>
    <mergeCell ref="F40:F42"/>
    <mergeCell ref="M6:T6"/>
    <mergeCell ref="U6:AB6"/>
    <mergeCell ref="M7:S7"/>
    <mergeCell ref="U7:V7"/>
    <mergeCell ref="W7:AB7"/>
    <mergeCell ref="Z2:AB2"/>
    <mergeCell ref="Z3:AB3"/>
    <mergeCell ref="Z4:AB4"/>
    <mergeCell ref="F5:G5"/>
    <mergeCell ref="H5:I5"/>
    <mergeCell ref="J5:M5"/>
    <mergeCell ref="N5:P5"/>
    <mergeCell ref="Q5:S5"/>
    <mergeCell ref="T5:W5"/>
    <mergeCell ref="X5:Z5"/>
    <mergeCell ref="AA5:AB5"/>
  </mergeCells>
  <conditionalFormatting sqref="R10:R23 R40:R53 R55:R68 R25:R38">
    <cfRule type="cellIs" dxfId="114" priority="1141" stopIfTrue="1" operator="equal">
      <formula>"I"</formula>
    </cfRule>
    <cfRule type="cellIs" dxfId="113" priority="1142" stopIfTrue="1" operator="equal">
      <formula>"II"</formula>
    </cfRule>
    <cfRule type="cellIs" dxfId="112" priority="1143" stopIfTrue="1" operator="between">
      <formula>"III"</formula>
      <formula>"IV"</formula>
    </cfRule>
  </conditionalFormatting>
  <conditionalFormatting sqref="T10:T23 T40:T53 T55:T68 T25:T38">
    <cfRule type="cellIs" dxfId="111" priority="1144" stopIfTrue="1" operator="equal">
      <formula>"Aceptable"</formula>
    </cfRule>
    <cfRule type="cellIs" dxfId="110" priority="1145" stopIfTrue="1" operator="equal">
      <formula>"No aceptable"</formula>
    </cfRule>
  </conditionalFormatting>
  <conditionalFormatting sqref="R70:R83">
    <cfRule type="cellIs" dxfId="109" priority="6" stopIfTrue="1" operator="equal">
      <formula>"I"</formula>
    </cfRule>
    <cfRule type="cellIs" dxfId="108" priority="7" stopIfTrue="1" operator="equal">
      <formula>"II"</formula>
    </cfRule>
    <cfRule type="cellIs" dxfId="107" priority="8" stopIfTrue="1" operator="between">
      <formula>"III"</formula>
      <formula>"IV"</formula>
    </cfRule>
  </conditionalFormatting>
  <conditionalFormatting sqref="T70:T83">
    <cfRule type="cellIs" dxfId="106" priority="9" stopIfTrue="1" operator="equal">
      <formula>"Aceptable"</formula>
    </cfRule>
    <cfRule type="cellIs" dxfId="105" priority="10" stopIfTrue="1" operator="equal">
      <formula>"No aceptable"</formula>
    </cfRule>
  </conditionalFormatting>
  <dataValidations count="3">
    <dataValidation type="list" allowBlank="1" showInputMessage="1" prompt="100= Muerte_x000a_60= Lesiones graves e irreparables (IPP o invalidez)_x000a_25= Lesiones con incapacidad laboral temporal_x000a_10= Lesiones que no requieren hospitalización_x000a_" sqref="Q70:Q83 TI77:TI79 ADE77:ADE79 ANA77:ANA79 AWW77:AWW79 BGS77:BGS79 BQO77:BQO79 CAK77:CAK79 CKG77:CKG79 CUC77:CUC79 DDY77:DDY79 DNU77:DNU79 DXQ77:DXQ79 EHM77:EHM79 ERI77:ERI79 FBE77:FBE79 FLA77:FLA79 FUW77:FUW79 GES77:GES79 GOO77:GOO79 GYK77:GYK79 HIG77:HIG79 HSC77:HSC79 IBY77:IBY79 ILU77:ILU79 IVQ77:IVQ79 JFM77:JFM79 JPI77:JPI79 JZE77:JZE79 KJA77:KJA79 KSW77:KSW79 LCS77:LCS79 LMO77:LMO79 LWK77:LWK79 MGG77:MGG79 MQC77:MQC79 MZY77:MZY79 NJU77:NJU79 NTQ77:NTQ79 ODM77:ODM79 ONI77:ONI79 OXE77:OXE79 PHA77:PHA79 PQW77:PQW79 QAS77:QAS79 QKO77:QKO79 QUK77:QUK79 REG77:REG79 ROC77:ROC79 RXY77:RXY79 SHU77:SHU79 SRQ77:SRQ79 TBM77:TBM79 TLI77:TLI79 TVE77:TVE79 UFA77:UFA79 UOW77:UOW79 UYS77:UYS79 VIO77:VIO79 VSK77:VSK79 WCG77:WCG79 WMC77:WMC79 WVY77:WVY79 JM77:JM79 Q40:Q53 Q10:Q23 TI47:TI49 ADE47:ADE49 ANA47:ANA49 AWW47:AWW49 BGS47:BGS49 BQO47:BQO49 CAK47:CAK49 CKG47:CKG49 CUC47:CUC49 DDY47:DDY49 DNU47:DNU49 DXQ47:DXQ49 EHM47:EHM49 ERI47:ERI49 FBE47:FBE49 FLA47:FLA49 FUW47:FUW49 GES47:GES49 GOO47:GOO49 GYK47:GYK49 HIG47:HIG49 HSC47:HSC49 IBY47:IBY49 ILU47:ILU49 IVQ47:IVQ49 JFM47:JFM49 JPI47:JPI49 JZE47:JZE49 KJA47:KJA49 KSW47:KSW49 LCS47:LCS49 LMO47:LMO49 LWK47:LWK49 MGG47:MGG49 MQC47:MQC49 MZY47:MZY49 NJU47:NJU49 NTQ47:NTQ49 ODM47:ODM49 ONI47:ONI49 OXE47:OXE49 PHA47:PHA49 PQW47:PQW49 QAS47:QAS49 QKO47:QKO49 QUK47:QUK49 REG47:REG49 ROC47:ROC49 RXY47:RXY49 SHU47:SHU49 SRQ47:SRQ49 TBM47:TBM49 TLI47:TLI49 TVE47:TVE49 UFA47:UFA49 UOW47:UOW49 UYS47:UYS49 VIO47:VIO49 VSK47:VSK49 WCG47:WCG49 WMC47:WMC49 WVY47:WVY49 JM47:JM49 TI17:TI19 ADE17:ADE19 ANA17:ANA19 AWW17:AWW19 BGS17:BGS19 BQO17:BQO19 CAK17:CAK19 CKG17:CKG19 CUC17:CUC19 DDY17:DDY19 DNU17:DNU19 DXQ17:DXQ19 EHM17:EHM19 ERI17:ERI19 FBE17:FBE19 FLA17:FLA19 FUW17:FUW19 GES17:GES19 GOO17:GOO19 GYK17:GYK19 HIG17:HIG19 HSC17:HSC19 IBY17:IBY19 ILU17:ILU19 IVQ17:IVQ19 JFM17:JFM19 JPI17:JPI19 JZE17:JZE19 KJA17:KJA19 KSW17:KSW19 LCS17:LCS19 LMO17:LMO19 LWK17:LWK19 MGG17:MGG19 MQC17:MQC19 MZY17:MZY19 NJU17:NJU19 NTQ17:NTQ19 ODM17:ODM19 ONI17:ONI19 OXE17:OXE19 PHA17:PHA19 PQW17:PQW19 QAS17:QAS19 QKO17:QKO19 QUK17:QUK19 REG17:REG19 ROC17:ROC19 RXY17:RXY19 SHU17:SHU19 SRQ17:SRQ19 TBM17:TBM19 TLI17:TLI19 TVE17:TVE19 UFA17:UFA19 UOW17:UOW19 UYS17:UYS19 VIO17:VIO19 VSK17:VSK19 WCG17:WCG19 WMC17:WMC19 WVY17:WVY19 JM17:JM19 Q55:Q68 TI62:TI64 ADE62:ADE64 ANA62:ANA64 AWW62:AWW64 BGS62:BGS64 BQO62:BQO64 CAK62:CAK64 CKG62:CKG64 CUC62:CUC64 DDY62:DDY64 DNU62:DNU64 DXQ62:DXQ64 EHM62:EHM64 ERI62:ERI64 FBE62:FBE64 FLA62:FLA64 FUW62:FUW64 GES62:GES64 GOO62:GOO64 GYK62:GYK64 HIG62:HIG64 HSC62:HSC64 IBY62:IBY64 ILU62:ILU64 IVQ62:IVQ64 JFM62:JFM64 JPI62:JPI64 JZE62:JZE64 KJA62:KJA64 KSW62:KSW64 LCS62:LCS64 LMO62:LMO64 LWK62:LWK64 MGG62:MGG64 MQC62:MQC64 MZY62:MZY64 NJU62:NJU64 NTQ62:NTQ64 ODM62:ODM64 ONI62:ONI64 OXE62:OXE64 PHA62:PHA64 PQW62:PQW64 QAS62:QAS64 QKO62:QKO64 QUK62:QUK64 REG62:REG64 ROC62:ROC64 RXY62:RXY64 SHU62:SHU64 SRQ62:SRQ64 TBM62:TBM64 TLI62:TLI64 TVE62:TVE64 UFA62:UFA64 UOW62:UOW64 UYS62:UYS64 VIO62:VIO64 VSK62:VSK64 WCG62:WCG64 WMC62:WMC64 WVY62:WVY64 JM62:JM64 Q25:Q38 TI32:TI34 ADE32:ADE34 ANA32:ANA34 AWW32:AWW34 BGS32:BGS34 BQO32:BQO34 CAK32:CAK34 CKG32:CKG34 CUC32:CUC34 DDY32:DDY34 DNU32:DNU34 DXQ32:DXQ34 EHM32:EHM34 ERI32:ERI34 FBE32:FBE34 FLA32:FLA34 FUW32:FUW34 GES32:GES34 GOO32:GOO34 GYK32:GYK34 HIG32:HIG34 HSC32:HSC34 IBY32:IBY34 ILU32:ILU34 IVQ32:IVQ34 JFM32:JFM34 JPI32:JPI34 JZE32:JZE34 KJA32:KJA34 KSW32:KSW34 LCS32:LCS34 LMO32:LMO34 LWK32:LWK34 MGG32:MGG34 MQC32:MQC34 MZY32:MZY34 NJU32:NJU34 NTQ32:NTQ34 ODM32:ODM34 ONI32:ONI34 OXE32:OXE34 PHA32:PHA34 PQW32:PQW34 QAS32:QAS34 QKO32:QKO34 QUK32:QUK34 REG32:REG34 ROC32:ROC34 RXY32:RXY34 SHU32:SHU34 SRQ32:SRQ34 TBM32:TBM34 TLI32:TLI34 TVE32:TVE34 UFA32:UFA34 UOW32:UOW34 UYS32:UYS34 VIO32:VIO34 VSK32:VSK34 WCG32:WCG34 WMC32:WMC34 WVY32:WVY34 JM32:JM34">
      <formula1>"100,60,25,10"</formula1>
    </dataValidation>
    <dataValidation type="list" allowBlank="1" showInputMessage="1" prompt="4 = Continua_x000a_3 = Frecuente_x000a_2 = Ocasional_x000a_1 = Esporádica" sqref="N70:N83 TF77:TF79 ADB77:ADB79 AMX77:AMX79 AWT77:AWT79 BGP77:BGP79 BQL77:BQL79 CAH77:CAH79 CKD77:CKD79 CTZ77:CTZ79 DDV77:DDV79 DNR77:DNR79 DXN77:DXN79 EHJ77:EHJ79 ERF77:ERF79 FBB77:FBB79 FKX77:FKX79 FUT77:FUT79 GEP77:GEP79 GOL77:GOL79 GYH77:GYH79 HID77:HID79 HRZ77:HRZ79 IBV77:IBV79 ILR77:ILR79 IVN77:IVN79 JFJ77:JFJ79 JPF77:JPF79 JZB77:JZB79 KIX77:KIX79 KST77:KST79 LCP77:LCP79 LML77:LML79 LWH77:LWH79 MGD77:MGD79 MPZ77:MPZ79 MZV77:MZV79 NJR77:NJR79 NTN77:NTN79 ODJ77:ODJ79 ONF77:ONF79 OXB77:OXB79 PGX77:PGX79 PQT77:PQT79 QAP77:QAP79 QKL77:QKL79 QUH77:QUH79 RED77:RED79 RNZ77:RNZ79 RXV77:RXV79 SHR77:SHR79 SRN77:SRN79 TBJ77:TBJ79 TLF77:TLF79 TVB77:TVB79 UEX77:UEX79 UOT77:UOT79 UYP77:UYP79 VIL77:VIL79 VSH77:VSH79 WCD77:WCD79 WLZ77:WLZ79 WVV77:WVV79 JJ77:JJ79 N40:N53 N10:N23 TF47:TF49 ADB47:ADB49 AMX47:AMX49 AWT47:AWT49 BGP47:BGP49 BQL47:BQL49 CAH47:CAH49 CKD47:CKD49 CTZ47:CTZ49 DDV47:DDV49 DNR47:DNR49 DXN47:DXN49 EHJ47:EHJ49 ERF47:ERF49 FBB47:FBB49 FKX47:FKX49 FUT47:FUT49 GEP47:GEP49 GOL47:GOL49 GYH47:GYH49 HID47:HID49 HRZ47:HRZ49 IBV47:IBV49 ILR47:ILR49 IVN47:IVN49 JFJ47:JFJ49 JPF47:JPF49 JZB47:JZB49 KIX47:KIX49 KST47:KST49 LCP47:LCP49 LML47:LML49 LWH47:LWH49 MGD47:MGD49 MPZ47:MPZ49 MZV47:MZV49 NJR47:NJR49 NTN47:NTN49 ODJ47:ODJ49 ONF47:ONF49 OXB47:OXB49 PGX47:PGX49 PQT47:PQT49 QAP47:QAP49 QKL47:QKL49 QUH47:QUH49 RED47:RED49 RNZ47:RNZ49 RXV47:RXV49 SHR47:SHR49 SRN47:SRN49 TBJ47:TBJ49 TLF47:TLF49 TVB47:TVB49 UEX47:UEX49 UOT47:UOT49 UYP47:UYP49 VIL47:VIL49 VSH47:VSH49 WCD47:WCD49 WLZ47:WLZ49 WVV47:WVV49 JJ47:JJ49 TF17:TF19 ADB17:ADB19 AMX17:AMX19 AWT17:AWT19 BGP17:BGP19 BQL17:BQL19 CAH17:CAH19 CKD17:CKD19 CTZ17:CTZ19 DDV17:DDV19 DNR17:DNR19 DXN17:DXN19 EHJ17:EHJ19 ERF17:ERF19 FBB17:FBB19 FKX17:FKX19 FUT17:FUT19 GEP17:GEP19 GOL17:GOL19 GYH17:GYH19 HID17:HID19 HRZ17:HRZ19 IBV17:IBV19 ILR17:ILR19 IVN17:IVN19 JFJ17:JFJ19 JPF17:JPF19 JZB17:JZB19 KIX17:KIX19 KST17:KST19 LCP17:LCP19 LML17:LML19 LWH17:LWH19 MGD17:MGD19 MPZ17:MPZ19 MZV17:MZV19 NJR17:NJR19 NTN17:NTN19 ODJ17:ODJ19 ONF17:ONF19 OXB17:OXB19 PGX17:PGX19 PQT17:PQT19 QAP17:QAP19 QKL17:QKL19 QUH17:QUH19 RED17:RED19 RNZ17:RNZ19 RXV17:RXV19 SHR17:SHR19 SRN17:SRN19 TBJ17:TBJ19 TLF17:TLF19 TVB17:TVB19 UEX17:UEX19 UOT17:UOT19 UYP17:UYP19 VIL17:VIL19 VSH17:VSH19 WCD17:WCD19 WLZ17:WLZ19 WVV17:WVV19 JJ17:JJ19 N55:N68 TF62:TF64 ADB62:ADB64 AMX62:AMX64 AWT62:AWT64 BGP62:BGP64 BQL62:BQL64 CAH62:CAH64 CKD62:CKD64 CTZ62:CTZ64 DDV62:DDV64 DNR62:DNR64 DXN62:DXN64 EHJ62:EHJ64 ERF62:ERF64 FBB62:FBB64 FKX62:FKX64 FUT62:FUT64 GEP62:GEP64 GOL62:GOL64 GYH62:GYH64 HID62:HID64 HRZ62:HRZ64 IBV62:IBV64 ILR62:ILR64 IVN62:IVN64 JFJ62:JFJ64 JPF62:JPF64 JZB62:JZB64 KIX62:KIX64 KST62:KST64 LCP62:LCP64 LML62:LML64 LWH62:LWH64 MGD62:MGD64 MPZ62:MPZ64 MZV62:MZV64 NJR62:NJR64 NTN62:NTN64 ODJ62:ODJ64 ONF62:ONF64 OXB62:OXB64 PGX62:PGX64 PQT62:PQT64 QAP62:QAP64 QKL62:QKL64 QUH62:QUH64 RED62:RED64 RNZ62:RNZ64 RXV62:RXV64 SHR62:SHR64 SRN62:SRN64 TBJ62:TBJ64 TLF62:TLF64 TVB62:TVB64 UEX62:UEX64 UOT62:UOT64 UYP62:UYP64 VIL62:VIL64 VSH62:VSH64 WCD62:WCD64 WLZ62:WLZ64 WVV62:WVV64 JJ62:JJ64 N25:N38 TF32:TF34 ADB32:ADB34 AMX32:AMX34 AWT32:AWT34 BGP32:BGP34 BQL32:BQL34 CAH32:CAH34 CKD32:CKD34 CTZ32:CTZ34 DDV32:DDV34 DNR32:DNR34 DXN32:DXN34 EHJ32:EHJ34 ERF32:ERF34 FBB32:FBB34 FKX32:FKX34 FUT32:FUT34 GEP32:GEP34 GOL32:GOL34 GYH32:GYH34 HID32:HID34 HRZ32:HRZ34 IBV32:IBV34 ILR32:ILR34 IVN32:IVN34 JFJ32:JFJ34 JPF32:JPF34 JZB32:JZB34 KIX32:KIX34 KST32:KST34 LCP32:LCP34 LML32:LML34 LWH32:LWH34 MGD32:MGD34 MPZ32:MPZ34 MZV32:MZV34 NJR32:NJR34 NTN32:NTN34 ODJ32:ODJ34 ONF32:ONF34 OXB32:OXB34 PGX32:PGX34 PQT32:PQT34 QAP32:QAP34 QKL32:QKL34 QUH32:QUH34 RED32:RED34 RNZ32:RNZ34 RXV32:RXV34 SHR32:SHR34 SRN32:SRN34 TBJ32:TBJ34 TLF32:TLF34 TVB32:TVB34 UEX32:UEX34 UOT32:UOT34 UYP32:UYP34 VIL32:VIL34 VSH32:VSH34 WCD32:WCD34 WLZ32:WLZ34 WVV32:WVV34 JJ32:JJ34">
      <formula1>"4, 3, 2, 1"</formula1>
    </dataValidation>
    <dataValidation type="list" allowBlank="1" showInputMessage="1" showErrorMessage="1" prompt="10 = Muy Alto_x000a_6 = Alto_x000a_2 = Medio_x000a_0 = Bajo" sqref="M70:M83 TE77:TE79 ADA77:ADA79 AMW77:AMW79 AWS77:AWS79 BGO77:BGO79 BQK77:BQK79 CAG77:CAG79 CKC77:CKC79 CTY77:CTY79 DDU77:DDU79 DNQ77:DNQ79 DXM77:DXM79 EHI77:EHI79 ERE77:ERE79 FBA77:FBA79 FKW77:FKW79 FUS77:FUS79 GEO77:GEO79 GOK77:GOK79 GYG77:GYG79 HIC77:HIC79 HRY77:HRY79 IBU77:IBU79 ILQ77:ILQ79 IVM77:IVM79 JFI77:JFI79 JPE77:JPE79 JZA77:JZA79 KIW77:KIW79 KSS77:KSS79 LCO77:LCO79 LMK77:LMK79 LWG77:LWG79 MGC77:MGC79 MPY77:MPY79 MZU77:MZU79 NJQ77:NJQ79 NTM77:NTM79 ODI77:ODI79 ONE77:ONE79 OXA77:OXA79 PGW77:PGW79 PQS77:PQS79 QAO77:QAO79 QKK77:QKK79 QUG77:QUG79 REC77:REC79 RNY77:RNY79 RXU77:RXU79 SHQ77:SHQ79 SRM77:SRM79 TBI77:TBI79 TLE77:TLE79 TVA77:TVA79 UEW77:UEW79 UOS77:UOS79 UYO77:UYO79 VIK77:VIK79 VSG77:VSG79 WCC77:WCC79 WLY77:WLY79 WVU77:WVU79 JI77:JI79 M40:M53 M10:M23 TE47:TE49 ADA47:ADA49 AMW47:AMW49 AWS47:AWS49 BGO47:BGO49 BQK47:BQK49 CAG47:CAG49 CKC47:CKC49 CTY47:CTY49 DDU47:DDU49 DNQ47:DNQ49 DXM47:DXM49 EHI47:EHI49 ERE47:ERE49 FBA47:FBA49 FKW47:FKW49 FUS47:FUS49 GEO47:GEO49 GOK47:GOK49 GYG47:GYG49 HIC47:HIC49 HRY47:HRY49 IBU47:IBU49 ILQ47:ILQ49 IVM47:IVM49 JFI47:JFI49 JPE47:JPE49 JZA47:JZA49 KIW47:KIW49 KSS47:KSS49 LCO47:LCO49 LMK47:LMK49 LWG47:LWG49 MGC47:MGC49 MPY47:MPY49 MZU47:MZU49 NJQ47:NJQ49 NTM47:NTM49 ODI47:ODI49 ONE47:ONE49 OXA47:OXA49 PGW47:PGW49 PQS47:PQS49 QAO47:QAO49 QKK47:QKK49 QUG47:QUG49 REC47:REC49 RNY47:RNY49 RXU47:RXU49 SHQ47:SHQ49 SRM47:SRM49 TBI47:TBI49 TLE47:TLE49 TVA47:TVA49 UEW47:UEW49 UOS47:UOS49 UYO47:UYO49 VIK47:VIK49 VSG47:VSG49 WCC47:WCC49 WLY47:WLY49 WVU47:WVU49 JI47:JI49 TE17:TE19 ADA17:ADA19 AMW17:AMW19 AWS17:AWS19 BGO17:BGO19 BQK17:BQK19 CAG17:CAG19 CKC17:CKC19 CTY17:CTY19 DDU17:DDU19 DNQ17:DNQ19 DXM17:DXM19 EHI17:EHI19 ERE17:ERE19 FBA17:FBA19 FKW17:FKW19 FUS17:FUS19 GEO17:GEO19 GOK17:GOK19 GYG17:GYG19 HIC17:HIC19 HRY17:HRY19 IBU17:IBU19 ILQ17:ILQ19 IVM17:IVM19 JFI17:JFI19 JPE17:JPE19 JZA17:JZA19 KIW17:KIW19 KSS17:KSS19 LCO17:LCO19 LMK17:LMK19 LWG17:LWG19 MGC17:MGC19 MPY17:MPY19 MZU17:MZU19 NJQ17:NJQ19 NTM17:NTM19 ODI17:ODI19 ONE17:ONE19 OXA17:OXA19 PGW17:PGW19 PQS17:PQS19 QAO17:QAO19 QKK17:QKK19 QUG17:QUG19 REC17:REC19 RNY17:RNY19 RXU17:RXU19 SHQ17:SHQ19 SRM17:SRM19 TBI17:TBI19 TLE17:TLE19 TVA17:TVA19 UEW17:UEW19 UOS17:UOS19 UYO17:UYO19 VIK17:VIK19 VSG17:VSG19 WCC17:WCC19 WLY17:WLY19 WVU17:WVU19 JI17:JI19 M55:M68 TE62:TE64 ADA62:ADA64 AMW62:AMW64 AWS62:AWS64 BGO62:BGO64 BQK62:BQK64 CAG62:CAG64 CKC62:CKC64 CTY62:CTY64 DDU62:DDU64 DNQ62:DNQ64 DXM62:DXM64 EHI62:EHI64 ERE62:ERE64 FBA62:FBA64 FKW62:FKW64 FUS62:FUS64 GEO62:GEO64 GOK62:GOK64 GYG62:GYG64 HIC62:HIC64 HRY62:HRY64 IBU62:IBU64 ILQ62:ILQ64 IVM62:IVM64 JFI62:JFI64 JPE62:JPE64 JZA62:JZA64 KIW62:KIW64 KSS62:KSS64 LCO62:LCO64 LMK62:LMK64 LWG62:LWG64 MGC62:MGC64 MPY62:MPY64 MZU62:MZU64 NJQ62:NJQ64 NTM62:NTM64 ODI62:ODI64 ONE62:ONE64 OXA62:OXA64 PGW62:PGW64 PQS62:PQS64 QAO62:QAO64 QKK62:QKK64 QUG62:QUG64 REC62:REC64 RNY62:RNY64 RXU62:RXU64 SHQ62:SHQ64 SRM62:SRM64 TBI62:TBI64 TLE62:TLE64 TVA62:TVA64 UEW62:UEW64 UOS62:UOS64 UYO62:UYO64 VIK62:VIK64 VSG62:VSG64 WCC62:WCC64 WLY62:WLY64 WVU62:WVU64 JI62:JI64 M25:M38 TE32:TE34 ADA32:ADA34 AMW32:AMW34 AWS32:AWS34 BGO32:BGO34 BQK32:BQK34 CAG32:CAG34 CKC32:CKC34 CTY32:CTY34 DDU32:DDU34 DNQ32:DNQ34 DXM32:DXM34 EHI32:EHI34 ERE32:ERE34 FBA32:FBA34 FKW32:FKW34 FUS32:FUS34 GEO32:GEO34 GOK32:GOK34 GYG32:GYG34 HIC32:HIC34 HRY32:HRY34 IBU32:IBU34 ILQ32:ILQ34 IVM32:IVM34 JFI32:JFI34 JPE32:JPE34 JZA32:JZA34 KIW32:KIW34 KSS32:KSS34 LCO32:LCO34 LMK32:LMK34 LWG32:LWG34 MGC32:MGC34 MPY32:MPY34 MZU32:MZU34 NJQ32:NJQ34 NTM32:NTM34 ODI32:ODI34 ONE32:ONE34 OXA32:OXA34 PGW32:PGW34 PQS32:PQS34 QAO32:QAO34 QKK32:QKK34 QUG32:QUG34 REC32:REC34 RNY32:RNY34 RXU32:RXU34 SHQ32:SHQ34 SRM32:SRM34 TBI32:TBI34 TLE32:TLE34 TVA32:TVA34 UEW32:UEW34 UOS32:UOS34 UYO32:UYO34 VIK32:VIK34 VSG32:VSG34 WCC32:WCC34 WLY32:WLY34 WVU32:WVU34 JI32:JI34">
      <formula1>"10, 6, 2, 0, "</formula1>
    </dataValidation>
  </dataValidations>
  <pageMargins left="0.15748031496062992" right="0.23622047244094491" top="0.31496062992125984" bottom="0.15748031496062992" header="0" footer="0"/>
  <pageSetup scale="7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12"/>
  <sheetViews>
    <sheetView topLeftCell="A210" zoomScaleNormal="100" workbookViewId="0">
      <selection activeCell="N188" sqref="N188"/>
    </sheetView>
  </sheetViews>
  <sheetFormatPr baseColWidth="10" defaultRowHeight="12.75" x14ac:dyDescent="0.2"/>
  <cols>
    <col min="1" max="1" width="2.7109375" style="1" customWidth="1"/>
    <col min="2" max="3" width="11.140625" style="1" customWidth="1"/>
    <col min="4" max="4" width="23.140625" style="1" customWidth="1"/>
    <col min="5" max="5" width="4.7109375" style="1" customWidth="1"/>
    <col min="6" max="6" width="18.7109375" style="1" customWidth="1"/>
    <col min="7" max="7" width="22.85546875" style="1" customWidth="1"/>
    <col min="8" max="8" width="22" style="1" customWidth="1"/>
    <col min="9" max="9" width="25.7109375" style="1" customWidth="1"/>
    <col min="10" max="10" width="13.42578125" style="1" customWidth="1"/>
    <col min="11" max="11" width="12.28515625" style="1" customWidth="1"/>
    <col min="12" max="12" width="11.42578125" style="1" customWidth="1"/>
    <col min="13" max="13" width="18.85546875" style="1" customWidth="1"/>
    <col min="14" max="14" width="5.28515625" style="1" customWidth="1"/>
    <col min="15" max="15" width="14.85546875" style="1" customWidth="1"/>
    <col min="16" max="16" width="38.42578125" style="1" customWidth="1"/>
    <col min="17" max="17" width="8.42578125" style="1" customWidth="1"/>
    <col min="18" max="18" width="5.28515625" style="1" customWidth="1"/>
    <col min="19" max="19" width="33.85546875" style="1" customWidth="1"/>
    <col min="20" max="20" width="10.140625" style="1" customWidth="1"/>
    <col min="21" max="21" width="6.42578125" style="1" customWidth="1"/>
    <col min="22" max="22" width="15.140625" style="1" customWidth="1"/>
    <col min="23" max="24" width="12.7109375" style="1" customWidth="1"/>
    <col min="25" max="25" width="13.7109375" style="1" customWidth="1"/>
    <col min="26" max="26" width="14.85546875" style="1" customWidth="1"/>
    <col min="27" max="27" width="13.85546875" style="1" customWidth="1"/>
    <col min="28" max="28" width="44.85546875" style="1" customWidth="1"/>
    <col min="29" max="16384" width="11.42578125" style="1"/>
  </cols>
  <sheetData>
    <row r="1" spans="2:30" ht="13.5" thickBot="1" x14ac:dyDescent="0.25"/>
    <row r="2" spans="2:30" ht="47.25" customHeight="1" x14ac:dyDescent="0.35">
      <c r="B2" s="114"/>
      <c r="C2" s="115"/>
      <c r="D2" s="115"/>
      <c r="E2" s="115"/>
      <c r="F2" s="115"/>
      <c r="G2" s="116"/>
      <c r="H2" s="123" t="s">
        <v>36</v>
      </c>
      <c r="I2" s="124"/>
      <c r="J2" s="124"/>
      <c r="K2" s="124"/>
      <c r="L2" s="124"/>
      <c r="M2" s="124"/>
      <c r="N2" s="124"/>
      <c r="O2" s="124"/>
      <c r="P2" s="124"/>
      <c r="Q2" s="124"/>
      <c r="R2" s="124"/>
      <c r="S2" s="124"/>
      <c r="T2" s="124"/>
      <c r="U2" s="124"/>
      <c r="V2" s="124"/>
      <c r="W2" s="124"/>
      <c r="X2" s="124"/>
      <c r="Y2" s="125"/>
      <c r="Z2" s="63" t="s">
        <v>78</v>
      </c>
      <c r="AA2" s="64"/>
      <c r="AB2" s="65"/>
    </row>
    <row r="3" spans="2:30" ht="47.25" customHeight="1" x14ac:dyDescent="0.35">
      <c r="B3" s="117"/>
      <c r="C3" s="118"/>
      <c r="D3" s="118"/>
      <c r="E3" s="118"/>
      <c r="F3" s="118"/>
      <c r="G3" s="119"/>
      <c r="H3" s="126"/>
      <c r="I3" s="127"/>
      <c r="J3" s="127"/>
      <c r="K3" s="127"/>
      <c r="L3" s="127"/>
      <c r="M3" s="127"/>
      <c r="N3" s="127"/>
      <c r="O3" s="127"/>
      <c r="P3" s="127"/>
      <c r="Q3" s="127"/>
      <c r="R3" s="127"/>
      <c r="S3" s="127"/>
      <c r="T3" s="127"/>
      <c r="U3" s="127"/>
      <c r="V3" s="127"/>
      <c r="W3" s="127"/>
      <c r="X3" s="127"/>
      <c r="Y3" s="128"/>
      <c r="Z3" s="66" t="s">
        <v>79</v>
      </c>
      <c r="AA3" s="67"/>
      <c r="AB3" s="68"/>
      <c r="AC3" s="14"/>
      <c r="AD3" s="14"/>
    </row>
    <row r="4" spans="2:30" ht="47.25" customHeight="1" thickBot="1" x14ac:dyDescent="0.4">
      <c r="B4" s="71"/>
      <c r="C4" s="120"/>
      <c r="D4" s="120"/>
      <c r="E4" s="120"/>
      <c r="F4" s="120"/>
      <c r="G4" s="70"/>
      <c r="H4" s="129"/>
      <c r="I4" s="130"/>
      <c r="J4" s="130"/>
      <c r="K4" s="130"/>
      <c r="L4" s="130"/>
      <c r="M4" s="130"/>
      <c r="N4" s="130"/>
      <c r="O4" s="130"/>
      <c r="P4" s="130"/>
      <c r="Q4" s="130"/>
      <c r="R4" s="130"/>
      <c r="S4" s="130"/>
      <c r="T4" s="130"/>
      <c r="U4" s="130"/>
      <c r="V4" s="130"/>
      <c r="W4" s="130"/>
      <c r="X4" s="130"/>
      <c r="Y4" s="131"/>
      <c r="Z4" s="66" t="s">
        <v>80</v>
      </c>
      <c r="AA4" s="67"/>
      <c r="AB4" s="68"/>
      <c r="AC4" s="14"/>
      <c r="AD4" s="14"/>
    </row>
    <row r="5" spans="2:30" ht="13.5" thickBot="1" x14ac:dyDescent="0.25">
      <c r="B5" s="72" t="s">
        <v>145</v>
      </c>
      <c r="C5" s="73"/>
      <c r="D5" s="73"/>
      <c r="E5" s="74"/>
      <c r="F5" s="69" t="s">
        <v>205</v>
      </c>
      <c r="G5" s="70"/>
      <c r="H5" s="71" t="s">
        <v>146</v>
      </c>
      <c r="I5" s="70"/>
      <c r="J5" s="72" t="s">
        <v>147</v>
      </c>
      <c r="K5" s="73"/>
      <c r="L5" s="73"/>
      <c r="M5" s="74"/>
      <c r="N5" s="72" t="s">
        <v>148</v>
      </c>
      <c r="O5" s="73"/>
      <c r="P5" s="74"/>
      <c r="Q5" s="72" t="s">
        <v>149</v>
      </c>
      <c r="R5" s="73"/>
      <c r="S5" s="74"/>
      <c r="T5" s="75" t="s">
        <v>150</v>
      </c>
      <c r="U5" s="76"/>
      <c r="V5" s="76"/>
      <c r="W5" s="76"/>
      <c r="X5" s="77" t="s">
        <v>151</v>
      </c>
      <c r="Y5" s="77"/>
      <c r="Z5" s="77"/>
      <c r="AA5" s="14"/>
      <c r="AB5" s="32"/>
    </row>
    <row r="6" spans="2:30" ht="25.5" customHeight="1" x14ac:dyDescent="0.2">
      <c r="B6" s="111" t="s">
        <v>23</v>
      </c>
      <c r="C6" s="112"/>
      <c r="D6" s="112"/>
      <c r="E6" s="112"/>
      <c r="F6" s="112"/>
      <c r="G6" s="112"/>
      <c r="H6" s="112"/>
      <c r="I6" s="112"/>
      <c r="J6" s="112"/>
      <c r="K6" s="112"/>
      <c r="L6" s="113"/>
      <c r="M6" s="80" t="s">
        <v>20</v>
      </c>
      <c r="N6" s="80"/>
      <c r="O6" s="80"/>
      <c r="P6" s="80"/>
      <c r="Q6" s="80"/>
      <c r="R6" s="80"/>
      <c r="S6" s="80"/>
      <c r="T6" s="81"/>
      <c r="U6" s="82" t="s">
        <v>24</v>
      </c>
      <c r="V6" s="82"/>
      <c r="W6" s="82"/>
      <c r="X6" s="82"/>
      <c r="Y6" s="82"/>
      <c r="Z6" s="82"/>
      <c r="AA6" s="82"/>
      <c r="AB6" s="83"/>
    </row>
    <row r="7" spans="2:30" s="2" customFormat="1" ht="76.5" customHeight="1" x14ac:dyDescent="0.2">
      <c r="B7" s="101" t="s">
        <v>14</v>
      </c>
      <c r="C7" s="101" t="s">
        <v>206</v>
      </c>
      <c r="D7" s="91" t="s">
        <v>464</v>
      </c>
      <c r="E7" s="101" t="s">
        <v>15</v>
      </c>
      <c r="F7" s="91" t="s">
        <v>16</v>
      </c>
      <c r="G7" s="91" t="s">
        <v>30</v>
      </c>
      <c r="H7" s="91" t="s">
        <v>17</v>
      </c>
      <c r="I7" s="91" t="s">
        <v>18</v>
      </c>
      <c r="J7" s="122" t="s">
        <v>19</v>
      </c>
      <c r="K7" s="122"/>
      <c r="L7" s="122"/>
      <c r="M7" s="84" t="s">
        <v>25</v>
      </c>
      <c r="N7" s="84"/>
      <c r="O7" s="84"/>
      <c r="P7" s="84"/>
      <c r="Q7" s="84"/>
      <c r="R7" s="84"/>
      <c r="S7" s="84"/>
      <c r="T7" s="6" t="s">
        <v>26</v>
      </c>
      <c r="U7" s="85" t="s">
        <v>22</v>
      </c>
      <c r="V7" s="85"/>
      <c r="W7" s="85" t="s">
        <v>21</v>
      </c>
      <c r="X7" s="85"/>
      <c r="Y7" s="85"/>
      <c r="Z7" s="85"/>
      <c r="AA7" s="85"/>
      <c r="AB7" s="86"/>
    </row>
    <row r="8" spans="2:30" s="2" customFormat="1" ht="117.75" customHeight="1" thickBot="1" x14ac:dyDescent="0.25">
      <c r="B8" s="102"/>
      <c r="C8" s="102"/>
      <c r="D8" s="92"/>
      <c r="E8" s="102"/>
      <c r="F8" s="92"/>
      <c r="G8" s="92"/>
      <c r="H8" s="92"/>
      <c r="I8" s="92"/>
      <c r="J8" s="30" t="s">
        <v>0</v>
      </c>
      <c r="K8" s="30" t="s">
        <v>1</v>
      </c>
      <c r="L8" s="30" t="s">
        <v>2</v>
      </c>
      <c r="M8" s="6" t="s">
        <v>3</v>
      </c>
      <c r="N8" s="6" t="s">
        <v>4</v>
      </c>
      <c r="O8" s="6" t="s">
        <v>8</v>
      </c>
      <c r="P8" s="31" t="s">
        <v>5</v>
      </c>
      <c r="Q8" s="6" t="s">
        <v>6</v>
      </c>
      <c r="R8" s="6" t="s">
        <v>7</v>
      </c>
      <c r="S8" s="7" t="s">
        <v>9</v>
      </c>
      <c r="T8" s="6" t="s">
        <v>10</v>
      </c>
      <c r="U8" s="8" t="s">
        <v>11</v>
      </c>
      <c r="V8" s="8" t="s">
        <v>12</v>
      </c>
      <c r="W8" s="29" t="s">
        <v>45</v>
      </c>
      <c r="X8" s="29" t="s">
        <v>46</v>
      </c>
      <c r="Y8" s="29" t="s">
        <v>13</v>
      </c>
      <c r="Z8" s="29" t="s">
        <v>44</v>
      </c>
      <c r="AA8" s="29" t="s">
        <v>27</v>
      </c>
      <c r="AB8" s="33" t="s">
        <v>35</v>
      </c>
    </row>
    <row r="9" spans="2:30" ht="15.75" customHeight="1" thickBot="1" x14ac:dyDescent="0.25">
      <c r="B9" s="87"/>
      <c r="C9" s="88"/>
      <c r="D9" s="88"/>
      <c r="E9" s="88"/>
      <c r="F9" s="89"/>
      <c r="G9" s="88"/>
      <c r="H9" s="89"/>
      <c r="I9" s="88"/>
      <c r="J9" s="88"/>
      <c r="K9" s="88"/>
      <c r="L9" s="88"/>
      <c r="M9" s="88"/>
      <c r="N9" s="88"/>
      <c r="O9" s="88"/>
      <c r="P9" s="88"/>
      <c r="Q9" s="88"/>
      <c r="R9" s="88"/>
      <c r="S9" s="88"/>
      <c r="T9" s="88"/>
      <c r="U9" s="88"/>
      <c r="V9" s="88"/>
      <c r="W9" s="88"/>
      <c r="X9" s="88"/>
      <c r="Y9" s="88"/>
      <c r="Z9" s="88"/>
      <c r="AA9" s="90"/>
      <c r="AB9" s="28"/>
    </row>
    <row r="10" spans="2:30" ht="153.75" customHeight="1" x14ac:dyDescent="0.2">
      <c r="B10" s="93" t="s">
        <v>494</v>
      </c>
      <c r="C10" s="93" t="s">
        <v>157</v>
      </c>
      <c r="D10" s="105" t="s">
        <v>208</v>
      </c>
      <c r="E10" s="18" t="s">
        <v>91</v>
      </c>
      <c r="F10" s="108" t="s">
        <v>28</v>
      </c>
      <c r="G10" s="9" t="s">
        <v>495</v>
      </c>
      <c r="H10" s="9" t="s">
        <v>106</v>
      </c>
      <c r="I10" s="9" t="s">
        <v>82</v>
      </c>
      <c r="J10" s="9" t="s">
        <v>465</v>
      </c>
      <c r="K10" s="9" t="s">
        <v>84</v>
      </c>
      <c r="L10" s="9" t="s">
        <v>188</v>
      </c>
      <c r="M10" s="17">
        <v>2</v>
      </c>
      <c r="N10" s="10">
        <v>2</v>
      </c>
      <c r="O10" s="11" t="str">
        <f t="shared" ref="O10:O23" si="0">+IF(AND(M10*N10&gt;=24,M10*N10&lt;=40),"MA",IF(AND(M10*N10&gt;=10,M10*N10&lt;=20),"A",IF(AND(M10*N10&gt;=6,M10*N10&lt;=8),"M",IF(AND(M10*N10&gt;=2,M10*N10&lt;=4),"B",""))))</f>
        <v>B</v>
      </c>
      <c r="P10" s="5" t="str">
        <f t="shared" ref="P10:P23" si="1">+IF(O10="MA","Situación deficiente con exposición continua, o muy deficiente con exposición frecuente. Normalmente la materialización del riesgo ocurre con frecuencia.",IF(O10="A","Situación deficiente con exposición frecuente u ocasional, o bien situación muy deficiente con exposición ocasional o esporádica. La materialización de Riesgo es posible que suceda varias veces en la vida laboral",IF(O10="M","Situación deficiente con exposición esporádica, o bien situación mejorable con exposición continuada o frecuente. Es posible que suceda el daño alguna vez.",IF(O10="B","Situación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0" s="10">
        <v>10</v>
      </c>
      <c r="R10" s="4" t="str">
        <f t="shared" ref="R10:R23" si="2">+IF(AND(M10*N10*Q10&gt;=600,M10*N10*Q10&lt;=4000),"I",IF(AND(M10*N10*Q10&gt;=150,M10*N10*Q10&lt;=500),"II",IF(AND(M10*N10*Q10&gt;=40,M10*N10*Q10&lt;=120),"III",IF(AND(M10*N10*Q10&gt;=1,M10*N10*Q10&lt;=20),"IV",""))))</f>
        <v>III</v>
      </c>
      <c r="S10" s="5" t="str">
        <f t="shared" ref="S10:S23" si="3">+IF(R10="I","Situación crìtica. Suspender actividades hasta que el riesgo esté bajo control. Intervención urgente.",IF(R10="II","Corregir y adoptar medidas de control de inmediato. Sin embargo suspenda actividades si el nivel de consecuencia está por encima de 60.",IF(R10="III","Mejorar si es posible. Sería conveniente justificar la intervención y su rentabilidad.",IF(R10="IV","Mantener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 s="5" t="str">
        <f t="shared" ref="T10:T23" si="4">+IF(R10="I","No aceptable",IF(R10="II","No aceptable",IF(R10="III","Aceptable",IF(R10="IV","Aceptable",""))))</f>
        <v>Aceptable</v>
      </c>
      <c r="U10" s="12">
        <v>1</v>
      </c>
      <c r="V10" s="12" t="s">
        <v>176</v>
      </c>
      <c r="W10" s="9" t="s">
        <v>84</v>
      </c>
      <c r="X10" s="9" t="s">
        <v>84</v>
      </c>
      <c r="Y10" s="9" t="s">
        <v>107</v>
      </c>
      <c r="Z10" s="9" t="s">
        <v>84</v>
      </c>
      <c r="AA10" s="9" t="s">
        <v>83</v>
      </c>
      <c r="AB10" s="34" t="s">
        <v>143</v>
      </c>
    </row>
    <row r="11" spans="2:30" ht="157.5" customHeight="1" x14ac:dyDescent="0.2">
      <c r="B11" s="94"/>
      <c r="C11" s="94"/>
      <c r="D11" s="106"/>
      <c r="E11" s="18" t="s">
        <v>91</v>
      </c>
      <c r="F11" s="109"/>
      <c r="G11" s="9" t="s">
        <v>121</v>
      </c>
      <c r="H11" s="9" t="s">
        <v>122</v>
      </c>
      <c r="I11" s="9" t="s">
        <v>123</v>
      </c>
      <c r="J11" s="9" t="s">
        <v>84</v>
      </c>
      <c r="K11" s="9" t="s">
        <v>496</v>
      </c>
      <c r="L11" s="9" t="s">
        <v>85</v>
      </c>
      <c r="M11" s="17">
        <v>2</v>
      </c>
      <c r="N11" s="10">
        <v>1</v>
      </c>
      <c r="O11" s="11" t="str">
        <f t="shared" si="0"/>
        <v>B</v>
      </c>
      <c r="P11" s="5" t="str">
        <f t="shared" si="1"/>
        <v>Situación mejorable con exposición ocasional o esporádica, o situación sin anomalía destacable con cualquier nivel de exposición. No es esperable que se materialice el riesgo, aunque puede ser concebible.</v>
      </c>
      <c r="Q11" s="10">
        <v>10</v>
      </c>
      <c r="R11" s="4" t="str">
        <f t="shared" si="2"/>
        <v>IV</v>
      </c>
      <c r="S11" s="5" t="str">
        <f t="shared" si="3"/>
        <v>Mantener las medidas de control existentes, pero se deberían considerar soluciones o mejoras y se deben hacer comprobaciones periódicas para asegurar que el riesgo aún es tolerable.</v>
      </c>
      <c r="T11" s="5" t="str">
        <f t="shared" si="4"/>
        <v>Aceptable</v>
      </c>
      <c r="U11" s="12">
        <v>1</v>
      </c>
      <c r="V11" s="12" t="s">
        <v>408</v>
      </c>
      <c r="W11" s="9" t="s">
        <v>86</v>
      </c>
      <c r="X11" s="9" t="s">
        <v>84</v>
      </c>
      <c r="Y11" s="9" t="s">
        <v>84</v>
      </c>
      <c r="Z11" s="9" t="s">
        <v>84</v>
      </c>
      <c r="AA11" s="9" t="s">
        <v>84</v>
      </c>
      <c r="AB11" s="34" t="s">
        <v>469</v>
      </c>
    </row>
    <row r="12" spans="2:30" ht="157.5" customHeight="1" x14ac:dyDescent="0.2">
      <c r="B12" s="94"/>
      <c r="C12" s="94"/>
      <c r="D12" s="106"/>
      <c r="E12" s="18" t="s">
        <v>91</v>
      </c>
      <c r="F12" s="110"/>
      <c r="G12" s="16" t="s">
        <v>125</v>
      </c>
      <c r="H12" s="16" t="s">
        <v>52</v>
      </c>
      <c r="I12" s="16" t="s">
        <v>41</v>
      </c>
      <c r="J12" s="16" t="s">
        <v>497</v>
      </c>
      <c r="K12" s="16" t="s">
        <v>84</v>
      </c>
      <c r="L12" s="16" t="s">
        <v>191</v>
      </c>
      <c r="M12" s="17">
        <v>2</v>
      </c>
      <c r="N12" s="10">
        <v>3</v>
      </c>
      <c r="O12" s="11" t="str">
        <f t="shared" si="0"/>
        <v>M</v>
      </c>
      <c r="P12" s="5" t="str">
        <f t="shared" si="1"/>
        <v>Situación deficiente con exposición esporádica, o bien situación mejorable con exposición continuada o frecuente. Es posible que suceda el daño alguna vez.</v>
      </c>
      <c r="Q12" s="10">
        <v>25</v>
      </c>
      <c r="R12" s="4" t="str">
        <f t="shared" si="2"/>
        <v>II</v>
      </c>
      <c r="S12" s="5" t="str">
        <f t="shared" si="3"/>
        <v>Corregir y adoptar medidas de control de inmediato. Sin embargo suspenda actividades si el nivel de consecuencia está por encima de 60.</v>
      </c>
      <c r="T12" s="5" t="str">
        <f t="shared" si="4"/>
        <v>No aceptable</v>
      </c>
      <c r="U12" s="12">
        <v>1</v>
      </c>
      <c r="V12" s="12" t="s">
        <v>177</v>
      </c>
      <c r="W12" s="9" t="s">
        <v>84</v>
      </c>
      <c r="X12" s="9" t="s">
        <v>84</v>
      </c>
      <c r="Y12" s="9" t="s">
        <v>84</v>
      </c>
      <c r="Z12" s="9" t="s">
        <v>84</v>
      </c>
      <c r="AA12" s="9" t="s">
        <v>109</v>
      </c>
      <c r="AB12" s="34" t="s">
        <v>498</v>
      </c>
    </row>
    <row r="13" spans="2:30" ht="156" customHeight="1" x14ac:dyDescent="0.2">
      <c r="B13" s="94"/>
      <c r="C13" s="94"/>
      <c r="D13" s="106"/>
      <c r="E13" s="18" t="s">
        <v>91</v>
      </c>
      <c r="F13" s="3" t="s">
        <v>29</v>
      </c>
      <c r="G13" s="9" t="s">
        <v>61</v>
      </c>
      <c r="H13" s="9" t="s">
        <v>62</v>
      </c>
      <c r="I13" s="9" t="s">
        <v>63</v>
      </c>
      <c r="J13" s="9" t="s">
        <v>64</v>
      </c>
      <c r="K13" s="9" t="s">
        <v>192</v>
      </c>
      <c r="L13" s="9" t="s">
        <v>197</v>
      </c>
      <c r="M13" s="17">
        <v>2</v>
      </c>
      <c r="N13" s="10">
        <v>2</v>
      </c>
      <c r="O13" s="11" t="str">
        <f t="shared" si="0"/>
        <v>B</v>
      </c>
      <c r="P13" s="5" t="str">
        <f t="shared" si="1"/>
        <v>Situación mejorable con exposición ocasional o esporádica, o situación sin anomalía destacable con cualquier nivel de exposición. No es esperable que se materialice el riesgo, aunque puede ser concebible.</v>
      </c>
      <c r="Q13" s="10">
        <v>10</v>
      </c>
      <c r="R13" s="4" t="str">
        <f t="shared" si="2"/>
        <v>III</v>
      </c>
      <c r="S13" s="5" t="str">
        <f t="shared" si="3"/>
        <v>Mejorar si es posible. Sería conveniente justificar la intervención y su rentabilidad.</v>
      </c>
      <c r="T13" s="5" t="str">
        <f t="shared" si="4"/>
        <v>Aceptable</v>
      </c>
      <c r="U13" s="12">
        <v>1</v>
      </c>
      <c r="V13" s="12" t="s">
        <v>474</v>
      </c>
      <c r="W13" s="9" t="s">
        <v>38</v>
      </c>
      <c r="X13" s="9" t="s">
        <v>84</v>
      </c>
      <c r="Y13" s="9" t="s">
        <v>90</v>
      </c>
      <c r="Z13" s="9" t="s">
        <v>84</v>
      </c>
      <c r="AA13" s="9" t="s">
        <v>84</v>
      </c>
      <c r="AB13" s="34" t="s">
        <v>89</v>
      </c>
    </row>
    <row r="14" spans="2:30" ht="120.75" customHeight="1" x14ac:dyDescent="0.2">
      <c r="B14" s="94"/>
      <c r="C14" s="94"/>
      <c r="D14" s="106"/>
      <c r="E14" s="18" t="s">
        <v>91</v>
      </c>
      <c r="F14" s="99" t="s">
        <v>33</v>
      </c>
      <c r="G14" s="21" t="s">
        <v>477</v>
      </c>
      <c r="H14" s="26" t="s">
        <v>141</v>
      </c>
      <c r="I14" s="22" t="s">
        <v>196</v>
      </c>
      <c r="J14" s="9" t="s">
        <v>84</v>
      </c>
      <c r="K14" s="9" t="s">
        <v>478</v>
      </c>
      <c r="L14" s="9" t="s">
        <v>84</v>
      </c>
      <c r="M14" s="10">
        <v>2</v>
      </c>
      <c r="N14" s="10">
        <v>3</v>
      </c>
      <c r="O14" s="11" t="str">
        <f t="shared" si="0"/>
        <v>M</v>
      </c>
      <c r="P14" s="5" t="str">
        <f t="shared" si="1"/>
        <v>Situación deficiente con exposición esporádica, o bien situación mejorable con exposición continuada o frecuente. Es posible que suceda el daño alguna vez.</v>
      </c>
      <c r="Q14" s="10">
        <v>25</v>
      </c>
      <c r="R14" s="4" t="str">
        <f t="shared" si="2"/>
        <v>II</v>
      </c>
      <c r="S14" s="5" t="str">
        <f t="shared" si="3"/>
        <v>Corregir y adoptar medidas de control de inmediato. Sin embargo suspenda actividades si el nivel de consecuencia está por encima de 60.</v>
      </c>
      <c r="T14" s="5" t="str">
        <f t="shared" si="4"/>
        <v>No aceptable</v>
      </c>
      <c r="U14" s="12">
        <v>1</v>
      </c>
      <c r="V14" s="12" t="s">
        <v>178</v>
      </c>
      <c r="W14" s="9" t="s">
        <v>84</v>
      </c>
      <c r="X14" s="9" t="s">
        <v>84</v>
      </c>
      <c r="Y14" s="9" t="s">
        <v>475</v>
      </c>
      <c r="Z14" s="9" t="s">
        <v>84</v>
      </c>
      <c r="AA14" s="9" t="s">
        <v>84</v>
      </c>
      <c r="AB14" s="34" t="s">
        <v>476</v>
      </c>
    </row>
    <row r="15" spans="2:30" ht="120.75" customHeight="1" x14ac:dyDescent="0.2">
      <c r="B15" s="94"/>
      <c r="C15" s="94"/>
      <c r="D15" s="106"/>
      <c r="E15" s="18" t="s">
        <v>549</v>
      </c>
      <c r="F15" s="100"/>
      <c r="G15" s="21" t="s">
        <v>463</v>
      </c>
      <c r="H15" s="26" t="s">
        <v>450</v>
      </c>
      <c r="I15" s="22" t="s">
        <v>179</v>
      </c>
      <c r="J15" s="9" t="s">
        <v>84</v>
      </c>
      <c r="K15" s="9" t="s">
        <v>480</v>
      </c>
      <c r="L15" s="9" t="s">
        <v>163</v>
      </c>
      <c r="M15" s="10">
        <v>2</v>
      </c>
      <c r="N15" s="10">
        <v>2</v>
      </c>
      <c r="O15" s="11" t="str">
        <f t="shared" si="0"/>
        <v>B</v>
      </c>
      <c r="P15" s="5" t="str">
        <f t="shared" si="1"/>
        <v>Situación mejorable con exposición ocasional o esporádica, o situación sin anomalía destacable con cualquier nivel de exposición. No es esperable que se materialice el riesgo, aunque puede ser concebible.</v>
      </c>
      <c r="Q15" s="10">
        <v>25</v>
      </c>
      <c r="R15" s="4" t="str">
        <f t="shared" si="2"/>
        <v>III</v>
      </c>
      <c r="S15" s="5" t="str">
        <f t="shared" si="3"/>
        <v>Mejorar si es posible. Sería conveniente justificar la intervención y su rentabilidad.</v>
      </c>
      <c r="T15" s="5" t="str">
        <f t="shared" si="4"/>
        <v>Aceptable</v>
      </c>
      <c r="U15" s="12">
        <v>1</v>
      </c>
      <c r="V15" s="12" t="s">
        <v>172</v>
      </c>
      <c r="W15" s="9" t="s">
        <v>84</v>
      </c>
      <c r="X15" s="9" t="s">
        <v>84</v>
      </c>
      <c r="Y15" s="9" t="s">
        <v>479</v>
      </c>
      <c r="Z15" s="9" t="s">
        <v>84</v>
      </c>
      <c r="AA15" s="9" t="s">
        <v>84</v>
      </c>
      <c r="AB15" s="34" t="s">
        <v>481</v>
      </c>
    </row>
    <row r="16" spans="2:30" ht="153.75" customHeight="1" x14ac:dyDescent="0.2">
      <c r="B16" s="94"/>
      <c r="C16" s="94"/>
      <c r="D16" s="106"/>
      <c r="E16" s="18" t="s">
        <v>91</v>
      </c>
      <c r="F16" s="3" t="s">
        <v>31</v>
      </c>
      <c r="G16" s="9" t="s">
        <v>126</v>
      </c>
      <c r="H16" s="9" t="s">
        <v>113</v>
      </c>
      <c r="I16" s="9" t="s">
        <v>66</v>
      </c>
      <c r="J16" s="9" t="s">
        <v>84</v>
      </c>
      <c r="K16" s="9" t="s">
        <v>84</v>
      </c>
      <c r="L16" s="9" t="s">
        <v>84</v>
      </c>
      <c r="M16" s="17">
        <v>2</v>
      </c>
      <c r="N16" s="10">
        <v>3</v>
      </c>
      <c r="O16" s="11" t="str">
        <f t="shared" si="0"/>
        <v>M</v>
      </c>
      <c r="P16" s="5" t="str">
        <f t="shared" si="1"/>
        <v>Situación deficiente con exposición esporádica, o bien situación mejorable con exposición continuada o frecuente. Es posible que suceda el daño alguna vez.</v>
      </c>
      <c r="Q16" s="10">
        <v>10</v>
      </c>
      <c r="R16" s="4" t="str">
        <f t="shared" si="2"/>
        <v>III</v>
      </c>
      <c r="S16" s="5" t="str">
        <f t="shared" si="3"/>
        <v>Mejorar si es posible. Sería conveniente justificar la intervención y su rentabilidad.</v>
      </c>
      <c r="T16" s="5" t="str">
        <f t="shared" si="4"/>
        <v>Aceptable</v>
      </c>
      <c r="U16" s="12">
        <v>1</v>
      </c>
      <c r="V16" s="12" t="s">
        <v>181</v>
      </c>
      <c r="W16" s="9" t="s">
        <v>84</v>
      </c>
      <c r="X16" s="9" t="s">
        <v>84</v>
      </c>
      <c r="Y16" s="9" t="s">
        <v>482</v>
      </c>
      <c r="Z16" s="9" t="s">
        <v>84</v>
      </c>
      <c r="AA16" s="9" t="s">
        <v>84</v>
      </c>
      <c r="AB16" s="34" t="s">
        <v>127</v>
      </c>
    </row>
    <row r="17" spans="2:28" ht="170.25" customHeight="1" x14ac:dyDescent="0.2">
      <c r="B17" s="94"/>
      <c r="C17" s="94"/>
      <c r="D17" s="106"/>
      <c r="E17" s="18" t="s">
        <v>91</v>
      </c>
      <c r="F17" s="121" t="s">
        <v>92</v>
      </c>
      <c r="G17" s="9" t="s">
        <v>128</v>
      </c>
      <c r="H17" s="9" t="s">
        <v>37</v>
      </c>
      <c r="I17" s="9" t="s">
        <v>93</v>
      </c>
      <c r="J17" s="9" t="s">
        <v>84</v>
      </c>
      <c r="K17" s="9" t="s">
        <v>84</v>
      </c>
      <c r="L17" s="9" t="s">
        <v>95</v>
      </c>
      <c r="M17" s="17">
        <v>2</v>
      </c>
      <c r="N17" s="10">
        <v>3</v>
      </c>
      <c r="O17" s="11" t="str">
        <f t="shared" si="0"/>
        <v>M</v>
      </c>
      <c r="P17" s="5" t="str">
        <f t="shared" si="1"/>
        <v>Situación deficiente con exposición esporádica, o bien situación mejorable con exposición continuada o frecuente. Es posible que suceda el daño alguna vez.</v>
      </c>
      <c r="Q17" s="10">
        <v>25</v>
      </c>
      <c r="R17" s="4" t="str">
        <f t="shared" si="2"/>
        <v>II</v>
      </c>
      <c r="S17" s="5" t="str">
        <f t="shared" si="3"/>
        <v>Corregir y adoptar medidas de control de inmediato. Sin embargo suspenda actividades si el nivel de consecuencia está por encima de 60.</v>
      </c>
      <c r="T17" s="5" t="str">
        <f t="shared" si="4"/>
        <v>No aceptable</v>
      </c>
      <c r="U17" s="12">
        <v>1</v>
      </c>
      <c r="V17" s="12" t="s">
        <v>182</v>
      </c>
      <c r="W17" s="9" t="s">
        <v>84</v>
      </c>
      <c r="X17" s="9" t="s">
        <v>129</v>
      </c>
      <c r="Y17" s="9" t="s">
        <v>483</v>
      </c>
      <c r="Z17" s="9" t="s">
        <v>130</v>
      </c>
      <c r="AA17" s="9" t="s">
        <v>84</v>
      </c>
      <c r="AB17" s="34" t="s">
        <v>131</v>
      </c>
    </row>
    <row r="18" spans="2:28" ht="182.25" customHeight="1" x14ac:dyDescent="0.2">
      <c r="B18" s="94"/>
      <c r="C18" s="94"/>
      <c r="D18" s="106"/>
      <c r="E18" s="18" t="s">
        <v>91</v>
      </c>
      <c r="F18" s="110"/>
      <c r="G18" s="9" t="s">
        <v>96</v>
      </c>
      <c r="H18" s="9" t="s">
        <v>98</v>
      </c>
      <c r="I18" s="9" t="s">
        <v>97</v>
      </c>
      <c r="J18" s="9" t="s">
        <v>84</v>
      </c>
      <c r="K18" s="9" t="s">
        <v>84</v>
      </c>
      <c r="L18" s="9" t="s">
        <v>95</v>
      </c>
      <c r="M18" s="17">
        <v>2</v>
      </c>
      <c r="N18" s="10">
        <v>2</v>
      </c>
      <c r="O18" s="11" t="str">
        <f t="shared" si="0"/>
        <v>B</v>
      </c>
      <c r="P18" s="5" t="str">
        <f t="shared" si="1"/>
        <v>Situación mejorable con exposición ocasional o esporádica, o situación sin anomalía destacable con cualquier nivel de exposición. No es esperable que se materialice el riesgo, aunque puede ser concebible.</v>
      </c>
      <c r="Q18" s="10">
        <v>25</v>
      </c>
      <c r="R18" s="4" t="str">
        <f t="shared" si="2"/>
        <v>III</v>
      </c>
      <c r="S18" s="5" t="str">
        <f t="shared" si="3"/>
        <v>Mejorar si es posible. Sería conveniente justificar la intervención y su rentabilidad.</v>
      </c>
      <c r="T18" s="5" t="str">
        <f t="shared" si="4"/>
        <v>Aceptable</v>
      </c>
      <c r="U18" s="12">
        <v>1</v>
      </c>
      <c r="V18" s="12" t="s">
        <v>182</v>
      </c>
      <c r="W18" s="9" t="s">
        <v>84</v>
      </c>
      <c r="X18" s="9" t="s">
        <v>84</v>
      </c>
      <c r="Y18" s="9" t="s">
        <v>65</v>
      </c>
      <c r="Z18" s="9" t="s">
        <v>130</v>
      </c>
      <c r="AA18" s="9" t="s">
        <v>84</v>
      </c>
      <c r="AB18" s="34" t="s">
        <v>132</v>
      </c>
    </row>
    <row r="19" spans="2:28" ht="180" customHeight="1" thickBot="1" x14ac:dyDescent="0.25">
      <c r="B19" s="94"/>
      <c r="C19" s="94"/>
      <c r="D19" s="106"/>
      <c r="E19" s="18" t="s">
        <v>91</v>
      </c>
      <c r="F19" s="3" t="s">
        <v>50</v>
      </c>
      <c r="G19" s="23" t="s">
        <v>103</v>
      </c>
      <c r="H19" s="9" t="s">
        <v>100</v>
      </c>
      <c r="I19" s="23" t="s">
        <v>104</v>
      </c>
      <c r="J19" s="9" t="s">
        <v>49</v>
      </c>
      <c r="K19" s="9" t="s">
        <v>84</v>
      </c>
      <c r="L19" s="9" t="s">
        <v>84</v>
      </c>
      <c r="M19" s="10">
        <v>2</v>
      </c>
      <c r="N19" s="10">
        <v>2</v>
      </c>
      <c r="O19" s="11" t="str">
        <f t="shared" si="0"/>
        <v>B</v>
      </c>
      <c r="P19" s="5" t="str">
        <f t="shared" si="1"/>
        <v>Situación mejorable con exposición ocasional o esporádica, o situación sin anomalía destacable con cualquier nivel de exposición. No es esperable que se materialice el riesgo, aunque puede ser concebible.</v>
      </c>
      <c r="Q19" s="10">
        <v>25</v>
      </c>
      <c r="R19" s="4" t="str">
        <f t="shared" si="2"/>
        <v>III</v>
      </c>
      <c r="S19" s="5" t="str">
        <f t="shared" si="3"/>
        <v>Mejorar si es posible. Sería conveniente justificar la intervención y su rentabilidad.</v>
      </c>
      <c r="T19" s="5" t="str">
        <f t="shared" si="4"/>
        <v>Aceptable</v>
      </c>
      <c r="U19" s="12">
        <v>1</v>
      </c>
      <c r="V19" s="12" t="s">
        <v>484</v>
      </c>
      <c r="W19" s="9" t="s">
        <v>84</v>
      </c>
      <c r="X19" s="9" t="s">
        <v>84</v>
      </c>
      <c r="Y19" s="9" t="s">
        <v>102</v>
      </c>
      <c r="Z19" s="9" t="s">
        <v>84</v>
      </c>
      <c r="AA19" s="9" t="s">
        <v>84</v>
      </c>
      <c r="AB19" s="34" t="s">
        <v>485</v>
      </c>
    </row>
    <row r="20" spans="2:28" ht="157.5" customHeight="1" thickBot="1" x14ac:dyDescent="0.25">
      <c r="B20" s="94"/>
      <c r="C20" s="94"/>
      <c r="D20" s="106"/>
      <c r="E20" s="18" t="s">
        <v>549</v>
      </c>
      <c r="F20" s="24" t="s">
        <v>40</v>
      </c>
      <c r="G20" s="9" t="s">
        <v>167</v>
      </c>
      <c r="H20" s="25" t="s">
        <v>169</v>
      </c>
      <c r="I20" s="16" t="s">
        <v>170</v>
      </c>
      <c r="J20" s="22" t="s">
        <v>84</v>
      </c>
      <c r="K20" s="9" t="s">
        <v>84</v>
      </c>
      <c r="L20" s="9" t="s">
        <v>198</v>
      </c>
      <c r="M20" s="17">
        <v>2</v>
      </c>
      <c r="N20" s="10">
        <v>1</v>
      </c>
      <c r="O20" s="11" t="str">
        <f t="shared" si="0"/>
        <v>B</v>
      </c>
      <c r="P20" s="5" t="str">
        <f t="shared" si="1"/>
        <v>Situación mejorable con exposición ocasional o esporádica, o situación sin anomalía destacable con cualquier nivel de exposición. No es esperable que se materialice el riesgo, aunque puede ser concebible.</v>
      </c>
      <c r="Q20" s="10">
        <v>1</v>
      </c>
      <c r="R20" s="4" t="str">
        <f t="shared" si="2"/>
        <v>IV</v>
      </c>
      <c r="S20" s="5" t="str">
        <f t="shared" si="3"/>
        <v>Mantener las medidas de control existentes, pero se deberían considerar soluciones o mejoras y se deben hacer comprobaciones periódicas para asegurar que el riesgo aún es tolerable.</v>
      </c>
      <c r="T20" s="5" t="str">
        <f t="shared" si="4"/>
        <v>Aceptable</v>
      </c>
      <c r="U20" s="12">
        <v>1</v>
      </c>
      <c r="V20" s="12" t="s">
        <v>171</v>
      </c>
      <c r="W20" s="9" t="s">
        <v>84</v>
      </c>
      <c r="X20" s="9" t="s">
        <v>84</v>
      </c>
      <c r="Y20" s="9" t="s">
        <v>173</v>
      </c>
      <c r="Z20" s="9" t="s">
        <v>84</v>
      </c>
      <c r="AA20" s="9" t="s">
        <v>84</v>
      </c>
      <c r="AB20" s="15" t="s">
        <v>486</v>
      </c>
    </row>
    <row r="21" spans="2:28" ht="180" customHeight="1" x14ac:dyDescent="0.2">
      <c r="B21" s="94"/>
      <c r="C21" s="94"/>
      <c r="D21" s="106"/>
      <c r="E21" s="18" t="s">
        <v>91</v>
      </c>
      <c r="F21" s="3" t="s">
        <v>51</v>
      </c>
      <c r="G21" s="9" t="s">
        <v>204</v>
      </c>
      <c r="H21" s="9" t="s">
        <v>134</v>
      </c>
      <c r="I21" s="9" t="s">
        <v>487</v>
      </c>
      <c r="J21" s="9" t="s">
        <v>488</v>
      </c>
      <c r="K21" s="9" t="s">
        <v>84</v>
      </c>
      <c r="L21" s="9" t="s">
        <v>88</v>
      </c>
      <c r="M21" s="17">
        <v>2</v>
      </c>
      <c r="N21" s="10">
        <v>2</v>
      </c>
      <c r="O21" s="11" t="str">
        <f t="shared" si="0"/>
        <v>B</v>
      </c>
      <c r="P21" s="5" t="str">
        <f t="shared" si="1"/>
        <v>Situación mejorable con exposición ocasional o esporádica, o situación sin anomalía destacable con cualquier nivel de exposición. No es esperable que se materialice el riesgo, aunque puede ser concebible.</v>
      </c>
      <c r="Q21" s="10">
        <v>25</v>
      </c>
      <c r="R21" s="4" t="str">
        <f t="shared" si="2"/>
        <v>III</v>
      </c>
      <c r="S21" s="5" t="str">
        <f t="shared" si="3"/>
        <v>Mejorar si es posible. Sería conveniente justificar la intervención y su rentabilidad.</v>
      </c>
      <c r="T21" s="5" t="str">
        <f t="shared" si="4"/>
        <v>Aceptable</v>
      </c>
      <c r="U21" s="12">
        <v>1</v>
      </c>
      <c r="V21" s="12" t="s">
        <v>185</v>
      </c>
      <c r="W21" s="9" t="s">
        <v>105</v>
      </c>
      <c r="X21" s="9" t="s">
        <v>84</v>
      </c>
      <c r="Y21" s="9" t="s">
        <v>135</v>
      </c>
      <c r="Z21" s="9" t="s">
        <v>84</v>
      </c>
      <c r="AA21" s="9" t="s">
        <v>84</v>
      </c>
      <c r="AB21" s="34" t="s">
        <v>68</v>
      </c>
    </row>
    <row r="22" spans="2:28" ht="151.5" customHeight="1" thickBot="1" x14ac:dyDescent="0.25">
      <c r="B22" s="94"/>
      <c r="C22" s="94"/>
      <c r="D22" s="106"/>
      <c r="E22" s="18" t="s">
        <v>91</v>
      </c>
      <c r="F22" s="53" t="s">
        <v>54</v>
      </c>
      <c r="G22" s="9" t="s">
        <v>354</v>
      </c>
      <c r="H22" s="9" t="s">
        <v>111</v>
      </c>
      <c r="I22" s="9" t="s">
        <v>186</v>
      </c>
      <c r="J22" s="9" t="s">
        <v>49</v>
      </c>
      <c r="K22" s="9" t="s">
        <v>202</v>
      </c>
      <c r="L22" s="9" t="s">
        <v>193</v>
      </c>
      <c r="M22" s="17">
        <v>2</v>
      </c>
      <c r="N22" s="10">
        <v>2</v>
      </c>
      <c r="O22" s="11" t="str">
        <f t="shared" si="0"/>
        <v>B</v>
      </c>
      <c r="P22" s="5" t="str">
        <f t="shared" si="1"/>
        <v>Situación mejorable con exposición ocasional o esporádica, o situación sin anomalía destacable con cualquier nivel de exposición. No es esperable que se materialice el riesgo, aunque puede ser concebible.</v>
      </c>
      <c r="Q22" s="10">
        <v>10</v>
      </c>
      <c r="R22" s="4" t="str">
        <f t="shared" si="2"/>
        <v>III</v>
      </c>
      <c r="S22" s="5" t="str">
        <f t="shared" si="3"/>
        <v>Mejorar si es posible. Sería conveniente justificar la intervención y su rentabilidad.</v>
      </c>
      <c r="T22" s="5" t="str">
        <f t="shared" si="4"/>
        <v>Aceptable</v>
      </c>
      <c r="U22" s="12">
        <v>1</v>
      </c>
      <c r="V22" s="12" t="s">
        <v>333</v>
      </c>
      <c r="W22" s="9" t="s">
        <v>84</v>
      </c>
      <c r="X22" s="9" t="s">
        <v>84</v>
      </c>
      <c r="Y22" s="9" t="s">
        <v>84</v>
      </c>
      <c r="Z22" s="9" t="s">
        <v>39</v>
      </c>
      <c r="AA22" s="9" t="s">
        <v>84</v>
      </c>
      <c r="AB22" s="34" t="s">
        <v>489</v>
      </c>
    </row>
    <row r="23" spans="2:28" ht="157.5" customHeight="1" thickBot="1" x14ac:dyDescent="0.25">
      <c r="B23" s="95"/>
      <c r="C23" s="95"/>
      <c r="D23" s="107"/>
      <c r="E23" s="18" t="s">
        <v>549</v>
      </c>
      <c r="F23" s="24" t="s">
        <v>187</v>
      </c>
      <c r="G23" s="9" t="s">
        <v>166</v>
      </c>
      <c r="H23" s="25" t="s">
        <v>201</v>
      </c>
      <c r="I23" s="16" t="s">
        <v>490</v>
      </c>
      <c r="J23" s="22" t="s">
        <v>200</v>
      </c>
      <c r="K23" s="9" t="s">
        <v>84</v>
      </c>
      <c r="L23" s="9" t="s">
        <v>199</v>
      </c>
      <c r="M23" s="17">
        <v>2</v>
      </c>
      <c r="N23" s="10">
        <v>1</v>
      </c>
      <c r="O23" s="11" t="str">
        <f t="shared" si="0"/>
        <v>B</v>
      </c>
      <c r="P23" s="5" t="str">
        <f t="shared" si="1"/>
        <v>Situación mejorable con exposición ocasional o esporádica, o situación sin anomalía destacable con cualquier nivel de exposición. No es esperable que se materialice el riesgo, aunque puede ser concebible.</v>
      </c>
      <c r="Q23" s="10">
        <v>1</v>
      </c>
      <c r="R23" s="4" t="str">
        <f t="shared" si="2"/>
        <v>IV</v>
      </c>
      <c r="S23" s="5" t="str">
        <f t="shared" si="3"/>
        <v>Mantener las medidas de control existentes, pero se deberían considerar soluciones o mejoras y se deben hacer comprobaciones periódicas para asegurar que el riesgo aún es tolerable.</v>
      </c>
      <c r="T23" s="5" t="str">
        <f t="shared" si="4"/>
        <v>Aceptable</v>
      </c>
      <c r="U23" s="12">
        <v>1</v>
      </c>
      <c r="V23" s="12" t="s">
        <v>172</v>
      </c>
      <c r="W23" s="9" t="s">
        <v>84</v>
      </c>
      <c r="X23" s="9" t="s">
        <v>84</v>
      </c>
      <c r="Y23" s="9" t="s">
        <v>84</v>
      </c>
      <c r="Z23" s="9" t="s">
        <v>84</v>
      </c>
      <c r="AA23" s="9" t="s">
        <v>84</v>
      </c>
      <c r="AB23" s="15" t="s">
        <v>491</v>
      </c>
    </row>
    <row r="24" spans="2:28" ht="15.75" customHeight="1" thickBot="1" x14ac:dyDescent="0.25">
      <c r="B24" s="87"/>
      <c r="C24" s="88"/>
      <c r="D24" s="88"/>
      <c r="E24" s="88"/>
      <c r="F24" s="89"/>
      <c r="G24" s="88"/>
      <c r="H24" s="89"/>
      <c r="I24" s="88"/>
      <c r="J24" s="88"/>
      <c r="K24" s="88"/>
      <c r="L24" s="88"/>
      <c r="M24" s="88"/>
      <c r="N24" s="88"/>
      <c r="O24" s="88"/>
      <c r="P24" s="88"/>
      <c r="Q24" s="88"/>
      <c r="R24" s="88"/>
      <c r="S24" s="88"/>
      <c r="T24" s="88"/>
      <c r="U24" s="88"/>
      <c r="V24" s="88"/>
      <c r="W24" s="88"/>
      <c r="X24" s="88"/>
      <c r="Y24" s="88"/>
      <c r="Z24" s="88"/>
      <c r="AA24" s="90"/>
      <c r="AB24" s="28"/>
    </row>
    <row r="25" spans="2:28" ht="153.75" customHeight="1" x14ac:dyDescent="0.2">
      <c r="B25" s="103" t="s">
        <v>499</v>
      </c>
      <c r="C25" s="103" t="s">
        <v>540</v>
      </c>
      <c r="D25" s="105" t="s">
        <v>541</v>
      </c>
      <c r="E25" s="18" t="s">
        <v>91</v>
      </c>
      <c r="F25" s="108" t="s">
        <v>28</v>
      </c>
      <c r="G25" s="9" t="s">
        <v>495</v>
      </c>
      <c r="H25" s="9" t="s">
        <v>106</v>
      </c>
      <c r="I25" s="9" t="s">
        <v>82</v>
      </c>
      <c r="J25" s="9" t="s">
        <v>465</v>
      </c>
      <c r="K25" s="9" t="s">
        <v>84</v>
      </c>
      <c r="L25" s="9" t="s">
        <v>188</v>
      </c>
      <c r="M25" s="17">
        <v>2</v>
      </c>
      <c r="N25" s="10">
        <v>2</v>
      </c>
      <c r="O25" s="11" t="str">
        <f t="shared" ref="O25:O36" si="5">+IF(AND(M25*N25&gt;=24,M25*N25&lt;=40),"MA",IF(AND(M25*N25&gt;=10,M25*N25&lt;=20),"A",IF(AND(M25*N25&gt;=6,M25*N25&lt;=8),"M",IF(AND(M25*N25&gt;=2,M25*N25&lt;=4),"B",""))))</f>
        <v>B</v>
      </c>
      <c r="P25" s="5" t="str">
        <f t="shared" ref="P25:P36" si="6">+IF(O25="MA","Situación deficiente con exposición continua, o muy deficiente con exposición frecuente. Normalmente la materialización del riesgo ocurre con frecuencia.",IF(O25="A","Situación deficiente con exposición frecuente u ocasional, o bien situación muy deficiente con exposición ocasional o esporádica. La materialización de Riesgo es posible que suceda varias veces en la vida laboral",IF(O25="M","Situación deficiente con exposición esporádica, o bien situación mejorable con exposición continuada o frecuente. Es posible que suceda el daño alguna vez.",IF(O25="B","Situación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5" s="10">
        <v>10</v>
      </c>
      <c r="R25" s="4" t="str">
        <f t="shared" ref="R25:R36" si="7">+IF(AND(M25*N25*Q25&gt;=600,M25*N25*Q25&lt;=4000),"I",IF(AND(M25*N25*Q25&gt;=150,M25*N25*Q25&lt;=500),"II",IF(AND(M25*N25*Q25&gt;=40,M25*N25*Q25&lt;=120),"III",IF(AND(M25*N25*Q25&gt;=1,M25*N25*Q25&lt;=20),"IV",""))))</f>
        <v>III</v>
      </c>
      <c r="S25" s="5" t="str">
        <f t="shared" ref="S25:S36" si="8">+IF(R25="I","Situación crìtica. Suspender actividades hasta que el riesgo esté bajo control. Intervención urgente.",IF(R25="II","Corregir y adoptar medidas de control de inmediato. Sin embargo suspenda actividades si el nivel de consecuencia está por encima de 60.",IF(R25="III","Mejorar si es posible. Sería conveniente justificar la intervención y su rentabilidad.",IF(R25="IV","Mantener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5" s="5" t="str">
        <f t="shared" ref="T25:T36" si="9">+IF(R25="I","No aceptable",IF(R25="II","No aceptable",IF(R25="III","Aceptable",IF(R25="IV","Aceptable",""))))</f>
        <v>Aceptable</v>
      </c>
      <c r="U25" s="12">
        <v>1</v>
      </c>
      <c r="V25" s="12" t="s">
        <v>176</v>
      </c>
      <c r="W25" s="9" t="s">
        <v>84</v>
      </c>
      <c r="X25" s="9" t="s">
        <v>84</v>
      </c>
      <c r="Y25" s="9" t="s">
        <v>107</v>
      </c>
      <c r="Z25" s="9" t="s">
        <v>84</v>
      </c>
      <c r="AA25" s="9" t="s">
        <v>83</v>
      </c>
      <c r="AB25" s="34" t="s">
        <v>143</v>
      </c>
    </row>
    <row r="26" spans="2:28" ht="157.5" customHeight="1" x14ac:dyDescent="0.2">
      <c r="B26" s="104"/>
      <c r="C26" s="104"/>
      <c r="D26" s="106"/>
      <c r="E26" s="18" t="s">
        <v>91</v>
      </c>
      <c r="F26" s="109"/>
      <c r="G26" s="9" t="s">
        <v>121</v>
      </c>
      <c r="H26" s="9" t="s">
        <v>122</v>
      </c>
      <c r="I26" s="9" t="s">
        <v>123</v>
      </c>
      <c r="J26" s="9" t="s">
        <v>84</v>
      </c>
      <c r="K26" s="9" t="s">
        <v>496</v>
      </c>
      <c r="L26" s="9" t="s">
        <v>85</v>
      </c>
      <c r="M26" s="17">
        <v>2</v>
      </c>
      <c r="N26" s="10">
        <v>1</v>
      </c>
      <c r="O26" s="11" t="str">
        <f t="shared" si="5"/>
        <v>B</v>
      </c>
      <c r="P26" s="5" t="str">
        <f t="shared" si="6"/>
        <v>Situación mejorable con exposición ocasional o esporádica, o situación sin anomalía destacable con cualquier nivel de exposición. No es esperable que se materialice el riesgo, aunque puede ser concebible.</v>
      </c>
      <c r="Q26" s="10">
        <v>10</v>
      </c>
      <c r="R26" s="4" t="str">
        <f t="shared" si="7"/>
        <v>IV</v>
      </c>
      <c r="S26" s="5" t="str">
        <f t="shared" si="8"/>
        <v>Mantener las medidas de control existentes, pero se deberían considerar soluciones o mejoras y se deben hacer comprobaciones periódicas para asegurar que el riesgo aún es tolerable.</v>
      </c>
      <c r="T26" s="5" t="str">
        <f t="shared" si="9"/>
        <v>Aceptable</v>
      </c>
      <c r="U26" s="12">
        <v>1</v>
      </c>
      <c r="V26" s="12" t="s">
        <v>408</v>
      </c>
      <c r="W26" s="9" t="s">
        <v>86</v>
      </c>
      <c r="X26" s="9" t="s">
        <v>84</v>
      </c>
      <c r="Y26" s="9" t="s">
        <v>84</v>
      </c>
      <c r="Z26" s="9" t="s">
        <v>84</v>
      </c>
      <c r="AA26" s="9" t="s">
        <v>84</v>
      </c>
      <c r="AB26" s="34" t="s">
        <v>469</v>
      </c>
    </row>
    <row r="27" spans="2:28" ht="157.5" customHeight="1" x14ac:dyDescent="0.2">
      <c r="B27" s="104"/>
      <c r="C27" s="104"/>
      <c r="D27" s="106"/>
      <c r="E27" s="18" t="s">
        <v>91</v>
      </c>
      <c r="F27" s="110"/>
      <c r="G27" s="16" t="s">
        <v>125</v>
      </c>
      <c r="H27" s="16" t="s">
        <v>52</v>
      </c>
      <c r="I27" s="16" t="s">
        <v>41</v>
      </c>
      <c r="J27" s="16" t="s">
        <v>497</v>
      </c>
      <c r="K27" s="16" t="s">
        <v>84</v>
      </c>
      <c r="L27" s="16" t="s">
        <v>191</v>
      </c>
      <c r="M27" s="17">
        <v>2</v>
      </c>
      <c r="N27" s="10">
        <v>3</v>
      </c>
      <c r="O27" s="11" t="str">
        <f t="shared" si="5"/>
        <v>M</v>
      </c>
      <c r="P27" s="5" t="str">
        <f t="shared" si="6"/>
        <v>Situación deficiente con exposición esporádica, o bien situación mejorable con exposición continuada o frecuente. Es posible que suceda el daño alguna vez.</v>
      </c>
      <c r="Q27" s="10">
        <v>25</v>
      </c>
      <c r="R27" s="4" t="str">
        <f t="shared" si="7"/>
        <v>II</v>
      </c>
      <c r="S27" s="5" t="str">
        <f t="shared" si="8"/>
        <v>Corregir y adoptar medidas de control de inmediato. Sin embargo suspenda actividades si el nivel de consecuencia está por encima de 60.</v>
      </c>
      <c r="T27" s="5" t="str">
        <f t="shared" si="9"/>
        <v>No aceptable</v>
      </c>
      <c r="U27" s="12">
        <v>1</v>
      </c>
      <c r="V27" s="12" t="s">
        <v>177</v>
      </c>
      <c r="W27" s="9" t="s">
        <v>84</v>
      </c>
      <c r="X27" s="9" t="s">
        <v>84</v>
      </c>
      <c r="Y27" s="9" t="s">
        <v>84</v>
      </c>
      <c r="Z27" s="9" t="s">
        <v>84</v>
      </c>
      <c r="AA27" s="9" t="s">
        <v>109</v>
      </c>
      <c r="AB27" s="34" t="s">
        <v>498</v>
      </c>
    </row>
    <row r="28" spans="2:28" ht="156" customHeight="1" x14ac:dyDescent="0.2">
      <c r="B28" s="104"/>
      <c r="C28" s="104"/>
      <c r="D28" s="106"/>
      <c r="E28" s="18" t="s">
        <v>91</v>
      </c>
      <c r="F28" s="3" t="s">
        <v>29</v>
      </c>
      <c r="G28" s="9" t="s">
        <v>61</v>
      </c>
      <c r="H28" s="9" t="s">
        <v>62</v>
      </c>
      <c r="I28" s="9" t="s">
        <v>63</v>
      </c>
      <c r="J28" s="9" t="s">
        <v>64</v>
      </c>
      <c r="K28" s="9" t="s">
        <v>192</v>
      </c>
      <c r="L28" s="9" t="s">
        <v>197</v>
      </c>
      <c r="M28" s="17">
        <v>2</v>
      </c>
      <c r="N28" s="10">
        <v>2</v>
      </c>
      <c r="O28" s="11" t="str">
        <f t="shared" si="5"/>
        <v>B</v>
      </c>
      <c r="P28" s="5" t="str">
        <f t="shared" si="6"/>
        <v>Situación mejorable con exposición ocasional o esporádica, o situación sin anomalía destacable con cualquier nivel de exposición. No es esperable que se materialice el riesgo, aunque puede ser concebible.</v>
      </c>
      <c r="Q28" s="10">
        <v>10</v>
      </c>
      <c r="R28" s="4" t="str">
        <f t="shared" si="7"/>
        <v>III</v>
      </c>
      <c r="S28" s="5" t="str">
        <f t="shared" si="8"/>
        <v>Mejorar si es posible. Sería conveniente justificar la intervención y su rentabilidad.</v>
      </c>
      <c r="T28" s="5" t="str">
        <f t="shared" si="9"/>
        <v>Aceptable</v>
      </c>
      <c r="U28" s="12">
        <v>1</v>
      </c>
      <c r="V28" s="12" t="s">
        <v>474</v>
      </c>
      <c r="W28" s="9" t="s">
        <v>38</v>
      </c>
      <c r="X28" s="9" t="s">
        <v>84</v>
      </c>
      <c r="Y28" s="9" t="s">
        <v>90</v>
      </c>
      <c r="Z28" s="9" t="s">
        <v>84</v>
      </c>
      <c r="AA28" s="9" t="s">
        <v>84</v>
      </c>
      <c r="AB28" s="34" t="s">
        <v>89</v>
      </c>
    </row>
    <row r="29" spans="2:28" ht="120.75" customHeight="1" x14ac:dyDescent="0.2">
      <c r="B29" s="104"/>
      <c r="C29" s="104"/>
      <c r="D29" s="106"/>
      <c r="E29" s="18" t="s">
        <v>91</v>
      </c>
      <c r="F29" s="99" t="s">
        <v>33</v>
      </c>
      <c r="G29" s="21" t="s">
        <v>477</v>
      </c>
      <c r="H29" s="26" t="s">
        <v>141</v>
      </c>
      <c r="I29" s="22" t="s">
        <v>196</v>
      </c>
      <c r="J29" s="9" t="s">
        <v>84</v>
      </c>
      <c r="K29" s="9" t="s">
        <v>478</v>
      </c>
      <c r="L29" s="9" t="s">
        <v>84</v>
      </c>
      <c r="M29" s="10">
        <v>2</v>
      </c>
      <c r="N29" s="10">
        <v>3</v>
      </c>
      <c r="O29" s="11" t="str">
        <f t="shared" si="5"/>
        <v>M</v>
      </c>
      <c r="P29" s="5" t="str">
        <f t="shared" si="6"/>
        <v>Situación deficiente con exposición esporádica, o bien situación mejorable con exposición continuada o frecuente. Es posible que suceda el daño alguna vez.</v>
      </c>
      <c r="Q29" s="10">
        <v>25</v>
      </c>
      <c r="R29" s="4" t="str">
        <f t="shared" si="7"/>
        <v>II</v>
      </c>
      <c r="S29" s="5" t="str">
        <f t="shared" si="8"/>
        <v>Corregir y adoptar medidas de control de inmediato. Sin embargo suspenda actividades si el nivel de consecuencia está por encima de 60.</v>
      </c>
      <c r="T29" s="5" t="str">
        <f t="shared" si="9"/>
        <v>No aceptable</v>
      </c>
      <c r="U29" s="12">
        <v>1</v>
      </c>
      <c r="V29" s="12" t="s">
        <v>178</v>
      </c>
      <c r="W29" s="9" t="s">
        <v>84</v>
      </c>
      <c r="X29" s="9" t="s">
        <v>84</v>
      </c>
      <c r="Y29" s="9" t="s">
        <v>475</v>
      </c>
      <c r="Z29" s="9" t="s">
        <v>84</v>
      </c>
      <c r="AA29" s="9" t="s">
        <v>84</v>
      </c>
      <c r="AB29" s="34" t="s">
        <v>476</v>
      </c>
    </row>
    <row r="30" spans="2:28" ht="120.75" customHeight="1" x14ac:dyDescent="0.2">
      <c r="B30" s="104"/>
      <c r="C30" s="104"/>
      <c r="D30" s="106"/>
      <c r="E30" s="18" t="s">
        <v>550</v>
      </c>
      <c r="F30" s="100"/>
      <c r="G30" s="21" t="s">
        <v>515</v>
      </c>
      <c r="H30" s="26" t="s">
        <v>450</v>
      </c>
      <c r="I30" s="22" t="s">
        <v>179</v>
      </c>
      <c r="J30" s="9" t="s">
        <v>84</v>
      </c>
      <c r="K30" s="9" t="s">
        <v>480</v>
      </c>
      <c r="L30" s="9" t="s">
        <v>163</v>
      </c>
      <c r="M30" s="10">
        <v>2</v>
      </c>
      <c r="N30" s="10">
        <v>2</v>
      </c>
      <c r="O30" s="11" t="str">
        <f t="shared" si="5"/>
        <v>B</v>
      </c>
      <c r="P30" s="5" t="str">
        <f t="shared" si="6"/>
        <v>Situación mejorable con exposición ocasional o esporádica, o situación sin anomalía destacable con cualquier nivel de exposición. No es esperable que se materialice el riesgo, aunque puede ser concebible.</v>
      </c>
      <c r="Q30" s="10">
        <v>25</v>
      </c>
      <c r="R30" s="4" t="str">
        <f t="shared" si="7"/>
        <v>III</v>
      </c>
      <c r="S30" s="5" t="str">
        <f t="shared" si="8"/>
        <v>Mejorar si es posible. Sería conveniente justificar la intervención y su rentabilidad.</v>
      </c>
      <c r="T30" s="5" t="str">
        <f t="shared" si="9"/>
        <v>Aceptable</v>
      </c>
      <c r="U30" s="12">
        <v>1</v>
      </c>
      <c r="V30" s="12" t="s">
        <v>172</v>
      </c>
      <c r="W30" s="9" t="s">
        <v>84</v>
      </c>
      <c r="X30" s="9" t="s">
        <v>84</v>
      </c>
      <c r="Y30" s="9" t="s">
        <v>479</v>
      </c>
      <c r="Z30" s="9" t="s">
        <v>84</v>
      </c>
      <c r="AA30" s="9" t="s">
        <v>84</v>
      </c>
      <c r="AB30" s="34" t="s">
        <v>481</v>
      </c>
    </row>
    <row r="31" spans="2:28" ht="153.75" customHeight="1" x14ac:dyDescent="0.2">
      <c r="B31" s="104"/>
      <c r="C31" s="104"/>
      <c r="D31" s="106"/>
      <c r="E31" s="18" t="s">
        <v>91</v>
      </c>
      <c r="F31" s="3" t="s">
        <v>31</v>
      </c>
      <c r="G31" s="9" t="s">
        <v>275</v>
      </c>
      <c r="H31" s="9" t="s">
        <v>113</v>
      </c>
      <c r="I31" s="9" t="s">
        <v>66</v>
      </c>
      <c r="J31" s="9" t="s">
        <v>84</v>
      </c>
      <c r="K31" s="9" t="s">
        <v>84</v>
      </c>
      <c r="L31" s="9" t="s">
        <v>84</v>
      </c>
      <c r="M31" s="17">
        <v>2</v>
      </c>
      <c r="N31" s="10">
        <v>2</v>
      </c>
      <c r="O31" s="11" t="str">
        <f t="shared" si="5"/>
        <v>B</v>
      </c>
      <c r="P31" s="5" t="str">
        <f t="shared" si="6"/>
        <v>Situación mejorable con exposición ocasional o esporádica, o situación sin anomalía destacable con cualquier nivel de exposición. No es esperable que se materialice el riesgo, aunque puede ser concebible.</v>
      </c>
      <c r="Q31" s="10">
        <v>10</v>
      </c>
      <c r="R31" s="4" t="str">
        <f t="shared" si="7"/>
        <v>III</v>
      </c>
      <c r="S31" s="5" t="str">
        <f t="shared" si="8"/>
        <v>Mejorar si es posible. Sería conveniente justificar la intervención y su rentabilidad.</v>
      </c>
      <c r="T31" s="5" t="str">
        <f t="shared" si="9"/>
        <v>Aceptable</v>
      </c>
      <c r="U31" s="12">
        <v>1</v>
      </c>
      <c r="V31" s="12" t="s">
        <v>181</v>
      </c>
      <c r="W31" s="9" t="s">
        <v>84</v>
      </c>
      <c r="X31" s="9" t="s">
        <v>84</v>
      </c>
      <c r="Y31" s="9" t="s">
        <v>67</v>
      </c>
      <c r="Z31" s="9" t="s">
        <v>84</v>
      </c>
      <c r="AA31" s="9" t="s">
        <v>84</v>
      </c>
      <c r="AB31" s="34" t="s">
        <v>127</v>
      </c>
    </row>
    <row r="32" spans="2:28" ht="170.25" customHeight="1" x14ac:dyDescent="0.2">
      <c r="B32" s="104"/>
      <c r="C32" s="104"/>
      <c r="D32" s="106"/>
      <c r="E32" s="19" t="s">
        <v>91</v>
      </c>
      <c r="F32" s="121" t="s">
        <v>92</v>
      </c>
      <c r="G32" s="9" t="s">
        <v>128</v>
      </c>
      <c r="H32" s="9" t="s">
        <v>37</v>
      </c>
      <c r="I32" s="9" t="s">
        <v>93</v>
      </c>
      <c r="J32" s="9" t="s">
        <v>84</v>
      </c>
      <c r="K32" s="9" t="s">
        <v>84</v>
      </c>
      <c r="L32" s="9" t="s">
        <v>95</v>
      </c>
      <c r="M32" s="17">
        <v>2</v>
      </c>
      <c r="N32" s="10">
        <v>3</v>
      </c>
      <c r="O32" s="11" t="str">
        <f t="shared" si="5"/>
        <v>M</v>
      </c>
      <c r="P32" s="5" t="str">
        <f t="shared" si="6"/>
        <v>Situación deficiente con exposición esporádica, o bien situación mejorable con exposición continuada o frecuente. Es posible que suceda el daño alguna vez.</v>
      </c>
      <c r="Q32" s="10">
        <v>25</v>
      </c>
      <c r="R32" s="4" t="str">
        <f t="shared" si="7"/>
        <v>II</v>
      </c>
      <c r="S32" s="5" t="str">
        <f t="shared" si="8"/>
        <v>Corregir y adoptar medidas de control de inmediato. Sin embargo suspenda actividades si el nivel de consecuencia está por encima de 60.</v>
      </c>
      <c r="T32" s="5" t="str">
        <f t="shared" si="9"/>
        <v>No aceptable</v>
      </c>
      <c r="U32" s="12">
        <v>1</v>
      </c>
      <c r="V32" s="12" t="s">
        <v>182</v>
      </c>
      <c r="W32" s="9" t="s">
        <v>84</v>
      </c>
      <c r="X32" s="9" t="s">
        <v>129</v>
      </c>
      <c r="Y32" s="9" t="s">
        <v>483</v>
      </c>
      <c r="Z32" s="9" t="s">
        <v>130</v>
      </c>
      <c r="AA32" s="9" t="s">
        <v>84</v>
      </c>
      <c r="AB32" s="34" t="s">
        <v>131</v>
      </c>
    </row>
    <row r="33" spans="2:28" ht="182.25" customHeight="1" x14ac:dyDescent="0.2">
      <c r="B33" s="104"/>
      <c r="C33" s="104"/>
      <c r="D33" s="106"/>
      <c r="E33" s="19" t="s">
        <v>91</v>
      </c>
      <c r="F33" s="110"/>
      <c r="G33" s="9" t="s">
        <v>96</v>
      </c>
      <c r="H33" s="9" t="s">
        <v>98</v>
      </c>
      <c r="I33" s="9" t="s">
        <v>97</v>
      </c>
      <c r="J33" s="9" t="s">
        <v>84</v>
      </c>
      <c r="K33" s="9" t="s">
        <v>84</v>
      </c>
      <c r="L33" s="9" t="s">
        <v>95</v>
      </c>
      <c r="M33" s="17">
        <v>2</v>
      </c>
      <c r="N33" s="10">
        <v>2</v>
      </c>
      <c r="O33" s="11" t="str">
        <f t="shared" si="5"/>
        <v>B</v>
      </c>
      <c r="P33" s="5" t="str">
        <f t="shared" si="6"/>
        <v>Situación mejorable con exposición ocasional o esporádica, o situación sin anomalía destacable con cualquier nivel de exposición. No es esperable que se materialice el riesgo, aunque puede ser concebible.</v>
      </c>
      <c r="Q33" s="10">
        <v>25</v>
      </c>
      <c r="R33" s="4" t="str">
        <f t="shared" si="7"/>
        <v>III</v>
      </c>
      <c r="S33" s="5" t="str">
        <f t="shared" si="8"/>
        <v>Mejorar si es posible. Sería conveniente justificar la intervención y su rentabilidad.</v>
      </c>
      <c r="T33" s="5" t="str">
        <f t="shared" si="9"/>
        <v>Aceptable</v>
      </c>
      <c r="U33" s="12">
        <v>1</v>
      </c>
      <c r="V33" s="12" t="s">
        <v>182</v>
      </c>
      <c r="W33" s="9" t="s">
        <v>84</v>
      </c>
      <c r="X33" s="9" t="s">
        <v>84</v>
      </c>
      <c r="Y33" s="9" t="s">
        <v>65</v>
      </c>
      <c r="Z33" s="9" t="s">
        <v>130</v>
      </c>
      <c r="AA33" s="9" t="s">
        <v>84</v>
      </c>
      <c r="AB33" s="34" t="s">
        <v>132</v>
      </c>
    </row>
    <row r="34" spans="2:28" ht="180" customHeight="1" x14ac:dyDescent="0.2">
      <c r="B34" s="104"/>
      <c r="C34" s="104"/>
      <c r="D34" s="106"/>
      <c r="E34" s="19" t="s">
        <v>91</v>
      </c>
      <c r="F34" s="3" t="s">
        <v>50</v>
      </c>
      <c r="G34" s="23" t="s">
        <v>103</v>
      </c>
      <c r="H34" s="9" t="s">
        <v>100</v>
      </c>
      <c r="I34" s="23" t="s">
        <v>104</v>
      </c>
      <c r="J34" s="9" t="s">
        <v>49</v>
      </c>
      <c r="K34" s="9" t="s">
        <v>84</v>
      </c>
      <c r="L34" s="9" t="s">
        <v>84</v>
      </c>
      <c r="M34" s="10">
        <v>2</v>
      </c>
      <c r="N34" s="10">
        <v>2</v>
      </c>
      <c r="O34" s="11" t="str">
        <f t="shared" si="5"/>
        <v>B</v>
      </c>
      <c r="P34" s="5" t="str">
        <f t="shared" si="6"/>
        <v>Situación mejorable con exposición ocasional o esporádica, o situación sin anomalía destacable con cualquier nivel de exposición. No es esperable que se materialice el riesgo, aunque puede ser concebible.</v>
      </c>
      <c r="Q34" s="10">
        <v>25</v>
      </c>
      <c r="R34" s="4" t="str">
        <f t="shared" si="7"/>
        <v>III</v>
      </c>
      <c r="S34" s="5" t="str">
        <f t="shared" si="8"/>
        <v>Mejorar si es posible. Sería conveniente justificar la intervención y su rentabilidad.</v>
      </c>
      <c r="T34" s="5" t="str">
        <f t="shared" si="9"/>
        <v>Aceptable</v>
      </c>
      <c r="U34" s="12">
        <v>1</v>
      </c>
      <c r="V34" s="12" t="s">
        <v>484</v>
      </c>
      <c r="W34" s="9" t="s">
        <v>84</v>
      </c>
      <c r="X34" s="9" t="s">
        <v>84</v>
      </c>
      <c r="Y34" s="9" t="s">
        <v>102</v>
      </c>
      <c r="Z34" s="9" t="s">
        <v>84</v>
      </c>
      <c r="AA34" s="9" t="s">
        <v>84</v>
      </c>
      <c r="AB34" s="34" t="s">
        <v>485</v>
      </c>
    </row>
    <row r="35" spans="2:28" ht="180" customHeight="1" x14ac:dyDescent="0.2">
      <c r="B35" s="104"/>
      <c r="C35" s="104"/>
      <c r="D35" s="106"/>
      <c r="E35" s="18" t="s">
        <v>91</v>
      </c>
      <c r="F35" s="3" t="s">
        <v>51</v>
      </c>
      <c r="G35" s="9" t="s">
        <v>204</v>
      </c>
      <c r="H35" s="9" t="s">
        <v>134</v>
      </c>
      <c r="I35" s="9" t="s">
        <v>487</v>
      </c>
      <c r="J35" s="9" t="s">
        <v>488</v>
      </c>
      <c r="K35" s="9" t="s">
        <v>84</v>
      </c>
      <c r="L35" s="9" t="s">
        <v>88</v>
      </c>
      <c r="M35" s="17">
        <v>2</v>
      </c>
      <c r="N35" s="10">
        <v>2</v>
      </c>
      <c r="O35" s="11" t="str">
        <f t="shared" si="5"/>
        <v>B</v>
      </c>
      <c r="P35" s="5" t="str">
        <f t="shared" si="6"/>
        <v>Situación mejorable con exposición ocasional o esporádica, o situación sin anomalía destacable con cualquier nivel de exposición. No es esperable que se materialice el riesgo, aunque puede ser concebible.</v>
      </c>
      <c r="Q35" s="10">
        <v>25</v>
      </c>
      <c r="R35" s="4" t="str">
        <f t="shared" si="7"/>
        <v>III</v>
      </c>
      <c r="S35" s="5" t="str">
        <f t="shared" si="8"/>
        <v>Mejorar si es posible. Sería conveniente justificar la intervención y su rentabilidad.</v>
      </c>
      <c r="T35" s="5" t="str">
        <f t="shared" si="9"/>
        <v>Aceptable</v>
      </c>
      <c r="U35" s="12">
        <v>1</v>
      </c>
      <c r="V35" s="12" t="s">
        <v>185</v>
      </c>
      <c r="W35" s="9" t="s">
        <v>105</v>
      </c>
      <c r="X35" s="9" t="s">
        <v>84</v>
      </c>
      <c r="Y35" s="9" t="s">
        <v>135</v>
      </c>
      <c r="Z35" s="9" t="s">
        <v>84</v>
      </c>
      <c r="AA35" s="9" t="s">
        <v>84</v>
      </c>
      <c r="AB35" s="34" t="s">
        <v>68</v>
      </c>
    </row>
    <row r="36" spans="2:28" ht="151.5" customHeight="1" thickBot="1" x14ac:dyDescent="0.25">
      <c r="B36" s="104"/>
      <c r="C36" s="104"/>
      <c r="D36" s="106"/>
      <c r="E36" s="18" t="s">
        <v>91</v>
      </c>
      <c r="F36" s="53" t="s">
        <v>54</v>
      </c>
      <c r="G36" s="9" t="s">
        <v>354</v>
      </c>
      <c r="H36" s="9" t="s">
        <v>111</v>
      </c>
      <c r="I36" s="9" t="s">
        <v>186</v>
      </c>
      <c r="J36" s="9" t="s">
        <v>49</v>
      </c>
      <c r="K36" s="9" t="s">
        <v>202</v>
      </c>
      <c r="L36" s="9" t="s">
        <v>193</v>
      </c>
      <c r="M36" s="17">
        <v>2</v>
      </c>
      <c r="N36" s="10">
        <v>2</v>
      </c>
      <c r="O36" s="11" t="str">
        <f t="shared" si="5"/>
        <v>B</v>
      </c>
      <c r="P36" s="5" t="str">
        <f t="shared" si="6"/>
        <v>Situación mejorable con exposición ocasional o esporádica, o situación sin anomalía destacable con cualquier nivel de exposición. No es esperable que se materialice el riesgo, aunque puede ser concebible.</v>
      </c>
      <c r="Q36" s="10">
        <v>10</v>
      </c>
      <c r="R36" s="4" t="str">
        <f t="shared" si="7"/>
        <v>III</v>
      </c>
      <c r="S36" s="5" t="str">
        <f t="shared" si="8"/>
        <v>Mejorar si es posible. Sería conveniente justificar la intervención y su rentabilidad.</v>
      </c>
      <c r="T36" s="5" t="str">
        <f t="shared" si="9"/>
        <v>Aceptable</v>
      </c>
      <c r="U36" s="12">
        <v>1</v>
      </c>
      <c r="V36" s="12" t="s">
        <v>333</v>
      </c>
      <c r="W36" s="9" t="s">
        <v>84</v>
      </c>
      <c r="X36" s="9" t="s">
        <v>84</v>
      </c>
      <c r="Y36" s="9" t="s">
        <v>84</v>
      </c>
      <c r="Z36" s="9" t="s">
        <v>39</v>
      </c>
      <c r="AA36" s="9" t="s">
        <v>84</v>
      </c>
      <c r="AB36" s="34" t="s">
        <v>489</v>
      </c>
    </row>
    <row r="37" spans="2:28" ht="15.75" customHeight="1" thickBot="1" x14ac:dyDescent="0.25">
      <c r="B37" s="87"/>
      <c r="C37" s="88"/>
      <c r="D37" s="88"/>
      <c r="E37" s="88"/>
      <c r="F37" s="89"/>
      <c r="G37" s="88"/>
      <c r="H37" s="89"/>
      <c r="I37" s="88"/>
      <c r="J37" s="88"/>
      <c r="K37" s="88"/>
      <c r="L37" s="88"/>
      <c r="M37" s="88"/>
      <c r="N37" s="88"/>
      <c r="O37" s="88"/>
      <c r="P37" s="88"/>
      <c r="Q37" s="88"/>
      <c r="R37" s="88"/>
      <c r="S37" s="88"/>
      <c r="T37" s="88"/>
      <c r="U37" s="88"/>
      <c r="V37" s="88"/>
      <c r="W37" s="88"/>
      <c r="X37" s="88"/>
      <c r="Y37" s="88"/>
      <c r="Z37" s="88"/>
      <c r="AA37" s="90"/>
      <c r="AB37" s="52"/>
    </row>
    <row r="38" spans="2:28" ht="153.75" customHeight="1" x14ac:dyDescent="0.2">
      <c r="B38" s="93" t="s">
        <v>499</v>
      </c>
      <c r="C38" s="93" t="s">
        <v>158</v>
      </c>
      <c r="D38" s="105" t="s">
        <v>209</v>
      </c>
      <c r="E38" s="18" t="s">
        <v>91</v>
      </c>
      <c r="F38" s="108" t="s">
        <v>28</v>
      </c>
      <c r="G38" s="9" t="s">
        <v>495</v>
      </c>
      <c r="H38" s="9" t="s">
        <v>106</v>
      </c>
      <c r="I38" s="9" t="s">
        <v>82</v>
      </c>
      <c r="J38" s="9" t="s">
        <v>465</v>
      </c>
      <c r="K38" s="9" t="s">
        <v>84</v>
      </c>
      <c r="L38" s="9" t="s">
        <v>188</v>
      </c>
      <c r="M38" s="17">
        <v>6</v>
      </c>
      <c r="N38" s="10">
        <v>3</v>
      </c>
      <c r="O38" s="11" t="str">
        <f t="shared" ref="O38:O51" si="10">+IF(AND(M38*N38&gt;=24,M38*N38&lt;=40),"MA",IF(AND(M38*N38&gt;=10,M38*N38&lt;=20),"A",IF(AND(M38*N38&gt;=6,M38*N38&lt;=8),"M",IF(AND(M38*N38&gt;=2,M38*N38&lt;=4),"B",""))))</f>
        <v>A</v>
      </c>
      <c r="P38" s="5" t="str">
        <f t="shared" ref="P38:P51" si="11">+IF(O38="MA","Situación deficiente con exposición continua, o muy deficiente con exposición frecuente. Normalmente la materialización del riesgo ocurre con frecuencia.",IF(O38="A","Situación deficiente con exposición frecuente u ocasional, o bien situación muy deficiente con exposición ocasional o esporádica. La materialización de Riesgo es posible que suceda varias veces en la vida laboral",IF(O38="M","Situación deficiente con exposición esporádica, o bien situación mejorable con exposición continuada o frecuente. Es posible que suceda el daño alguna vez.",IF(O38="B","Situación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8" s="10">
        <v>10</v>
      </c>
      <c r="R38" s="4" t="str">
        <f t="shared" ref="R38:R51" si="12">+IF(AND(M38*N38*Q38&gt;=600,M38*N38*Q38&lt;=4000),"I",IF(AND(M38*N38*Q38&gt;=150,M38*N38*Q38&lt;=500),"II",IF(AND(M38*N38*Q38&gt;=40,M38*N38*Q38&lt;=120),"III",IF(AND(M38*N38*Q38&gt;=1,M38*N38*Q38&lt;=20),"IV",""))))</f>
        <v>II</v>
      </c>
      <c r="S38" s="5" t="str">
        <f t="shared" ref="S38:S51" si="13">+IF(R38="I","Situación crìtica. Suspender actividades hasta que el riesgo esté bajo control. Intervención urgente.",IF(R38="II","Corregir y adoptar medidas de control de inmediato. Sin embargo suspenda actividades si el nivel de consecuencia está por encima de 60.",IF(R38="III","Mejorar si es posible. Sería conveniente justificar la intervención y su rentabilidad.",IF(R38="IV","Mantener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38" s="5" t="str">
        <f t="shared" ref="T38:T51" si="14">+IF(R38="I","No aceptable",IF(R38="II","No aceptable",IF(R38="III","Aceptable",IF(R38="IV","Aceptable",""))))</f>
        <v>No aceptable</v>
      </c>
      <c r="U38" s="12">
        <v>1</v>
      </c>
      <c r="V38" s="12" t="s">
        <v>176</v>
      </c>
      <c r="W38" s="9" t="s">
        <v>84</v>
      </c>
      <c r="X38" s="9" t="s">
        <v>84</v>
      </c>
      <c r="Y38" s="9" t="s">
        <v>107</v>
      </c>
      <c r="Z38" s="9" t="s">
        <v>84</v>
      </c>
      <c r="AA38" s="9" t="s">
        <v>83</v>
      </c>
      <c r="AB38" s="34" t="s">
        <v>143</v>
      </c>
    </row>
    <row r="39" spans="2:28" ht="157.5" customHeight="1" x14ac:dyDescent="0.2">
      <c r="B39" s="94"/>
      <c r="C39" s="94"/>
      <c r="D39" s="106"/>
      <c r="E39" s="18" t="s">
        <v>91</v>
      </c>
      <c r="F39" s="109"/>
      <c r="G39" s="9" t="s">
        <v>121</v>
      </c>
      <c r="H39" s="9" t="s">
        <v>122</v>
      </c>
      <c r="I39" s="9" t="s">
        <v>123</v>
      </c>
      <c r="J39" s="9" t="s">
        <v>84</v>
      </c>
      <c r="K39" s="9" t="s">
        <v>496</v>
      </c>
      <c r="L39" s="9" t="s">
        <v>85</v>
      </c>
      <c r="M39" s="17">
        <v>2</v>
      </c>
      <c r="N39" s="10">
        <v>2</v>
      </c>
      <c r="O39" s="11" t="str">
        <f t="shared" si="10"/>
        <v>B</v>
      </c>
      <c r="P39" s="5" t="str">
        <f t="shared" si="11"/>
        <v>Situación mejorable con exposición ocasional o esporádica, o situación sin anomalía destacable con cualquier nivel de exposición. No es esperable que se materialice el riesgo, aunque puede ser concebible.</v>
      </c>
      <c r="Q39" s="10">
        <v>10</v>
      </c>
      <c r="R39" s="4" t="str">
        <f t="shared" si="12"/>
        <v>III</v>
      </c>
      <c r="S39" s="5" t="str">
        <f t="shared" si="13"/>
        <v>Mejorar si es posible. Sería conveniente justificar la intervención y su rentabilidad.</v>
      </c>
      <c r="T39" s="5" t="str">
        <f t="shared" si="14"/>
        <v>Aceptable</v>
      </c>
      <c r="U39" s="12">
        <v>1</v>
      </c>
      <c r="V39" s="12" t="s">
        <v>408</v>
      </c>
      <c r="W39" s="9" t="s">
        <v>86</v>
      </c>
      <c r="X39" s="9" t="s">
        <v>84</v>
      </c>
      <c r="Y39" s="9" t="s">
        <v>84</v>
      </c>
      <c r="Z39" s="9" t="s">
        <v>84</v>
      </c>
      <c r="AA39" s="9" t="s">
        <v>84</v>
      </c>
      <c r="AB39" s="34" t="s">
        <v>469</v>
      </c>
    </row>
    <row r="40" spans="2:28" ht="157.5" customHeight="1" x14ac:dyDescent="0.2">
      <c r="B40" s="94"/>
      <c r="C40" s="94"/>
      <c r="D40" s="106"/>
      <c r="E40" s="18" t="s">
        <v>91</v>
      </c>
      <c r="F40" s="110"/>
      <c r="G40" s="16" t="s">
        <v>125</v>
      </c>
      <c r="H40" s="16" t="s">
        <v>52</v>
      </c>
      <c r="I40" s="16" t="s">
        <v>41</v>
      </c>
      <c r="J40" s="16" t="s">
        <v>497</v>
      </c>
      <c r="K40" s="16" t="s">
        <v>84</v>
      </c>
      <c r="L40" s="16" t="s">
        <v>191</v>
      </c>
      <c r="M40" s="17">
        <v>2</v>
      </c>
      <c r="N40" s="10">
        <v>3</v>
      </c>
      <c r="O40" s="11" t="str">
        <f t="shared" si="10"/>
        <v>M</v>
      </c>
      <c r="P40" s="5" t="str">
        <f t="shared" si="11"/>
        <v>Situación deficiente con exposición esporádica, o bien situación mejorable con exposición continuada o frecuente. Es posible que suceda el daño alguna vez.</v>
      </c>
      <c r="Q40" s="10">
        <v>25</v>
      </c>
      <c r="R40" s="4" t="str">
        <f t="shared" si="12"/>
        <v>II</v>
      </c>
      <c r="S40" s="5" t="str">
        <f t="shared" si="13"/>
        <v>Corregir y adoptar medidas de control de inmediato. Sin embargo suspenda actividades si el nivel de consecuencia está por encima de 60.</v>
      </c>
      <c r="T40" s="5" t="str">
        <f t="shared" si="14"/>
        <v>No aceptable</v>
      </c>
      <c r="U40" s="12">
        <v>1</v>
      </c>
      <c r="V40" s="12" t="s">
        <v>177</v>
      </c>
      <c r="W40" s="9" t="s">
        <v>84</v>
      </c>
      <c r="X40" s="9" t="s">
        <v>84</v>
      </c>
      <c r="Y40" s="9" t="s">
        <v>84</v>
      </c>
      <c r="Z40" s="9" t="s">
        <v>84</v>
      </c>
      <c r="AA40" s="9" t="s">
        <v>109</v>
      </c>
      <c r="AB40" s="34" t="s">
        <v>498</v>
      </c>
    </row>
    <row r="41" spans="2:28" ht="156" customHeight="1" x14ac:dyDescent="0.2">
      <c r="B41" s="94"/>
      <c r="C41" s="94"/>
      <c r="D41" s="106"/>
      <c r="E41" s="18" t="s">
        <v>91</v>
      </c>
      <c r="F41" s="3" t="s">
        <v>29</v>
      </c>
      <c r="G41" s="9" t="s">
        <v>61</v>
      </c>
      <c r="H41" s="9" t="s">
        <v>62</v>
      </c>
      <c r="I41" s="9" t="s">
        <v>63</v>
      </c>
      <c r="J41" s="9" t="s">
        <v>64</v>
      </c>
      <c r="K41" s="9" t="s">
        <v>192</v>
      </c>
      <c r="L41" s="9" t="s">
        <v>197</v>
      </c>
      <c r="M41" s="17">
        <v>2</v>
      </c>
      <c r="N41" s="10">
        <v>1</v>
      </c>
      <c r="O41" s="11" t="str">
        <f t="shared" si="10"/>
        <v>B</v>
      </c>
      <c r="P41" s="5" t="str">
        <f t="shared" si="11"/>
        <v>Situación mejorable con exposición ocasional o esporádica, o situación sin anomalía destacable con cualquier nivel de exposición. No es esperable que se materialice el riesgo, aunque puede ser concebible.</v>
      </c>
      <c r="Q41" s="10">
        <v>10</v>
      </c>
      <c r="R41" s="4" t="str">
        <f t="shared" si="12"/>
        <v>IV</v>
      </c>
      <c r="S41" s="5" t="str">
        <f t="shared" si="13"/>
        <v>Mantener las medidas de control existentes, pero se deberían considerar soluciones o mejoras y se deben hacer comprobaciones periódicas para asegurar que el riesgo aún es tolerable.</v>
      </c>
      <c r="T41" s="5" t="str">
        <f t="shared" si="14"/>
        <v>Aceptable</v>
      </c>
      <c r="U41" s="12">
        <v>1</v>
      </c>
      <c r="V41" s="12" t="s">
        <v>474</v>
      </c>
      <c r="W41" s="9" t="s">
        <v>38</v>
      </c>
      <c r="X41" s="9" t="s">
        <v>84</v>
      </c>
      <c r="Y41" s="9" t="s">
        <v>90</v>
      </c>
      <c r="Z41" s="9" t="s">
        <v>84</v>
      </c>
      <c r="AA41" s="9" t="s">
        <v>84</v>
      </c>
      <c r="AB41" s="34" t="s">
        <v>89</v>
      </c>
    </row>
    <row r="42" spans="2:28" ht="141" customHeight="1" x14ac:dyDescent="0.2">
      <c r="B42" s="94"/>
      <c r="C42" s="94"/>
      <c r="D42" s="106"/>
      <c r="E42" s="18" t="s">
        <v>91</v>
      </c>
      <c r="F42" s="99" t="s">
        <v>33</v>
      </c>
      <c r="G42" s="21" t="s">
        <v>477</v>
      </c>
      <c r="H42" s="26" t="s">
        <v>141</v>
      </c>
      <c r="I42" s="22" t="s">
        <v>196</v>
      </c>
      <c r="J42" s="9" t="s">
        <v>84</v>
      </c>
      <c r="K42" s="9" t="s">
        <v>478</v>
      </c>
      <c r="L42" s="9" t="s">
        <v>84</v>
      </c>
      <c r="M42" s="10">
        <v>0</v>
      </c>
      <c r="N42" s="10">
        <v>4</v>
      </c>
      <c r="O42" s="11" t="str">
        <f t="shared" si="10"/>
        <v/>
      </c>
      <c r="P42" s="5" t="str">
        <f t="shared" si="11"/>
        <v/>
      </c>
      <c r="Q42" s="10">
        <v>25</v>
      </c>
      <c r="R42" s="4" t="str">
        <f t="shared" si="12"/>
        <v/>
      </c>
      <c r="S42" s="5" t="str">
        <f t="shared" si="13"/>
        <v/>
      </c>
      <c r="T42" s="5" t="str">
        <f t="shared" si="14"/>
        <v/>
      </c>
      <c r="U42" s="12">
        <v>1</v>
      </c>
      <c r="V42" s="12" t="s">
        <v>178</v>
      </c>
      <c r="W42" s="9" t="s">
        <v>84</v>
      </c>
      <c r="X42" s="9" t="s">
        <v>84</v>
      </c>
      <c r="Y42" s="9" t="s">
        <v>475</v>
      </c>
      <c r="Z42" s="9" t="s">
        <v>84</v>
      </c>
      <c r="AA42" s="9" t="s">
        <v>84</v>
      </c>
      <c r="AB42" s="34" t="s">
        <v>476</v>
      </c>
    </row>
    <row r="43" spans="2:28" ht="120.75" customHeight="1" x14ac:dyDescent="0.2">
      <c r="B43" s="94"/>
      <c r="C43" s="94"/>
      <c r="D43" s="106"/>
      <c r="E43" s="18" t="s">
        <v>549</v>
      </c>
      <c r="F43" s="100"/>
      <c r="G43" s="21" t="s">
        <v>515</v>
      </c>
      <c r="H43" s="26" t="s">
        <v>450</v>
      </c>
      <c r="I43" s="22" t="s">
        <v>179</v>
      </c>
      <c r="J43" s="9" t="s">
        <v>84</v>
      </c>
      <c r="K43" s="9" t="s">
        <v>480</v>
      </c>
      <c r="L43" s="9" t="s">
        <v>163</v>
      </c>
      <c r="M43" s="10">
        <v>2</v>
      </c>
      <c r="N43" s="10">
        <v>2</v>
      </c>
      <c r="O43" s="11" t="str">
        <f t="shared" si="10"/>
        <v>B</v>
      </c>
      <c r="P43" s="5" t="str">
        <f t="shared" si="11"/>
        <v>Situación mejorable con exposición ocasional o esporádica, o situación sin anomalía destacable con cualquier nivel de exposición. No es esperable que se materialice el riesgo, aunque puede ser concebible.</v>
      </c>
      <c r="Q43" s="10">
        <v>25</v>
      </c>
      <c r="R43" s="4" t="str">
        <f t="shared" si="12"/>
        <v>III</v>
      </c>
      <c r="S43" s="5" t="str">
        <f t="shared" si="13"/>
        <v>Mejorar si es posible. Sería conveniente justificar la intervención y su rentabilidad.</v>
      </c>
      <c r="T43" s="5" t="str">
        <f t="shared" si="14"/>
        <v>Aceptable</v>
      </c>
      <c r="U43" s="12">
        <v>1</v>
      </c>
      <c r="V43" s="12" t="s">
        <v>172</v>
      </c>
      <c r="W43" s="9" t="s">
        <v>84</v>
      </c>
      <c r="X43" s="9" t="s">
        <v>84</v>
      </c>
      <c r="Y43" s="9" t="s">
        <v>479</v>
      </c>
      <c r="Z43" s="9" t="s">
        <v>84</v>
      </c>
      <c r="AA43" s="9" t="s">
        <v>84</v>
      </c>
      <c r="AB43" s="34" t="s">
        <v>481</v>
      </c>
    </row>
    <row r="44" spans="2:28" ht="153.75" customHeight="1" x14ac:dyDescent="0.2">
      <c r="B44" s="94"/>
      <c r="C44" s="94"/>
      <c r="D44" s="106"/>
      <c r="E44" s="18" t="s">
        <v>91</v>
      </c>
      <c r="F44" s="3" t="s">
        <v>31</v>
      </c>
      <c r="G44" s="9" t="s">
        <v>275</v>
      </c>
      <c r="H44" s="9" t="s">
        <v>113</v>
      </c>
      <c r="I44" s="9" t="s">
        <v>66</v>
      </c>
      <c r="J44" s="9" t="s">
        <v>84</v>
      </c>
      <c r="K44" s="9" t="s">
        <v>84</v>
      </c>
      <c r="L44" s="9" t="s">
        <v>84</v>
      </c>
      <c r="M44" s="17">
        <v>10</v>
      </c>
      <c r="N44" s="10">
        <v>4</v>
      </c>
      <c r="O44" s="11" t="str">
        <f t="shared" si="10"/>
        <v>MA</v>
      </c>
      <c r="P44" s="5" t="str">
        <f t="shared" si="11"/>
        <v>Situación deficiente con exposición continua, o muy deficiente con exposición frecuente. Normalmente la materialización del riesgo ocurre con frecuencia.</v>
      </c>
      <c r="Q44" s="10">
        <v>10</v>
      </c>
      <c r="R44" s="4" t="str">
        <f t="shared" si="12"/>
        <v>II</v>
      </c>
      <c r="S44" s="5" t="str">
        <f t="shared" si="13"/>
        <v>Corregir y adoptar medidas de control de inmediato. Sin embargo suspenda actividades si el nivel de consecuencia está por encima de 60.</v>
      </c>
      <c r="T44" s="5" t="str">
        <f t="shared" si="14"/>
        <v>No aceptable</v>
      </c>
      <c r="U44" s="12">
        <v>1</v>
      </c>
      <c r="V44" s="12" t="s">
        <v>181</v>
      </c>
      <c r="W44" s="9" t="s">
        <v>84</v>
      </c>
      <c r="X44" s="9" t="s">
        <v>84</v>
      </c>
      <c r="Y44" s="9" t="s">
        <v>67</v>
      </c>
      <c r="Z44" s="9" t="s">
        <v>84</v>
      </c>
      <c r="AA44" s="9" t="s">
        <v>84</v>
      </c>
      <c r="AB44" s="34" t="s">
        <v>127</v>
      </c>
    </row>
    <row r="45" spans="2:28" ht="170.25" customHeight="1" x14ac:dyDescent="0.2">
      <c r="B45" s="94"/>
      <c r="C45" s="94"/>
      <c r="D45" s="106"/>
      <c r="E45" s="19" t="s">
        <v>91</v>
      </c>
      <c r="F45" s="121" t="s">
        <v>92</v>
      </c>
      <c r="G45" s="9" t="s">
        <v>128</v>
      </c>
      <c r="H45" s="9" t="s">
        <v>37</v>
      </c>
      <c r="I45" s="9" t="s">
        <v>93</v>
      </c>
      <c r="J45" s="9" t="s">
        <v>84</v>
      </c>
      <c r="K45" s="9" t="s">
        <v>84</v>
      </c>
      <c r="L45" s="9" t="s">
        <v>95</v>
      </c>
      <c r="M45" s="17">
        <v>10</v>
      </c>
      <c r="N45" s="10">
        <v>4</v>
      </c>
      <c r="O45" s="11" t="str">
        <f t="shared" si="10"/>
        <v>MA</v>
      </c>
      <c r="P45" s="5" t="str">
        <f t="shared" si="11"/>
        <v>Situación deficiente con exposición continua, o muy deficiente con exposición frecuente. Normalmente la materialización del riesgo ocurre con frecuencia.</v>
      </c>
      <c r="Q45" s="10">
        <v>25</v>
      </c>
      <c r="R45" s="4" t="str">
        <f t="shared" si="12"/>
        <v>I</v>
      </c>
      <c r="S45" s="5" t="str">
        <f t="shared" si="13"/>
        <v>Situación crìtica. Suspender actividades hasta que el riesgo esté bajo control. Intervención urgente.</v>
      </c>
      <c r="T45" s="5" t="str">
        <f t="shared" si="14"/>
        <v>No aceptable</v>
      </c>
      <c r="U45" s="12">
        <v>1</v>
      </c>
      <c r="V45" s="12" t="s">
        <v>182</v>
      </c>
      <c r="W45" s="9" t="s">
        <v>84</v>
      </c>
      <c r="X45" s="9" t="s">
        <v>129</v>
      </c>
      <c r="Y45" s="9" t="s">
        <v>483</v>
      </c>
      <c r="Z45" s="9" t="s">
        <v>130</v>
      </c>
      <c r="AA45" s="9" t="s">
        <v>84</v>
      </c>
      <c r="AB45" s="34" t="s">
        <v>131</v>
      </c>
    </row>
    <row r="46" spans="2:28" ht="182.25" customHeight="1" x14ac:dyDescent="0.2">
      <c r="B46" s="94"/>
      <c r="C46" s="94"/>
      <c r="D46" s="106"/>
      <c r="E46" s="19" t="s">
        <v>91</v>
      </c>
      <c r="F46" s="110"/>
      <c r="G46" s="9" t="s">
        <v>96</v>
      </c>
      <c r="H46" s="9" t="s">
        <v>98</v>
      </c>
      <c r="I46" s="9" t="s">
        <v>97</v>
      </c>
      <c r="J46" s="9" t="s">
        <v>84</v>
      </c>
      <c r="K46" s="9" t="s">
        <v>84</v>
      </c>
      <c r="L46" s="9" t="s">
        <v>95</v>
      </c>
      <c r="M46" s="17">
        <v>2</v>
      </c>
      <c r="N46" s="10">
        <v>2</v>
      </c>
      <c r="O46" s="11" t="str">
        <f t="shared" si="10"/>
        <v>B</v>
      </c>
      <c r="P46" s="5" t="str">
        <f t="shared" si="11"/>
        <v>Situación mejorable con exposición ocasional o esporádica, o situación sin anomalía destacable con cualquier nivel de exposición. No es esperable que se materialice el riesgo, aunque puede ser concebible.</v>
      </c>
      <c r="Q46" s="10">
        <v>25</v>
      </c>
      <c r="R46" s="4" t="str">
        <f t="shared" si="12"/>
        <v>III</v>
      </c>
      <c r="S46" s="5" t="str">
        <f t="shared" si="13"/>
        <v>Mejorar si es posible. Sería conveniente justificar la intervención y su rentabilidad.</v>
      </c>
      <c r="T46" s="5" t="str">
        <f t="shared" si="14"/>
        <v>Aceptable</v>
      </c>
      <c r="U46" s="12">
        <v>1</v>
      </c>
      <c r="V46" s="12" t="s">
        <v>182</v>
      </c>
      <c r="W46" s="9" t="s">
        <v>84</v>
      </c>
      <c r="X46" s="9" t="s">
        <v>84</v>
      </c>
      <c r="Y46" s="9" t="s">
        <v>65</v>
      </c>
      <c r="Z46" s="9" t="s">
        <v>130</v>
      </c>
      <c r="AA46" s="9" t="s">
        <v>84</v>
      </c>
      <c r="AB46" s="34" t="s">
        <v>132</v>
      </c>
    </row>
    <row r="47" spans="2:28" ht="180" customHeight="1" x14ac:dyDescent="0.2">
      <c r="B47" s="94"/>
      <c r="C47" s="94"/>
      <c r="D47" s="106"/>
      <c r="E47" s="19" t="s">
        <v>91</v>
      </c>
      <c r="F47" s="3" t="s">
        <v>50</v>
      </c>
      <c r="G47" s="23" t="s">
        <v>103</v>
      </c>
      <c r="H47" s="9" t="s">
        <v>100</v>
      </c>
      <c r="I47" s="23" t="s">
        <v>104</v>
      </c>
      <c r="J47" s="9" t="s">
        <v>49</v>
      </c>
      <c r="K47" s="9" t="s">
        <v>84</v>
      </c>
      <c r="L47" s="9" t="s">
        <v>84</v>
      </c>
      <c r="M47" s="10">
        <v>6</v>
      </c>
      <c r="N47" s="10">
        <v>3</v>
      </c>
      <c r="O47" s="11" t="str">
        <f t="shared" si="10"/>
        <v>A</v>
      </c>
      <c r="P47" s="5" t="str">
        <f t="shared" si="11"/>
        <v>Situación deficiente con exposición frecuente u ocasional, o bien situación muy deficiente con exposición ocasional o esporádica. La materialización de Riesgo es posible que suceda varias veces en la vida laboral</v>
      </c>
      <c r="Q47" s="10">
        <v>25</v>
      </c>
      <c r="R47" s="4" t="str">
        <f t="shared" si="12"/>
        <v>II</v>
      </c>
      <c r="S47" s="5" t="str">
        <f t="shared" si="13"/>
        <v>Corregir y adoptar medidas de control de inmediato. Sin embargo suspenda actividades si el nivel de consecuencia está por encima de 60.</v>
      </c>
      <c r="T47" s="5" t="str">
        <f t="shared" si="14"/>
        <v>No aceptable</v>
      </c>
      <c r="U47" s="12">
        <v>1</v>
      </c>
      <c r="V47" s="12" t="s">
        <v>484</v>
      </c>
      <c r="W47" s="9" t="s">
        <v>84</v>
      </c>
      <c r="X47" s="9" t="s">
        <v>84</v>
      </c>
      <c r="Y47" s="9" t="s">
        <v>102</v>
      </c>
      <c r="Z47" s="9" t="s">
        <v>84</v>
      </c>
      <c r="AA47" s="9" t="s">
        <v>84</v>
      </c>
      <c r="AB47" s="34" t="s">
        <v>485</v>
      </c>
    </row>
    <row r="48" spans="2:28" ht="180" customHeight="1" thickBot="1" x14ac:dyDescent="0.25">
      <c r="B48" s="94"/>
      <c r="C48" s="94"/>
      <c r="D48" s="106"/>
      <c r="E48" s="18" t="s">
        <v>91</v>
      </c>
      <c r="F48" s="3" t="s">
        <v>51</v>
      </c>
      <c r="G48" s="9" t="s">
        <v>204</v>
      </c>
      <c r="H48" s="9" t="s">
        <v>134</v>
      </c>
      <c r="I48" s="9" t="s">
        <v>487</v>
      </c>
      <c r="J48" s="9" t="s">
        <v>488</v>
      </c>
      <c r="K48" s="9" t="s">
        <v>84</v>
      </c>
      <c r="L48" s="9" t="s">
        <v>88</v>
      </c>
      <c r="M48" s="17">
        <v>2</v>
      </c>
      <c r="N48" s="10">
        <v>1</v>
      </c>
      <c r="O48" s="11" t="str">
        <f t="shared" si="10"/>
        <v>B</v>
      </c>
      <c r="P48" s="5" t="str">
        <f t="shared" si="11"/>
        <v>Situación mejorable con exposición ocasional o esporádica, o situación sin anomalía destacable con cualquier nivel de exposición. No es esperable que se materialice el riesgo, aunque puede ser concebible.</v>
      </c>
      <c r="Q48" s="10">
        <v>25</v>
      </c>
      <c r="R48" s="4" t="str">
        <f t="shared" si="12"/>
        <v>III</v>
      </c>
      <c r="S48" s="5" t="str">
        <f t="shared" si="13"/>
        <v>Mejorar si es posible. Sería conveniente justificar la intervención y su rentabilidad.</v>
      </c>
      <c r="T48" s="5" t="str">
        <f t="shared" si="14"/>
        <v>Aceptable</v>
      </c>
      <c r="U48" s="12">
        <v>1</v>
      </c>
      <c r="V48" s="12" t="s">
        <v>185</v>
      </c>
      <c r="W48" s="9" t="s">
        <v>105</v>
      </c>
      <c r="X48" s="9" t="s">
        <v>84</v>
      </c>
      <c r="Y48" s="9" t="s">
        <v>135</v>
      </c>
      <c r="Z48" s="9" t="s">
        <v>84</v>
      </c>
      <c r="AA48" s="9" t="s">
        <v>84</v>
      </c>
      <c r="AB48" s="34" t="s">
        <v>68</v>
      </c>
    </row>
    <row r="49" spans="2:28" ht="157.5" customHeight="1" thickBot="1" x14ac:dyDescent="0.25">
      <c r="B49" s="94"/>
      <c r="C49" s="94"/>
      <c r="D49" s="106"/>
      <c r="E49" s="18" t="s">
        <v>549</v>
      </c>
      <c r="F49" s="24" t="s">
        <v>187</v>
      </c>
      <c r="G49" s="9" t="s">
        <v>166</v>
      </c>
      <c r="H49" s="25" t="s">
        <v>201</v>
      </c>
      <c r="I49" s="16" t="s">
        <v>490</v>
      </c>
      <c r="J49" s="22" t="s">
        <v>200</v>
      </c>
      <c r="K49" s="9" t="s">
        <v>84</v>
      </c>
      <c r="L49" s="9" t="s">
        <v>199</v>
      </c>
      <c r="M49" s="17">
        <v>6</v>
      </c>
      <c r="N49" s="10">
        <v>1</v>
      </c>
      <c r="O49" s="11" t="str">
        <f t="shared" si="10"/>
        <v>M</v>
      </c>
      <c r="P49" s="5" t="str">
        <f t="shared" si="11"/>
        <v>Situación deficiente con exposición esporádica, o bien situación mejorable con exposición continuada o frecuente. Es posible que suceda el daño alguna vez.</v>
      </c>
      <c r="Q49" s="10">
        <v>1</v>
      </c>
      <c r="R49" s="4" t="str">
        <f t="shared" si="12"/>
        <v>IV</v>
      </c>
      <c r="S49" s="5" t="str">
        <f t="shared" si="13"/>
        <v>Mantener las medidas de control existentes, pero se deberían considerar soluciones o mejoras y se deben hacer comprobaciones periódicas para asegurar que el riesgo aún es tolerable.</v>
      </c>
      <c r="T49" s="5" t="str">
        <f t="shared" si="14"/>
        <v>Aceptable</v>
      </c>
      <c r="U49" s="12">
        <v>1</v>
      </c>
      <c r="V49" s="12" t="s">
        <v>172</v>
      </c>
      <c r="W49" s="9" t="s">
        <v>84</v>
      </c>
      <c r="X49" s="9" t="s">
        <v>84</v>
      </c>
      <c r="Y49" s="9" t="s">
        <v>84</v>
      </c>
      <c r="Z49" s="9" t="s">
        <v>84</v>
      </c>
      <c r="AA49" s="9" t="s">
        <v>84</v>
      </c>
      <c r="AB49" s="15" t="s">
        <v>491</v>
      </c>
    </row>
    <row r="50" spans="2:28" ht="157.5" customHeight="1" thickBot="1" x14ac:dyDescent="0.25">
      <c r="B50" s="94"/>
      <c r="C50" s="94"/>
      <c r="D50" s="106"/>
      <c r="E50" s="18" t="s">
        <v>549</v>
      </c>
      <c r="F50" s="24" t="s">
        <v>40</v>
      </c>
      <c r="G50" s="9" t="s">
        <v>167</v>
      </c>
      <c r="H50" s="25" t="s">
        <v>169</v>
      </c>
      <c r="I50" s="16" t="s">
        <v>170</v>
      </c>
      <c r="J50" s="22" t="s">
        <v>84</v>
      </c>
      <c r="K50" s="9" t="s">
        <v>84</v>
      </c>
      <c r="L50" s="9" t="s">
        <v>198</v>
      </c>
      <c r="M50" s="17">
        <v>2</v>
      </c>
      <c r="N50" s="10">
        <v>1</v>
      </c>
      <c r="O50" s="11" t="str">
        <f t="shared" si="10"/>
        <v>B</v>
      </c>
      <c r="P50" s="5" t="str">
        <f t="shared" si="11"/>
        <v>Situación mejorable con exposición ocasional o esporádica, o situación sin anomalía destacable con cualquier nivel de exposición. No es esperable que se materialice el riesgo, aunque puede ser concebible.</v>
      </c>
      <c r="Q50" s="10">
        <v>1</v>
      </c>
      <c r="R50" s="4" t="str">
        <f t="shared" si="12"/>
        <v>IV</v>
      </c>
      <c r="S50" s="5" t="str">
        <f t="shared" si="13"/>
        <v>Mantener las medidas de control existentes, pero se deberían considerar soluciones o mejoras y se deben hacer comprobaciones periódicas para asegurar que el riesgo aún es tolerable.</v>
      </c>
      <c r="T50" s="5" t="str">
        <f t="shared" si="14"/>
        <v>Aceptable</v>
      </c>
      <c r="U50" s="12">
        <v>1</v>
      </c>
      <c r="V50" s="12" t="s">
        <v>171</v>
      </c>
      <c r="W50" s="9" t="s">
        <v>84</v>
      </c>
      <c r="X50" s="9" t="s">
        <v>84</v>
      </c>
      <c r="Y50" s="9" t="s">
        <v>173</v>
      </c>
      <c r="Z50" s="9" t="s">
        <v>84</v>
      </c>
      <c r="AA50" s="9" t="s">
        <v>84</v>
      </c>
      <c r="AB50" s="15" t="s">
        <v>486</v>
      </c>
    </row>
    <row r="51" spans="2:28" ht="151.5" customHeight="1" thickBot="1" x14ac:dyDescent="0.25">
      <c r="B51" s="94"/>
      <c r="C51" s="94"/>
      <c r="D51" s="106"/>
      <c r="E51" s="18" t="s">
        <v>91</v>
      </c>
      <c r="F51" s="59" t="s">
        <v>54</v>
      </c>
      <c r="G51" s="60" t="s">
        <v>354</v>
      </c>
      <c r="H51" s="60" t="s">
        <v>589</v>
      </c>
      <c r="I51" s="60" t="s">
        <v>186</v>
      </c>
      <c r="J51" s="60" t="s">
        <v>49</v>
      </c>
      <c r="K51" s="60" t="s">
        <v>202</v>
      </c>
      <c r="L51" s="9" t="s">
        <v>193</v>
      </c>
      <c r="M51" s="17">
        <v>2</v>
      </c>
      <c r="N51" s="10">
        <v>2</v>
      </c>
      <c r="O51" s="11" t="str">
        <f t="shared" si="10"/>
        <v>B</v>
      </c>
      <c r="P51" s="5" t="str">
        <f t="shared" si="11"/>
        <v>Situación mejorable con exposición ocasional o esporádica, o situación sin anomalía destacable con cualquier nivel de exposición. No es esperable que se materialice el riesgo, aunque puede ser concebible.</v>
      </c>
      <c r="Q51" s="10">
        <v>10</v>
      </c>
      <c r="R51" s="4" t="str">
        <f t="shared" si="12"/>
        <v>III</v>
      </c>
      <c r="S51" s="5" t="str">
        <f t="shared" si="13"/>
        <v>Mejorar si es posible. Sería conveniente justificar la intervención y su rentabilidad.</v>
      </c>
      <c r="T51" s="5" t="str">
        <f t="shared" si="14"/>
        <v>Aceptable</v>
      </c>
      <c r="U51" s="12">
        <v>1</v>
      </c>
      <c r="V51" s="12" t="s">
        <v>333</v>
      </c>
      <c r="W51" s="9" t="s">
        <v>84</v>
      </c>
      <c r="X51" s="9" t="s">
        <v>84</v>
      </c>
      <c r="Y51" s="9" t="s">
        <v>84</v>
      </c>
      <c r="Z51" s="9" t="s">
        <v>39</v>
      </c>
      <c r="AA51" s="9" t="s">
        <v>84</v>
      </c>
      <c r="AB51" s="34" t="s">
        <v>489</v>
      </c>
    </row>
    <row r="52" spans="2:28" ht="15.75" customHeight="1" thickBot="1" x14ac:dyDescent="0.25">
      <c r="B52" s="87"/>
      <c r="C52" s="88"/>
      <c r="D52" s="88"/>
      <c r="E52" s="88"/>
      <c r="F52" s="89"/>
      <c r="G52" s="88"/>
      <c r="H52" s="89"/>
      <c r="I52" s="88"/>
      <c r="J52" s="88"/>
      <c r="K52" s="88"/>
      <c r="L52" s="88"/>
      <c r="M52" s="88"/>
      <c r="N52" s="88"/>
      <c r="O52" s="88"/>
      <c r="P52" s="88"/>
      <c r="Q52" s="88"/>
      <c r="R52" s="88"/>
      <c r="S52" s="88"/>
      <c r="T52" s="88"/>
      <c r="U52" s="88"/>
      <c r="V52" s="88"/>
      <c r="W52" s="88"/>
      <c r="X52" s="88"/>
      <c r="Y52" s="88"/>
      <c r="Z52" s="88"/>
      <c r="AA52" s="90"/>
      <c r="AB52" s="28"/>
    </row>
    <row r="53" spans="2:28" ht="153.75" customHeight="1" x14ac:dyDescent="0.2">
      <c r="B53" s="103" t="s">
        <v>70</v>
      </c>
      <c r="C53" s="103" t="s">
        <v>159</v>
      </c>
      <c r="D53" s="132" t="s">
        <v>210</v>
      </c>
      <c r="E53" s="18" t="s">
        <v>91</v>
      </c>
      <c r="F53" s="108" t="s">
        <v>28</v>
      </c>
      <c r="G53" s="9" t="s">
        <v>495</v>
      </c>
      <c r="H53" s="9" t="s">
        <v>106</v>
      </c>
      <c r="I53" s="9" t="s">
        <v>82</v>
      </c>
      <c r="J53" s="9" t="s">
        <v>465</v>
      </c>
      <c r="K53" s="9" t="s">
        <v>84</v>
      </c>
      <c r="L53" s="9" t="s">
        <v>188</v>
      </c>
      <c r="M53" s="17">
        <v>6</v>
      </c>
      <c r="N53" s="10">
        <v>3</v>
      </c>
      <c r="O53" s="11" t="str">
        <f t="shared" ref="O53:O64" si="15">+IF(AND(M53*N53&gt;=24,M53*N53&lt;=40),"MA",IF(AND(M53*N53&gt;=10,M53*N53&lt;=20),"A",IF(AND(M53*N53&gt;=6,M53*N53&lt;=8),"M",IF(AND(M53*N53&gt;=2,M53*N53&lt;=4),"B",""))))</f>
        <v>A</v>
      </c>
      <c r="P53" s="5" t="str">
        <f t="shared" ref="P53:P64" si="16">+IF(O53="MA","Situación deficiente con exposición continua, o muy deficiente con exposición frecuente. Normalmente la materialización del riesgo ocurre con frecuencia.",IF(O53="A","Situación deficiente con exposición frecuente u ocasional, o bien situación muy deficiente con exposición ocasional o esporádica. La materialización de Riesgo es posible que suceda varias veces en la vida laboral",IF(O53="M","Situación deficiente con exposición esporádica, o bien situación mejorable con exposición continuada o frecuente. Es posible que suceda el daño alguna vez.",IF(O53="B","Situación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53" s="10">
        <v>10</v>
      </c>
      <c r="R53" s="4" t="str">
        <f t="shared" ref="R53:R64" si="17">+IF(AND(M53*N53*Q53&gt;=600,M53*N53*Q53&lt;=4000),"I",IF(AND(M53*N53*Q53&gt;=150,M53*N53*Q53&lt;=500),"II",IF(AND(M53*N53*Q53&gt;=40,M53*N53*Q53&lt;=120),"III",IF(AND(M53*N53*Q53&gt;=1,M53*N53*Q53&lt;=20),"IV",""))))</f>
        <v>II</v>
      </c>
      <c r="S53" s="5" t="str">
        <f t="shared" ref="S53:S64" si="18">+IF(R53="I","Situación crìtica. Suspender actividades hasta que el riesgo esté bajo control. Intervención urgente.",IF(R53="II","Corregir y adoptar medidas de control de inmediato. Sin embargo suspenda actividades si el nivel de consecuencia está por encima de 60.",IF(R53="III","Mejorar si es posible. Sería conveniente justificar la intervención y su rentabilidad.",IF(R53="IV","Mantener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53" s="5" t="str">
        <f t="shared" ref="T53:T64" si="19">+IF(R53="I","No aceptable",IF(R53="II","No aceptable",IF(R53="III","Aceptable",IF(R53="IV","Aceptable",""))))</f>
        <v>No aceptable</v>
      </c>
      <c r="U53" s="12">
        <v>2</v>
      </c>
      <c r="V53" s="12" t="s">
        <v>176</v>
      </c>
      <c r="W53" s="9" t="s">
        <v>84</v>
      </c>
      <c r="X53" s="9" t="s">
        <v>84</v>
      </c>
      <c r="Y53" s="9" t="s">
        <v>107</v>
      </c>
      <c r="Z53" s="9" t="s">
        <v>84</v>
      </c>
      <c r="AA53" s="9" t="s">
        <v>83</v>
      </c>
      <c r="AB53" s="34" t="s">
        <v>143</v>
      </c>
    </row>
    <row r="54" spans="2:28" ht="157.5" customHeight="1" x14ac:dyDescent="0.2">
      <c r="B54" s="104"/>
      <c r="C54" s="104"/>
      <c r="D54" s="133"/>
      <c r="E54" s="18" t="s">
        <v>91</v>
      </c>
      <c r="F54" s="109"/>
      <c r="G54" s="9" t="s">
        <v>121</v>
      </c>
      <c r="H54" s="9" t="s">
        <v>122</v>
      </c>
      <c r="I54" s="9" t="s">
        <v>123</v>
      </c>
      <c r="J54" s="9" t="s">
        <v>84</v>
      </c>
      <c r="K54" s="9" t="s">
        <v>496</v>
      </c>
      <c r="L54" s="9" t="s">
        <v>85</v>
      </c>
      <c r="M54" s="17">
        <v>2</v>
      </c>
      <c r="N54" s="10">
        <v>2</v>
      </c>
      <c r="O54" s="11" t="str">
        <f t="shared" si="15"/>
        <v>B</v>
      </c>
      <c r="P54" s="5" t="str">
        <f t="shared" si="16"/>
        <v>Situación mejorable con exposición ocasional o esporádica, o situación sin anomalía destacable con cualquier nivel de exposición. No es esperable que se materialice el riesgo, aunque puede ser concebible.</v>
      </c>
      <c r="Q54" s="10">
        <v>10</v>
      </c>
      <c r="R54" s="4" t="str">
        <f t="shared" si="17"/>
        <v>III</v>
      </c>
      <c r="S54" s="5" t="str">
        <f t="shared" si="18"/>
        <v>Mejorar si es posible. Sería conveniente justificar la intervención y su rentabilidad.</v>
      </c>
      <c r="T54" s="5" t="str">
        <f t="shared" si="19"/>
        <v>Aceptable</v>
      </c>
      <c r="U54" s="12">
        <v>2</v>
      </c>
      <c r="V54" s="12" t="s">
        <v>408</v>
      </c>
      <c r="W54" s="9" t="s">
        <v>86</v>
      </c>
      <c r="X54" s="9" t="s">
        <v>84</v>
      </c>
      <c r="Y54" s="9" t="s">
        <v>84</v>
      </c>
      <c r="Z54" s="9" t="s">
        <v>84</v>
      </c>
      <c r="AA54" s="9" t="s">
        <v>84</v>
      </c>
      <c r="AB54" s="34" t="s">
        <v>469</v>
      </c>
    </row>
    <row r="55" spans="2:28" ht="157.5" customHeight="1" x14ac:dyDescent="0.2">
      <c r="B55" s="104"/>
      <c r="C55" s="104"/>
      <c r="D55" s="133"/>
      <c r="E55" s="18" t="s">
        <v>91</v>
      </c>
      <c r="F55" s="110"/>
      <c r="G55" s="16" t="s">
        <v>125</v>
      </c>
      <c r="H55" s="16" t="s">
        <v>52</v>
      </c>
      <c r="I55" s="16" t="s">
        <v>41</v>
      </c>
      <c r="J55" s="16" t="s">
        <v>497</v>
      </c>
      <c r="K55" s="16" t="s">
        <v>84</v>
      </c>
      <c r="L55" s="16" t="s">
        <v>191</v>
      </c>
      <c r="M55" s="17">
        <v>2</v>
      </c>
      <c r="N55" s="10">
        <v>3</v>
      </c>
      <c r="O55" s="11" t="str">
        <f t="shared" si="15"/>
        <v>M</v>
      </c>
      <c r="P55" s="5" t="str">
        <f t="shared" si="16"/>
        <v>Situación deficiente con exposición esporádica, o bien situación mejorable con exposición continuada o frecuente. Es posible que suceda el daño alguna vez.</v>
      </c>
      <c r="Q55" s="10">
        <v>25</v>
      </c>
      <c r="R55" s="4" t="str">
        <f t="shared" si="17"/>
        <v>II</v>
      </c>
      <c r="S55" s="5" t="str">
        <f t="shared" si="18"/>
        <v>Corregir y adoptar medidas de control de inmediato. Sin embargo suspenda actividades si el nivel de consecuencia está por encima de 60.</v>
      </c>
      <c r="T55" s="5" t="str">
        <f t="shared" si="19"/>
        <v>No aceptable</v>
      </c>
      <c r="U55" s="12">
        <v>2</v>
      </c>
      <c r="V55" s="12" t="s">
        <v>177</v>
      </c>
      <c r="W55" s="9" t="s">
        <v>84</v>
      </c>
      <c r="X55" s="9" t="s">
        <v>84</v>
      </c>
      <c r="Y55" s="9" t="s">
        <v>84</v>
      </c>
      <c r="Z55" s="9" t="s">
        <v>84</v>
      </c>
      <c r="AA55" s="9" t="s">
        <v>109</v>
      </c>
      <c r="AB55" s="34" t="s">
        <v>498</v>
      </c>
    </row>
    <row r="56" spans="2:28" ht="156" customHeight="1" x14ac:dyDescent="0.2">
      <c r="B56" s="104"/>
      <c r="C56" s="104"/>
      <c r="D56" s="133"/>
      <c r="E56" s="18" t="s">
        <v>91</v>
      </c>
      <c r="F56" s="3" t="s">
        <v>29</v>
      </c>
      <c r="G56" s="9" t="s">
        <v>61</v>
      </c>
      <c r="H56" s="9" t="s">
        <v>62</v>
      </c>
      <c r="I56" s="9" t="s">
        <v>63</v>
      </c>
      <c r="J56" s="9" t="s">
        <v>64</v>
      </c>
      <c r="K56" s="9" t="s">
        <v>192</v>
      </c>
      <c r="L56" s="9" t="s">
        <v>197</v>
      </c>
      <c r="M56" s="17">
        <v>2</v>
      </c>
      <c r="N56" s="10">
        <v>1</v>
      </c>
      <c r="O56" s="11" t="str">
        <f t="shared" si="15"/>
        <v>B</v>
      </c>
      <c r="P56" s="5" t="str">
        <f t="shared" si="16"/>
        <v>Situación mejorable con exposición ocasional o esporádica, o situación sin anomalía destacable con cualquier nivel de exposición. No es esperable que se materialice el riesgo, aunque puede ser concebible.</v>
      </c>
      <c r="Q56" s="10">
        <v>10</v>
      </c>
      <c r="R56" s="4" t="str">
        <f t="shared" si="17"/>
        <v>IV</v>
      </c>
      <c r="S56" s="5" t="str">
        <f t="shared" si="18"/>
        <v>Mantener las medidas de control existentes, pero se deberían considerar soluciones o mejoras y se deben hacer comprobaciones periódicas para asegurar que el riesgo aún es tolerable.</v>
      </c>
      <c r="T56" s="5" t="str">
        <f t="shared" si="19"/>
        <v>Aceptable</v>
      </c>
      <c r="U56" s="12">
        <v>2</v>
      </c>
      <c r="V56" s="12" t="s">
        <v>474</v>
      </c>
      <c r="W56" s="9" t="s">
        <v>38</v>
      </c>
      <c r="X56" s="9" t="s">
        <v>84</v>
      </c>
      <c r="Y56" s="9" t="s">
        <v>90</v>
      </c>
      <c r="Z56" s="9" t="s">
        <v>84</v>
      </c>
      <c r="AA56" s="9" t="s">
        <v>84</v>
      </c>
      <c r="AB56" s="34" t="s">
        <v>89</v>
      </c>
    </row>
    <row r="57" spans="2:28" ht="154.5" customHeight="1" x14ac:dyDescent="0.2">
      <c r="B57" s="104"/>
      <c r="C57" s="104"/>
      <c r="D57" s="133"/>
      <c r="E57" s="18" t="s">
        <v>91</v>
      </c>
      <c r="F57" s="99" t="s">
        <v>33</v>
      </c>
      <c r="G57" s="21" t="s">
        <v>477</v>
      </c>
      <c r="H57" s="26" t="s">
        <v>141</v>
      </c>
      <c r="I57" s="22" t="s">
        <v>196</v>
      </c>
      <c r="J57" s="9" t="s">
        <v>84</v>
      </c>
      <c r="K57" s="9" t="s">
        <v>478</v>
      </c>
      <c r="L57" s="9" t="s">
        <v>84</v>
      </c>
      <c r="M57" s="10">
        <v>0</v>
      </c>
      <c r="N57" s="10">
        <v>4</v>
      </c>
      <c r="O57" s="11" t="str">
        <f t="shared" si="15"/>
        <v/>
      </c>
      <c r="P57" s="5" t="str">
        <f t="shared" si="16"/>
        <v/>
      </c>
      <c r="Q57" s="10">
        <v>25</v>
      </c>
      <c r="R57" s="4" t="str">
        <f t="shared" si="17"/>
        <v/>
      </c>
      <c r="S57" s="5" t="str">
        <f t="shared" si="18"/>
        <v/>
      </c>
      <c r="T57" s="5" t="str">
        <f t="shared" si="19"/>
        <v/>
      </c>
      <c r="U57" s="12">
        <v>2</v>
      </c>
      <c r="V57" s="12" t="s">
        <v>178</v>
      </c>
      <c r="W57" s="9" t="s">
        <v>84</v>
      </c>
      <c r="X57" s="9" t="s">
        <v>84</v>
      </c>
      <c r="Y57" s="9" t="s">
        <v>475</v>
      </c>
      <c r="Z57" s="9" t="s">
        <v>84</v>
      </c>
      <c r="AA57" s="9" t="s">
        <v>84</v>
      </c>
      <c r="AB57" s="34" t="s">
        <v>476</v>
      </c>
    </row>
    <row r="58" spans="2:28" ht="120.75" customHeight="1" x14ac:dyDescent="0.2">
      <c r="B58" s="104"/>
      <c r="C58" s="104"/>
      <c r="D58" s="133"/>
      <c r="E58" s="18" t="s">
        <v>549</v>
      </c>
      <c r="F58" s="100"/>
      <c r="G58" s="21" t="s">
        <v>515</v>
      </c>
      <c r="H58" s="26" t="s">
        <v>450</v>
      </c>
      <c r="I58" s="22" t="s">
        <v>179</v>
      </c>
      <c r="J58" s="9" t="s">
        <v>84</v>
      </c>
      <c r="K58" s="9" t="s">
        <v>480</v>
      </c>
      <c r="L58" s="9" t="s">
        <v>163</v>
      </c>
      <c r="M58" s="10">
        <v>2</v>
      </c>
      <c r="N58" s="10">
        <v>2</v>
      </c>
      <c r="O58" s="11" t="str">
        <f t="shared" si="15"/>
        <v>B</v>
      </c>
      <c r="P58" s="5" t="str">
        <f t="shared" si="16"/>
        <v>Situación mejorable con exposición ocasional o esporádica, o situación sin anomalía destacable con cualquier nivel de exposición. No es esperable que se materialice el riesgo, aunque puede ser concebible.</v>
      </c>
      <c r="Q58" s="10">
        <v>25</v>
      </c>
      <c r="R58" s="4" t="str">
        <f t="shared" si="17"/>
        <v>III</v>
      </c>
      <c r="S58" s="5" t="str">
        <f t="shared" si="18"/>
        <v>Mejorar si es posible. Sería conveniente justificar la intervención y su rentabilidad.</v>
      </c>
      <c r="T58" s="5" t="str">
        <f t="shared" si="19"/>
        <v>Aceptable</v>
      </c>
      <c r="U58" s="12">
        <v>2</v>
      </c>
      <c r="V58" s="12" t="s">
        <v>172</v>
      </c>
      <c r="W58" s="9" t="s">
        <v>84</v>
      </c>
      <c r="X58" s="9" t="s">
        <v>84</v>
      </c>
      <c r="Y58" s="9" t="s">
        <v>479</v>
      </c>
      <c r="Z58" s="9" t="s">
        <v>84</v>
      </c>
      <c r="AA58" s="9" t="s">
        <v>84</v>
      </c>
      <c r="AB58" s="34" t="s">
        <v>481</v>
      </c>
    </row>
    <row r="59" spans="2:28" ht="153.75" customHeight="1" x14ac:dyDescent="0.2">
      <c r="B59" s="104"/>
      <c r="C59" s="104"/>
      <c r="D59" s="133"/>
      <c r="E59" s="18" t="s">
        <v>91</v>
      </c>
      <c r="F59" s="3" t="s">
        <v>31</v>
      </c>
      <c r="G59" s="9" t="s">
        <v>275</v>
      </c>
      <c r="H59" s="9" t="s">
        <v>113</v>
      </c>
      <c r="I59" s="9" t="s">
        <v>66</v>
      </c>
      <c r="J59" s="9" t="s">
        <v>84</v>
      </c>
      <c r="K59" s="9" t="s">
        <v>84</v>
      </c>
      <c r="L59" s="9" t="s">
        <v>84</v>
      </c>
      <c r="M59" s="17">
        <v>6</v>
      </c>
      <c r="N59" s="10">
        <v>4</v>
      </c>
      <c r="O59" s="11" t="str">
        <f t="shared" si="15"/>
        <v>MA</v>
      </c>
      <c r="P59" s="5" t="str">
        <f t="shared" si="16"/>
        <v>Situación deficiente con exposición continua, o muy deficiente con exposición frecuente. Normalmente la materialización del riesgo ocurre con frecuencia.</v>
      </c>
      <c r="Q59" s="10">
        <v>10</v>
      </c>
      <c r="R59" s="4" t="str">
        <f t="shared" si="17"/>
        <v>II</v>
      </c>
      <c r="S59" s="5" t="str">
        <f t="shared" si="18"/>
        <v>Corregir y adoptar medidas de control de inmediato. Sin embargo suspenda actividades si el nivel de consecuencia está por encima de 60.</v>
      </c>
      <c r="T59" s="5" t="str">
        <f t="shared" si="19"/>
        <v>No aceptable</v>
      </c>
      <c r="U59" s="12">
        <v>2</v>
      </c>
      <c r="V59" s="12" t="s">
        <v>181</v>
      </c>
      <c r="W59" s="9" t="s">
        <v>84</v>
      </c>
      <c r="X59" s="9" t="s">
        <v>84</v>
      </c>
      <c r="Y59" s="9" t="s">
        <v>67</v>
      </c>
      <c r="Z59" s="9" t="s">
        <v>84</v>
      </c>
      <c r="AA59" s="9" t="s">
        <v>84</v>
      </c>
      <c r="AB59" s="34" t="s">
        <v>127</v>
      </c>
    </row>
    <row r="60" spans="2:28" ht="170.25" customHeight="1" x14ac:dyDescent="0.2">
      <c r="B60" s="104"/>
      <c r="C60" s="104"/>
      <c r="D60" s="133"/>
      <c r="E60" s="19" t="s">
        <v>91</v>
      </c>
      <c r="F60" s="121" t="s">
        <v>92</v>
      </c>
      <c r="G60" s="9" t="s">
        <v>128</v>
      </c>
      <c r="H60" s="9" t="s">
        <v>37</v>
      </c>
      <c r="I60" s="9" t="s">
        <v>93</v>
      </c>
      <c r="J60" s="9" t="s">
        <v>84</v>
      </c>
      <c r="K60" s="9" t="s">
        <v>84</v>
      </c>
      <c r="L60" s="9" t="s">
        <v>95</v>
      </c>
      <c r="M60" s="17">
        <v>10</v>
      </c>
      <c r="N60" s="10">
        <v>4</v>
      </c>
      <c r="O60" s="11" t="str">
        <f t="shared" si="15"/>
        <v>MA</v>
      </c>
      <c r="P60" s="5" t="str">
        <f t="shared" si="16"/>
        <v>Situación deficiente con exposición continua, o muy deficiente con exposición frecuente. Normalmente la materialización del riesgo ocurre con frecuencia.</v>
      </c>
      <c r="Q60" s="10">
        <v>25</v>
      </c>
      <c r="R60" s="4" t="str">
        <f t="shared" si="17"/>
        <v>I</v>
      </c>
      <c r="S60" s="5" t="str">
        <f t="shared" si="18"/>
        <v>Situación crìtica. Suspender actividades hasta que el riesgo esté bajo control. Intervención urgente.</v>
      </c>
      <c r="T60" s="5" t="str">
        <f t="shared" si="19"/>
        <v>No aceptable</v>
      </c>
      <c r="U60" s="12">
        <v>2</v>
      </c>
      <c r="V60" s="12" t="s">
        <v>182</v>
      </c>
      <c r="W60" s="9" t="s">
        <v>84</v>
      </c>
      <c r="X60" s="9" t="s">
        <v>129</v>
      </c>
      <c r="Y60" s="9" t="s">
        <v>483</v>
      </c>
      <c r="Z60" s="9" t="s">
        <v>130</v>
      </c>
      <c r="AA60" s="9" t="s">
        <v>84</v>
      </c>
      <c r="AB60" s="34" t="s">
        <v>131</v>
      </c>
    </row>
    <row r="61" spans="2:28" ht="182.25" customHeight="1" x14ac:dyDescent="0.2">
      <c r="B61" s="104"/>
      <c r="C61" s="104"/>
      <c r="D61" s="133"/>
      <c r="E61" s="19" t="s">
        <v>91</v>
      </c>
      <c r="F61" s="110"/>
      <c r="G61" s="9" t="s">
        <v>96</v>
      </c>
      <c r="H61" s="9" t="s">
        <v>98</v>
      </c>
      <c r="I61" s="9" t="s">
        <v>97</v>
      </c>
      <c r="J61" s="9" t="s">
        <v>84</v>
      </c>
      <c r="K61" s="9" t="s">
        <v>84</v>
      </c>
      <c r="L61" s="9" t="s">
        <v>95</v>
      </c>
      <c r="M61" s="17">
        <v>2</v>
      </c>
      <c r="N61" s="10">
        <v>2</v>
      </c>
      <c r="O61" s="11" t="str">
        <f t="shared" si="15"/>
        <v>B</v>
      </c>
      <c r="P61" s="5" t="str">
        <f t="shared" si="16"/>
        <v>Situación mejorable con exposición ocasional o esporádica, o situación sin anomalía destacable con cualquier nivel de exposición. No es esperable que se materialice el riesgo, aunque puede ser concebible.</v>
      </c>
      <c r="Q61" s="10">
        <v>25</v>
      </c>
      <c r="R61" s="4" t="str">
        <f t="shared" si="17"/>
        <v>III</v>
      </c>
      <c r="S61" s="5" t="str">
        <f t="shared" si="18"/>
        <v>Mejorar si es posible. Sería conveniente justificar la intervención y su rentabilidad.</v>
      </c>
      <c r="T61" s="5" t="str">
        <f t="shared" si="19"/>
        <v>Aceptable</v>
      </c>
      <c r="U61" s="12">
        <v>2</v>
      </c>
      <c r="V61" s="12" t="s">
        <v>182</v>
      </c>
      <c r="W61" s="9" t="s">
        <v>84</v>
      </c>
      <c r="X61" s="9" t="s">
        <v>84</v>
      </c>
      <c r="Y61" s="9" t="s">
        <v>65</v>
      </c>
      <c r="Z61" s="9" t="s">
        <v>130</v>
      </c>
      <c r="AA61" s="9" t="s">
        <v>84</v>
      </c>
      <c r="AB61" s="34" t="s">
        <v>132</v>
      </c>
    </row>
    <row r="62" spans="2:28" ht="180" customHeight="1" x14ac:dyDescent="0.2">
      <c r="B62" s="104"/>
      <c r="C62" s="104"/>
      <c r="D62" s="133"/>
      <c r="E62" s="19" t="s">
        <v>91</v>
      </c>
      <c r="F62" s="3" t="s">
        <v>50</v>
      </c>
      <c r="G62" s="23" t="s">
        <v>103</v>
      </c>
      <c r="H62" s="9" t="s">
        <v>100</v>
      </c>
      <c r="I62" s="23" t="s">
        <v>104</v>
      </c>
      <c r="J62" s="9" t="s">
        <v>49</v>
      </c>
      <c r="K62" s="9" t="s">
        <v>84</v>
      </c>
      <c r="L62" s="9" t="s">
        <v>84</v>
      </c>
      <c r="M62" s="10">
        <v>6</v>
      </c>
      <c r="N62" s="10">
        <v>3</v>
      </c>
      <c r="O62" s="11" t="str">
        <f t="shared" si="15"/>
        <v>A</v>
      </c>
      <c r="P62" s="5" t="str">
        <f t="shared" si="16"/>
        <v>Situación deficiente con exposición frecuente u ocasional, o bien situación muy deficiente con exposición ocasional o esporádica. La materialización de Riesgo es posible que suceda varias veces en la vida laboral</v>
      </c>
      <c r="Q62" s="10">
        <v>25</v>
      </c>
      <c r="R62" s="4" t="str">
        <f t="shared" si="17"/>
        <v>II</v>
      </c>
      <c r="S62" s="5" t="str">
        <f t="shared" si="18"/>
        <v>Corregir y adoptar medidas de control de inmediato. Sin embargo suspenda actividades si el nivel de consecuencia está por encima de 60.</v>
      </c>
      <c r="T62" s="5" t="str">
        <f t="shared" si="19"/>
        <v>No aceptable</v>
      </c>
      <c r="U62" s="12">
        <v>2</v>
      </c>
      <c r="V62" s="12" t="s">
        <v>484</v>
      </c>
      <c r="W62" s="9" t="s">
        <v>84</v>
      </c>
      <c r="X62" s="9" t="s">
        <v>84</v>
      </c>
      <c r="Y62" s="9" t="s">
        <v>102</v>
      </c>
      <c r="Z62" s="9" t="s">
        <v>84</v>
      </c>
      <c r="AA62" s="9" t="s">
        <v>84</v>
      </c>
      <c r="AB62" s="34" t="s">
        <v>485</v>
      </c>
    </row>
    <row r="63" spans="2:28" ht="180" customHeight="1" x14ac:dyDescent="0.2">
      <c r="B63" s="104"/>
      <c r="C63" s="104"/>
      <c r="D63" s="133"/>
      <c r="E63" s="18" t="s">
        <v>551</v>
      </c>
      <c r="F63" s="3" t="s">
        <v>51</v>
      </c>
      <c r="G63" s="9" t="s">
        <v>204</v>
      </c>
      <c r="H63" s="9" t="s">
        <v>134</v>
      </c>
      <c r="I63" s="9" t="s">
        <v>487</v>
      </c>
      <c r="J63" s="9" t="s">
        <v>488</v>
      </c>
      <c r="K63" s="9" t="s">
        <v>84</v>
      </c>
      <c r="L63" s="9" t="s">
        <v>88</v>
      </c>
      <c r="M63" s="17">
        <v>2</v>
      </c>
      <c r="N63" s="10">
        <v>1</v>
      </c>
      <c r="O63" s="11" t="str">
        <f t="shared" si="15"/>
        <v>B</v>
      </c>
      <c r="P63" s="5" t="str">
        <f t="shared" si="16"/>
        <v>Situación mejorable con exposición ocasional o esporádica, o situación sin anomalía destacable con cualquier nivel de exposición. No es esperable que se materialice el riesgo, aunque puede ser concebible.</v>
      </c>
      <c r="Q63" s="10">
        <v>25</v>
      </c>
      <c r="R63" s="4" t="str">
        <f t="shared" si="17"/>
        <v>III</v>
      </c>
      <c r="S63" s="5" t="str">
        <f t="shared" si="18"/>
        <v>Mejorar si es posible. Sería conveniente justificar la intervención y su rentabilidad.</v>
      </c>
      <c r="T63" s="5" t="str">
        <f t="shared" si="19"/>
        <v>Aceptable</v>
      </c>
      <c r="U63" s="12">
        <v>2</v>
      </c>
      <c r="V63" s="12" t="s">
        <v>185</v>
      </c>
      <c r="W63" s="9" t="s">
        <v>105</v>
      </c>
      <c r="X63" s="9" t="s">
        <v>84</v>
      </c>
      <c r="Y63" s="9" t="s">
        <v>135</v>
      </c>
      <c r="Z63" s="9" t="s">
        <v>84</v>
      </c>
      <c r="AA63" s="9" t="s">
        <v>84</v>
      </c>
      <c r="AB63" s="34" t="s">
        <v>68</v>
      </c>
    </row>
    <row r="64" spans="2:28" ht="151.5" customHeight="1" thickBot="1" x14ac:dyDescent="0.25">
      <c r="B64" s="104"/>
      <c r="C64" s="104"/>
      <c r="D64" s="133"/>
      <c r="E64" s="18" t="s">
        <v>91</v>
      </c>
      <c r="F64" s="53" t="s">
        <v>54</v>
      </c>
      <c r="G64" s="9" t="s">
        <v>354</v>
      </c>
      <c r="H64" s="9" t="s">
        <v>111</v>
      </c>
      <c r="I64" s="9" t="s">
        <v>186</v>
      </c>
      <c r="J64" s="9" t="s">
        <v>49</v>
      </c>
      <c r="K64" s="9" t="s">
        <v>202</v>
      </c>
      <c r="L64" s="9" t="s">
        <v>193</v>
      </c>
      <c r="M64" s="17">
        <v>2</v>
      </c>
      <c r="N64" s="10">
        <v>2</v>
      </c>
      <c r="O64" s="11" t="str">
        <f t="shared" si="15"/>
        <v>B</v>
      </c>
      <c r="P64" s="5" t="str">
        <f t="shared" si="16"/>
        <v>Situación mejorable con exposición ocasional o esporádica, o situación sin anomalía destacable con cualquier nivel de exposición. No es esperable que se materialice el riesgo, aunque puede ser concebible.</v>
      </c>
      <c r="Q64" s="10">
        <v>10</v>
      </c>
      <c r="R64" s="4" t="str">
        <f t="shared" si="17"/>
        <v>III</v>
      </c>
      <c r="S64" s="5" t="str">
        <f t="shared" si="18"/>
        <v>Mejorar si es posible. Sería conveniente justificar la intervención y su rentabilidad.</v>
      </c>
      <c r="T64" s="5" t="str">
        <f t="shared" si="19"/>
        <v>Aceptable</v>
      </c>
      <c r="U64" s="12">
        <v>2</v>
      </c>
      <c r="V64" s="12" t="s">
        <v>333</v>
      </c>
      <c r="W64" s="9" t="s">
        <v>84</v>
      </c>
      <c r="X64" s="9" t="s">
        <v>84</v>
      </c>
      <c r="Y64" s="9" t="s">
        <v>84</v>
      </c>
      <c r="Z64" s="9" t="s">
        <v>39</v>
      </c>
      <c r="AA64" s="9" t="s">
        <v>84</v>
      </c>
      <c r="AB64" s="34" t="s">
        <v>489</v>
      </c>
    </row>
    <row r="65" spans="2:28" ht="15.75" customHeight="1" thickBot="1" x14ac:dyDescent="0.25">
      <c r="B65" s="87"/>
      <c r="C65" s="88"/>
      <c r="D65" s="88"/>
      <c r="E65" s="88"/>
      <c r="F65" s="89"/>
      <c r="G65" s="88"/>
      <c r="H65" s="89"/>
      <c r="I65" s="88"/>
      <c r="J65" s="88"/>
      <c r="K65" s="88"/>
      <c r="L65" s="88"/>
      <c r="M65" s="88"/>
      <c r="N65" s="88"/>
      <c r="O65" s="88"/>
      <c r="P65" s="88"/>
      <c r="Q65" s="88"/>
      <c r="R65" s="88"/>
      <c r="S65" s="88"/>
      <c r="T65" s="88"/>
      <c r="U65" s="88"/>
      <c r="V65" s="88"/>
      <c r="W65" s="88"/>
      <c r="X65" s="88"/>
      <c r="Y65" s="88"/>
      <c r="Z65" s="88"/>
      <c r="AA65" s="90"/>
      <c r="AB65" s="28"/>
    </row>
    <row r="66" spans="2:28" ht="153.75" customHeight="1" x14ac:dyDescent="0.2">
      <c r="B66" s="93" t="s">
        <v>542</v>
      </c>
      <c r="C66" s="93" t="s">
        <v>543</v>
      </c>
      <c r="D66" s="105" t="s">
        <v>544</v>
      </c>
      <c r="E66" s="18" t="s">
        <v>91</v>
      </c>
      <c r="F66" s="108" t="s">
        <v>28</v>
      </c>
      <c r="G66" s="9" t="s">
        <v>495</v>
      </c>
      <c r="H66" s="9" t="s">
        <v>106</v>
      </c>
      <c r="I66" s="9" t="s">
        <v>82</v>
      </c>
      <c r="J66" s="9" t="s">
        <v>465</v>
      </c>
      <c r="K66" s="9" t="s">
        <v>84</v>
      </c>
      <c r="L66" s="9" t="s">
        <v>188</v>
      </c>
      <c r="M66" s="17">
        <v>6</v>
      </c>
      <c r="N66" s="10">
        <v>3</v>
      </c>
      <c r="O66" s="11" t="str">
        <f t="shared" ref="O66:O77" si="20">+IF(AND(M66*N66&gt;=24,M66*N66&lt;=40),"MA",IF(AND(M66*N66&gt;=10,M66*N66&lt;=20),"A",IF(AND(M66*N66&gt;=6,M66*N66&lt;=8),"M",IF(AND(M66*N66&gt;=2,M66*N66&lt;=4),"B",""))))</f>
        <v>A</v>
      </c>
      <c r="P66" s="5" t="str">
        <f t="shared" ref="P66:P77" si="21">+IF(O66="MA","Situación deficiente con exposición continua, o muy deficiente con exposición frecuente. Normalmente la materialización del riesgo ocurre con frecuencia.",IF(O66="A","Situación deficiente con exposición frecuente u ocasional, o bien situación muy deficiente con exposición ocasional o esporádica. La materialización de Riesgo es posible que suceda varias veces en la vida laboral",IF(O66="M","Situación deficiente con exposición esporádica, o bien situación mejorable con exposición continuada o frecuente. Es posible que suceda el daño alguna vez.",IF(O66="B","Situación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66" s="10">
        <v>10</v>
      </c>
      <c r="R66" s="4" t="str">
        <f t="shared" ref="R66:R77" si="22">+IF(AND(M66*N66*Q66&gt;=600,M66*N66*Q66&lt;=4000),"I",IF(AND(M66*N66*Q66&gt;=150,M66*N66*Q66&lt;=500),"II",IF(AND(M66*N66*Q66&gt;=40,M66*N66*Q66&lt;=120),"III",IF(AND(M66*N66*Q66&gt;=1,M66*N66*Q66&lt;=20),"IV",""))))</f>
        <v>II</v>
      </c>
      <c r="S66" s="5" t="str">
        <f t="shared" ref="S66:S77" si="23">+IF(R66="I","Situación crìtica. Suspender actividades hasta que el riesgo esté bajo control. Intervención urgente.",IF(R66="II","Corregir y adoptar medidas de control de inmediato. Sin embargo suspenda actividades si el nivel de consecuencia está por encima de 60.",IF(R66="III","Mejorar si es posible. Sería conveniente justificar la intervención y su rentabilidad.",IF(R66="IV","Mantener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66" s="5" t="str">
        <f t="shared" ref="T66:T77" si="24">+IF(R66="I","No aceptable",IF(R66="II","No aceptable",IF(R66="III","Aceptable",IF(R66="IV","Aceptable",""))))</f>
        <v>No aceptable</v>
      </c>
      <c r="U66" s="12">
        <v>1</v>
      </c>
      <c r="V66" s="12" t="s">
        <v>176</v>
      </c>
      <c r="W66" s="9" t="s">
        <v>84</v>
      </c>
      <c r="X66" s="9" t="s">
        <v>84</v>
      </c>
      <c r="Y66" s="9" t="s">
        <v>107</v>
      </c>
      <c r="Z66" s="9" t="s">
        <v>84</v>
      </c>
      <c r="AA66" s="9" t="s">
        <v>83</v>
      </c>
      <c r="AB66" s="34" t="s">
        <v>143</v>
      </c>
    </row>
    <row r="67" spans="2:28" ht="157.5" customHeight="1" x14ac:dyDescent="0.2">
      <c r="B67" s="94"/>
      <c r="C67" s="94"/>
      <c r="D67" s="106"/>
      <c r="E67" s="18" t="s">
        <v>91</v>
      </c>
      <c r="F67" s="109"/>
      <c r="G67" s="9" t="s">
        <v>121</v>
      </c>
      <c r="H67" s="9" t="s">
        <v>122</v>
      </c>
      <c r="I67" s="9" t="s">
        <v>123</v>
      </c>
      <c r="J67" s="9" t="s">
        <v>84</v>
      </c>
      <c r="K67" s="9" t="s">
        <v>496</v>
      </c>
      <c r="L67" s="9" t="s">
        <v>85</v>
      </c>
      <c r="M67" s="17">
        <v>2</v>
      </c>
      <c r="N67" s="10">
        <v>2</v>
      </c>
      <c r="O67" s="11" t="str">
        <f t="shared" si="20"/>
        <v>B</v>
      </c>
      <c r="P67" s="5" t="str">
        <f t="shared" si="21"/>
        <v>Situación mejorable con exposición ocasional o esporádica, o situación sin anomalía destacable con cualquier nivel de exposición. No es esperable que se materialice el riesgo, aunque puede ser concebible.</v>
      </c>
      <c r="Q67" s="10">
        <v>10</v>
      </c>
      <c r="R67" s="4" t="str">
        <f t="shared" si="22"/>
        <v>III</v>
      </c>
      <c r="S67" s="5" t="str">
        <f t="shared" si="23"/>
        <v>Mejorar si es posible. Sería conveniente justificar la intervención y su rentabilidad.</v>
      </c>
      <c r="T67" s="5" t="str">
        <f t="shared" si="24"/>
        <v>Aceptable</v>
      </c>
      <c r="U67" s="12">
        <v>1</v>
      </c>
      <c r="V67" s="12" t="s">
        <v>408</v>
      </c>
      <c r="W67" s="9" t="s">
        <v>86</v>
      </c>
      <c r="X67" s="9" t="s">
        <v>84</v>
      </c>
      <c r="Y67" s="9" t="s">
        <v>84</v>
      </c>
      <c r="Z67" s="9" t="s">
        <v>84</v>
      </c>
      <c r="AA67" s="9" t="s">
        <v>84</v>
      </c>
      <c r="AB67" s="34" t="s">
        <v>469</v>
      </c>
    </row>
    <row r="68" spans="2:28" ht="157.5" customHeight="1" x14ac:dyDescent="0.2">
      <c r="B68" s="94"/>
      <c r="C68" s="94"/>
      <c r="D68" s="106"/>
      <c r="E68" s="18" t="s">
        <v>91</v>
      </c>
      <c r="F68" s="110"/>
      <c r="G68" s="16" t="s">
        <v>125</v>
      </c>
      <c r="H68" s="16" t="s">
        <v>52</v>
      </c>
      <c r="I68" s="16" t="s">
        <v>41</v>
      </c>
      <c r="J68" s="16" t="s">
        <v>497</v>
      </c>
      <c r="K68" s="16" t="s">
        <v>84</v>
      </c>
      <c r="L68" s="16" t="s">
        <v>191</v>
      </c>
      <c r="M68" s="17">
        <v>2</v>
      </c>
      <c r="N68" s="10">
        <v>3</v>
      </c>
      <c r="O68" s="11" t="str">
        <f t="shared" si="20"/>
        <v>M</v>
      </c>
      <c r="P68" s="5" t="str">
        <f t="shared" si="21"/>
        <v>Situación deficiente con exposición esporádica, o bien situación mejorable con exposición continuada o frecuente. Es posible que suceda el daño alguna vez.</v>
      </c>
      <c r="Q68" s="10">
        <v>25</v>
      </c>
      <c r="R68" s="4" t="str">
        <f t="shared" si="22"/>
        <v>II</v>
      </c>
      <c r="S68" s="5" t="str">
        <f t="shared" si="23"/>
        <v>Corregir y adoptar medidas de control de inmediato. Sin embargo suspenda actividades si el nivel de consecuencia está por encima de 60.</v>
      </c>
      <c r="T68" s="5" t="str">
        <f t="shared" si="24"/>
        <v>No aceptable</v>
      </c>
      <c r="U68" s="12">
        <v>1</v>
      </c>
      <c r="V68" s="12" t="s">
        <v>177</v>
      </c>
      <c r="W68" s="9" t="s">
        <v>84</v>
      </c>
      <c r="X68" s="9" t="s">
        <v>84</v>
      </c>
      <c r="Y68" s="9" t="s">
        <v>84</v>
      </c>
      <c r="Z68" s="9" t="s">
        <v>84</v>
      </c>
      <c r="AA68" s="9" t="s">
        <v>109</v>
      </c>
      <c r="AB68" s="34" t="s">
        <v>498</v>
      </c>
    </row>
    <row r="69" spans="2:28" ht="156" customHeight="1" x14ac:dyDescent="0.2">
      <c r="B69" s="94"/>
      <c r="C69" s="94"/>
      <c r="D69" s="106"/>
      <c r="E69" s="18" t="s">
        <v>91</v>
      </c>
      <c r="F69" s="3" t="s">
        <v>29</v>
      </c>
      <c r="G69" s="9" t="s">
        <v>61</v>
      </c>
      <c r="H69" s="9" t="s">
        <v>62</v>
      </c>
      <c r="I69" s="9" t="s">
        <v>63</v>
      </c>
      <c r="J69" s="9" t="s">
        <v>64</v>
      </c>
      <c r="K69" s="9" t="s">
        <v>192</v>
      </c>
      <c r="L69" s="9" t="s">
        <v>197</v>
      </c>
      <c r="M69" s="17">
        <v>2</v>
      </c>
      <c r="N69" s="10">
        <v>1</v>
      </c>
      <c r="O69" s="11" t="str">
        <f t="shared" si="20"/>
        <v>B</v>
      </c>
      <c r="P69" s="5" t="str">
        <f t="shared" si="21"/>
        <v>Situación mejorable con exposición ocasional o esporádica, o situación sin anomalía destacable con cualquier nivel de exposición. No es esperable que se materialice el riesgo, aunque puede ser concebible.</v>
      </c>
      <c r="Q69" s="10">
        <v>10</v>
      </c>
      <c r="R69" s="4" t="str">
        <f t="shared" si="22"/>
        <v>IV</v>
      </c>
      <c r="S69" s="5" t="str">
        <f t="shared" si="23"/>
        <v>Mantener las medidas de control existentes, pero se deberían considerar soluciones o mejoras y se deben hacer comprobaciones periódicas para asegurar que el riesgo aún es tolerable.</v>
      </c>
      <c r="T69" s="5" t="str">
        <f t="shared" si="24"/>
        <v>Aceptable</v>
      </c>
      <c r="U69" s="12">
        <v>1</v>
      </c>
      <c r="V69" s="12" t="s">
        <v>474</v>
      </c>
      <c r="W69" s="9" t="s">
        <v>38</v>
      </c>
      <c r="X69" s="9" t="s">
        <v>84</v>
      </c>
      <c r="Y69" s="9" t="s">
        <v>90</v>
      </c>
      <c r="Z69" s="9" t="s">
        <v>84</v>
      </c>
      <c r="AA69" s="9" t="s">
        <v>84</v>
      </c>
      <c r="AB69" s="34" t="s">
        <v>89</v>
      </c>
    </row>
    <row r="70" spans="2:28" ht="120.75" customHeight="1" x14ac:dyDescent="0.2">
      <c r="B70" s="94"/>
      <c r="C70" s="94"/>
      <c r="D70" s="106"/>
      <c r="E70" s="18" t="s">
        <v>91</v>
      </c>
      <c r="F70" s="99" t="s">
        <v>33</v>
      </c>
      <c r="G70" s="21" t="s">
        <v>477</v>
      </c>
      <c r="H70" s="26" t="s">
        <v>141</v>
      </c>
      <c r="I70" s="22" t="s">
        <v>196</v>
      </c>
      <c r="J70" s="9" t="s">
        <v>84</v>
      </c>
      <c r="K70" s="9" t="s">
        <v>478</v>
      </c>
      <c r="L70" s="9" t="s">
        <v>84</v>
      </c>
      <c r="M70" s="10">
        <v>0</v>
      </c>
      <c r="N70" s="10">
        <v>4</v>
      </c>
      <c r="O70" s="11" t="str">
        <f t="shared" si="20"/>
        <v/>
      </c>
      <c r="P70" s="5" t="str">
        <f t="shared" si="21"/>
        <v/>
      </c>
      <c r="Q70" s="10">
        <v>25</v>
      </c>
      <c r="R70" s="4" t="str">
        <f t="shared" si="22"/>
        <v/>
      </c>
      <c r="S70" s="5" t="str">
        <f t="shared" si="23"/>
        <v/>
      </c>
      <c r="T70" s="5" t="str">
        <f t="shared" si="24"/>
        <v/>
      </c>
      <c r="U70" s="12">
        <v>1</v>
      </c>
      <c r="V70" s="12" t="s">
        <v>178</v>
      </c>
      <c r="W70" s="9" t="s">
        <v>84</v>
      </c>
      <c r="X70" s="9" t="s">
        <v>84</v>
      </c>
      <c r="Y70" s="9" t="s">
        <v>475</v>
      </c>
      <c r="Z70" s="9" t="s">
        <v>84</v>
      </c>
      <c r="AA70" s="9" t="s">
        <v>84</v>
      </c>
      <c r="AB70" s="34" t="s">
        <v>476</v>
      </c>
    </row>
    <row r="71" spans="2:28" ht="120.75" customHeight="1" x14ac:dyDescent="0.2">
      <c r="B71" s="94"/>
      <c r="C71" s="94"/>
      <c r="D71" s="106"/>
      <c r="E71" s="18" t="s">
        <v>549</v>
      </c>
      <c r="F71" s="100"/>
      <c r="G71" s="21" t="s">
        <v>515</v>
      </c>
      <c r="H71" s="26" t="s">
        <v>450</v>
      </c>
      <c r="I71" s="22" t="s">
        <v>179</v>
      </c>
      <c r="J71" s="9" t="s">
        <v>84</v>
      </c>
      <c r="K71" s="9" t="s">
        <v>480</v>
      </c>
      <c r="L71" s="9" t="s">
        <v>163</v>
      </c>
      <c r="M71" s="10">
        <v>2</v>
      </c>
      <c r="N71" s="10">
        <v>2</v>
      </c>
      <c r="O71" s="11" t="str">
        <f t="shared" si="20"/>
        <v>B</v>
      </c>
      <c r="P71" s="5" t="str">
        <f t="shared" si="21"/>
        <v>Situación mejorable con exposición ocasional o esporádica, o situación sin anomalía destacable con cualquier nivel de exposición. No es esperable que se materialice el riesgo, aunque puede ser concebible.</v>
      </c>
      <c r="Q71" s="10">
        <v>25</v>
      </c>
      <c r="R71" s="4" t="str">
        <f t="shared" si="22"/>
        <v>III</v>
      </c>
      <c r="S71" s="5" t="str">
        <f t="shared" si="23"/>
        <v>Mejorar si es posible. Sería conveniente justificar la intervención y su rentabilidad.</v>
      </c>
      <c r="T71" s="5" t="str">
        <f t="shared" si="24"/>
        <v>Aceptable</v>
      </c>
      <c r="U71" s="12">
        <v>1</v>
      </c>
      <c r="V71" s="12" t="s">
        <v>172</v>
      </c>
      <c r="W71" s="9" t="s">
        <v>84</v>
      </c>
      <c r="X71" s="9" t="s">
        <v>84</v>
      </c>
      <c r="Y71" s="9" t="s">
        <v>479</v>
      </c>
      <c r="Z71" s="9" t="s">
        <v>84</v>
      </c>
      <c r="AA71" s="9" t="s">
        <v>84</v>
      </c>
      <c r="AB71" s="34" t="s">
        <v>481</v>
      </c>
    </row>
    <row r="72" spans="2:28" ht="153.75" customHeight="1" x14ac:dyDescent="0.2">
      <c r="B72" s="94"/>
      <c r="C72" s="94"/>
      <c r="D72" s="106"/>
      <c r="E72" s="18" t="s">
        <v>91</v>
      </c>
      <c r="F72" s="3" t="s">
        <v>31</v>
      </c>
      <c r="G72" s="9" t="s">
        <v>275</v>
      </c>
      <c r="H72" s="9" t="s">
        <v>113</v>
      </c>
      <c r="I72" s="9" t="s">
        <v>66</v>
      </c>
      <c r="J72" s="9" t="s">
        <v>84</v>
      </c>
      <c r="K72" s="9" t="s">
        <v>84</v>
      </c>
      <c r="L72" s="9" t="s">
        <v>84</v>
      </c>
      <c r="M72" s="17">
        <v>6</v>
      </c>
      <c r="N72" s="10">
        <v>4</v>
      </c>
      <c r="O72" s="11" t="str">
        <f t="shared" si="20"/>
        <v>MA</v>
      </c>
      <c r="P72" s="5" t="str">
        <f t="shared" si="21"/>
        <v>Situación deficiente con exposición continua, o muy deficiente con exposición frecuente. Normalmente la materialización del riesgo ocurre con frecuencia.</v>
      </c>
      <c r="Q72" s="10">
        <v>10</v>
      </c>
      <c r="R72" s="4" t="str">
        <f t="shared" si="22"/>
        <v>II</v>
      </c>
      <c r="S72" s="5" t="str">
        <f t="shared" si="23"/>
        <v>Corregir y adoptar medidas de control de inmediato. Sin embargo suspenda actividades si el nivel de consecuencia está por encima de 60.</v>
      </c>
      <c r="T72" s="5" t="str">
        <f t="shared" si="24"/>
        <v>No aceptable</v>
      </c>
      <c r="U72" s="12">
        <v>1</v>
      </c>
      <c r="V72" s="12" t="s">
        <v>181</v>
      </c>
      <c r="W72" s="9" t="s">
        <v>84</v>
      </c>
      <c r="X72" s="9" t="s">
        <v>84</v>
      </c>
      <c r="Y72" s="9" t="s">
        <v>67</v>
      </c>
      <c r="Z72" s="9" t="s">
        <v>84</v>
      </c>
      <c r="AA72" s="9" t="s">
        <v>84</v>
      </c>
      <c r="AB72" s="34" t="s">
        <v>127</v>
      </c>
    </row>
    <row r="73" spans="2:28" ht="170.25" customHeight="1" x14ac:dyDescent="0.2">
      <c r="B73" s="94"/>
      <c r="C73" s="94"/>
      <c r="D73" s="106"/>
      <c r="E73" s="19" t="s">
        <v>91</v>
      </c>
      <c r="F73" s="121" t="s">
        <v>92</v>
      </c>
      <c r="G73" s="9" t="s">
        <v>128</v>
      </c>
      <c r="H73" s="9" t="s">
        <v>37</v>
      </c>
      <c r="I73" s="9" t="s">
        <v>93</v>
      </c>
      <c r="J73" s="9" t="s">
        <v>84</v>
      </c>
      <c r="K73" s="9" t="s">
        <v>84</v>
      </c>
      <c r="L73" s="9" t="s">
        <v>95</v>
      </c>
      <c r="M73" s="17">
        <v>10</v>
      </c>
      <c r="N73" s="10">
        <v>4</v>
      </c>
      <c r="O73" s="11" t="str">
        <f t="shared" si="20"/>
        <v>MA</v>
      </c>
      <c r="P73" s="5" t="str">
        <f t="shared" si="21"/>
        <v>Situación deficiente con exposición continua, o muy deficiente con exposición frecuente. Normalmente la materialización del riesgo ocurre con frecuencia.</v>
      </c>
      <c r="Q73" s="10">
        <v>25</v>
      </c>
      <c r="R73" s="4" t="str">
        <f t="shared" si="22"/>
        <v>I</v>
      </c>
      <c r="S73" s="5" t="str">
        <f t="shared" si="23"/>
        <v>Situación crìtica. Suspender actividades hasta que el riesgo esté bajo control. Intervención urgente.</v>
      </c>
      <c r="T73" s="5" t="str">
        <f t="shared" si="24"/>
        <v>No aceptable</v>
      </c>
      <c r="U73" s="12">
        <v>1</v>
      </c>
      <c r="V73" s="12" t="s">
        <v>182</v>
      </c>
      <c r="W73" s="9" t="s">
        <v>84</v>
      </c>
      <c r="X73" s="9" t="s">
        <v>129</v>
      </c>
      <c r="Y73" s="9" t="s">
        <v>483</v>
      </c>
      <c r="Z73" s="9" t="s">
        <v>130</v>
      </c>
      <c r="AA73" s="9" t="s">
        <v>84</v>
      </c>
      <c r="AB73" s="34" t="s">
        <v>131</v>
      </c>
    </row>
    <row r="74" spans="2:28" ht="182.25" customHeight="1" x14ac:dyDescent="0.2">
      <c r="B74" s="94"/>
      <c r="C74" s="94"/>
      <c r="D74" s="106"/>
      <c r="E74" s="19" t="s">
        <v>91</v>
      </c>
      <c r="F74" s="110"/>
      <c r="G74" s="9" t="s">
        <v>96</v>
      </c>
      <c r="H74" s="9" t="s">
        <v>98</v>
      </c>
      <c r="I74" s="9" t="s">
        <v>97</v>
      </c>
      <c r="J74" s="9" t="s">
        <v>84</v>
      </c>
      <c r="K74" s="9" t="s">
        <v>84</v>
      </c>
      <c r="L74" s="9" t="s">
        <v>95</v>
      </c>
      <c r="M74" s="17">
        <v>2</v>
      </c>
      <c r="N74" s="10">
        <v>2</v>
      </c>
      <c r="O74" s="11" t="str">
        <f t="shared" si="20"/>
        <v>B</v>
      </c>
      <c r="P74" s="5" t="str">
        <f t="shared" si="21"/>
        <v>Situación mejorable con exposición ocasional o esporádica, o situación sin anomalía destacable con cualquier nivel de exposición. No es esperable que se materialice el riesgo, aunque puede ser concebible.</v>
      </c>
      <c r="Q74" s="10">
        <v>25</v>
      </c>
      <c r="R74" s="4" t="str">
        <f t="shared" si="22"/>
        <v>III</v>
      </c>
      <c r="S74" s="5" t="str">
        <f t="shared" si="23"/>
        <v>Mejorar si es posible. Sería conveniente justificar la intervención y su rentabilidad.</v>
      </c>
      <c r="T74" s="5" t="str">
        <f t="shared" si="24"/>
        <v>Aceptable</v>
      </c>
      <c r="U74" s="12">
        <v>1</v>
      </c>
      <c r="V74" s="12" t="s">
        <v>182</v>
      </c>
      <c r="W74" s="9" t="s">
        <v>84</v>
      </c>
      <c r="X74" s="9" t="s">
        <v>84</v>
      </c>
      <c r="Y74" s="9" t="s">
        <v>65</v>
      </c>
      <c r="Z74" s="9" t="s">
        <v>130</v>
      </c>
      <c r="AA74" s="9" t="s">
        <v>84</v>
      </c>
      <c r="AB74" s="34" t="s">
        <v>132</v>
      </c>
    </row>
    <row r="75" spans="2:28" ht="180" customHeight="1" x14ac:dyDescent="0.2">
      <c r="B75" s="94"/>
      <c r="C75" s="94"/>
      <c r="D75" s="106"/>
      <c r="E75" s="19" t="s">
        <v>91</v>
      </c>
      <c r="F75" s="3" t="s">
        <v>50</v>
      </c>
      <c r="G75" s="23" t="s">
        <v>103</v>
      </c>
      <c r="H75" s="9" t="s">
        <v>100</v>
      </c>
      <c r="I75" s="23" t="s">
        <v>104</v>
      </c>
      <c r="J75" s="9" t="s">
        <v>49</v>
      </c>
      <c r="K75" s="9" t="s">
        <v>84</v>
      </c>
      <c r="L75" s="9" t="s">
        <v>84</v>
      </c>
      <c r="M75" s="10">
        <v>6</v>
      </c>
      <c r="N75" s="10">
        <v>3</v>
      </c>
      <c r="O75" s="11" t="str">
        <f t="shared" si="20"/>
        <v>A</v>
      </c>
      <c r="P75" s="5" t="str">
        <f t="shared" si="21"/>
        <v>Situación deficiente con exposición frecuente u ocasional, o bien situación muy deficiente con exposición ocasional o esporádica. La materialización de Riesgo es posible que suceda varias veces en la vida laboral</v>
      </c>
      <c r="Q75" s="10">
        <v>25</v>
      </c>
      <c r="R75" s="4" t="str">
        <f t="shared" si="22"/>
        <v>II</v>
      </c>
      <c r="S75" s="5" t="str">
        <f t="shared" si="23"/>
        <v>Corregir y adoptar medidas de control de inmediato. Sin embargo suspenda actividades si el nivel de consecuencia está por encima de 60.</v>
      </c>
      <c r="T75" s="5" t="str">
        <f t="shared" si="24"/>
        <v>No aceptable</v>
      </c>
      <c r="U75" s="12">
        <v>1</v>
      </c>
      <c r="V75" s="12" t="s">
        <v>484</v>
      </c>
      <c r="W75" s="9" t="s">
        <v>84</v>
      </c>
      <c r="X75" s="9" t="s">
        <v>84</v>
      </c>
      <c r="Y75" s="9" t="s">
        <v>102</v>
      </c>
      <c r="Z75" s="9" t="s">
        <v>84</v>
      </c>
      <c r="AA75" s="9" t="s">
        <v>84</v>
      </c>
      <c r="AB75" s="34" t="s">
        <v>485</v>
      </c>
    </row>
    <row r="76" spans="2:28" ht="180" customHeight="1" x14ac:dyDescent="0.2">
      <c r="B76" s="94"/>
      <c r="C76" s="94"/>
      <c r="D76" s="106"/>
      <c r="E76" s="18" t="s">
        <v>91</v>
      </c>
      <c r="F76" s="3" t="s">
        <v>51</v>
      </c>
      <c r="G76" s="9" t="s">
        <v>204</v>
      </c>
      <c r="H76" s="9" t="s">
        <v>134</v>
      </c>
      <c r="I76" s="9" t="s">
        <v>487</v>
      </c>
      <c r="J76" s="9" t="s">
        <v>488</v>
      </c>
      <c r="K76" s="9" t="s">
        <v>84</v>
      </c>
      <c r="L76" s="9" t="s">
        <v>88</v>
      </c>
      <c r="M76" s="17">
        <v>2</v>
      </c>
      <c r="N76" s="10">
        <v>1</v>
      </c>
      <c r="O76" s="11" t="str">
        <f t="shared" si="20"/>
        <v>B</v>
      </c>
      <c r="P76" s="5" t="str">
        <f t="shared" si="21"/>
        <v>Situación mejorable con exposición ocasional o esporádica, o situación sin anomalía destacable con cualquier nivel de exposición. No es esperable que se materialice el riesgo, aunque puede ser concebible.</v>
      </c>
      <c r="Q76" s="10">
        <v>25</v>
      </c>
      <c r="R76" s="4" t="str">
        <f t="shared" si="22"/>
        <v>III</v>
      </c>
      <c r="S76" s="5" t="str">
        <f t="shared" si="23"/>
        <v>Mejorar si es posible. Sería conveniente justificar la intervención y su rentabilidad.</v>
      </c>
      <c r="T76" s="5" t="str">
        <f t="shared" si="24"/>
        <v>Aceptable</v>
      </c>
      <c r="U76" s="12">
        <v>1</v>
      </c>
      <c r="V76" s="12" t="s">
        <v>185</v>
      </c>
      <c r="W76" s="9" t="s">
        <v>105</v>
      </c>
      <c r="X76" s="9" t="s">
        <v>84</v>
      </c>
      <c r="Y76" s="9" t="s">
        <v>135</v>
      </c>
      <c r="Z76" s="9" t="s">
        <v>84</v>
      </c>
      <c r="AA76" s="9" t="s">
        <v>84</v>
      </c>
      <c r="AB76" s="34" t="s">
        <v>68</v>
      </c>
    </row>
    <row r="77" spans="2:28" ht="151.5" customHeight="1" thickBot="1" x14ac:dyDescent="0.25">
      <c r="B77" s="94"/>
      <c r="C77" s="94"/>
      <c r="D77" s="106"/>
      <c r="E77" s="18" t="s">
        <v>91</v>
      </c>
      <c r="F77" s="53" t="s">
        <v>54</v>
      </c>
      <c r="G77" s="9" t="s">
        <v>354</v>
      </c>
      <c r="H77" s="9" t="s">
        <v>111</v>
      </c>
      <c r="I77" s="9" t="s">
        <v>186</v>
      </c>
      <c r="J77" s="9" t="s">
        <v>49</v>
      </c>
      <c r="K77" s="9" t="s">
        <v>202</v>
      </c>
      <c r="L77" s="9" t="s">
        <v>193</v>
      </c>
      <c r="M77" s="17">
        <v>2</v>
      </c>
      <c r="N77" s="10">
        <v>2</v>
      </c>
      <c r="O77" s="11" t="str">
        <f t="shared" si="20"/>
        <v>B</v>
      </c>
      <c r="P77" s="5" t="str">
        <f t="shared" si="21"/>
        <v>Situación mejorable con exposición ocasional o esporádica, o situación sin anomalía destacable con cualquier nivel de exposición. No es esperable que se materialice el riesgo, aunque puede ser concebible.</v>
      </c>
      <c r="Q77" s="10">
        <v>10</v>
      </c>
      <c r="R77" s="4" t="str">
        <f t="shared" si="22"/>
        <v>III</v>
      </c>
      <c r="S77" s="5" t="str">
        <f t="shared" si="23"/>
        <v>Mejorar si es posible. Sería conveniente justificar la intervención y su rentabilidad.</v>
      </c>
      <c r="T77" s="5" t="str">
        <f t="shared" si="24"/>
        <v>Aceptable</v>
      </c>
      <c r="U77" s="12">
        <v>1</v>
      </c>
      <c r="V77" s="12" t="s">
        <v>333</v>
      </c>
      <c r="W77" s="9" t="s">
        <v>84</v>
      </c>
      <c r="X77" s="9" t="s">
        <v>84</v>
      </c>
      <c r="Y77" s="9" t="s">
        <v>84</v>
      </c>
      <c r="Z77" s="9" t="s">
        <v>39</v>
      </c>
      <c r="AA77" s="9" t="s">
        <v>84</v>
      </c>
      <c r="AB77" s="34" t="s">
        <v>489</v>
      </c>
    </row>
    <row r="78" spans="2:28" ht="15.75" customHeight="1" thickBot="1" x14ac:dyDescent="0.25">
      <c r="B78" s="87"/>
      <c r="C78" s="88"/>
      <c r="D78" s="88"/>
      <c r="E78" s="88"/>
      <c r="F78" s="89"/>
      <c r="G78" s="88"/>
      <c r="H78" s="89"/>
      <c r="I78" s="88"/>
      <c r="J78" s="88"/>
      <c r="K78" s="88"/>
      <c r="L78" s="88"/>
      <c r="M78" s="88"/>
      <c r="N78" s="88"/>
      <c r="O78" s="88"/>
      <c r="P78" s="88"/>
      <c r="Q78" s="88"/>
      <c r="R78" s="88"/>
      <c r="S78" s="88"/>
      <c r="T78" s="88"/>
      <c r="U78" s="88"/>
      <c r="V78" s="88"/>
      <c r="W78" s="88"/>
      <c r="X78" s="88"/>
      <c r="Y78" s="88"/>
      <c r="Z78" s="88"/>
      <c r="AA78" s="90"/>
      <c r="AB78" s="52"/>
    </row>
    <row r="79" spans="2:28" ht="153.75" customHeight="1" x14ac:dyDescent="0.2">
      <c r="B79" s="103" t="s">
        <v>542</v>
      </c>
      <c r="C79" s="103" t="s">
        <v>545</v>
      </c>
      <c r="D79" s="105" t="s">
        <v>546</v>
      </c>
      <c r="E79" s="18" t="s">
        <v>91</v>
      </c>
      <c r="F79" s="108" t="s">
        <v>28</v>
      </c>
      <c r="G79" s="9" t="s">
        <v>495</v>
      </c>
      <c r="H79" s="9" t="s">
        <v>106</v>
      </c>
      <c r="I79" s="9" t="s">
        <v>82</v>
      </c>
      <c r="J79" s="9" t="s">
        <v>465</v>
      </c>
      <c r="K79" s="9" t="s">
        <v>84</v>
      </c>
      <c r="L79" s="9" t="s">
        <v>188</v>
      </c>
      <c r="M79" s="17">
        <v>6</v>
      </c>
      <c r="N79" s="10">
        <v>3</v>
      </c>
      <c r="O79" s="11" t="str">
        <f t="shared" ref="O79:O90" si="25">+IF(AND(M79*N79&gt;=24,M79*N79&lt;=40),"MA",IF(AND(M79*N79&gt;=10,M79*N79&lt;=20),"A",IF(AND(M79*N79&gt;=6,M79*N79&lt;=8),"M",IF(AND(M79*N79&gt;=2,M79*N79&lt;=4),"B",""))))</f>
        <v>A</v>
      </c>
      <c r="P79" s="5" t="str">
        <f t="shared" ref="P79:P90" si="26">+IF(O79="MA","Situación deficiente con exposición continua, o muy deficiente con exposición frecuente. Normalmente la materialización del riesgo ocurre con frecuencia.",IF(O79="A","Situación deficiente con exposición frecuente u ocasional, o bien situación muy deficiente con exposición ocasional o esporádica. La materialización de Riesgo es posible que suceda varias veces en la vida laboral",IF(O79="M","Situación deficiente con exposición esporádica, o bien situación mejorable con exposición continuada o frecuente. Es posible que suceda el daño alguna vez.",IF(O79="B","Situación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79" s="10">
        <v>10</v>
      </c>
      <c r="R79" s="4" t="str">
        <f t="shared" ref="R79:R90" si="27">+IF(AND(M79*N79*Q79&gt;=600,M79*N79*Q79&lt;=4000),"I",IF(AND(M79*N79*Q79&gt;=150,M79*N79*Q79&lt;=500),"II",IF(AND(M79*N79*Q79&gt;=40,M79*N79*Q79&lt;=120),"III",IF(AND(M79*N79*Q79&gt;=1,M79*N79*Q79&lt;=20),"IV",""))))</f>
        <v>II</v>
      </c>
      <c r="S79" s="5" t="str">
        <f t="shared" ref="S79:S90" si="28">+IF(R79="I","Situación crìtica. Suspender actividades hasta que el riesgo esté bajo control. Intervención urgente.",IF(R79="II","Corregir y adoptar medidas de control de inmediato. Sin embargo suspenda actividades si el nivel de consecuencia está por encima de 60.",IF(R79="III","Mejorar si es posible. Sería conveniente justificar la intervención y su rentabilidad.",IF(R79="IV","Mantener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79" s="5" t="str">
        <f t="shared" ref="T79:T90" si="29">+IF(R79="I","No aceptable",IF(R79="II","No aceptable",IF(R79="III","Aceptable",IF(R79="IV","Aceptable",""))))</f>
        <v>No aceptable</v>
      </c>
      <c r="U79" s="12">
        <v>1</v>
      </c>
      <c r="V79" s="12" t="s">
        <v>176</v>
      </c>
      <c r="W79" s="9" t="s">
        <v>84</v>
      </c>
      <c r="X79" s="9" t="s">
        <v>84</v>
      </c>
      <c r="Y79" s="9" t="s">
        <v>107</v>
      </c>
      <c r="Z79" s="9" t="s">
        <v>84</v>
      </c>
      <c r="AA79" s="9" t="s">
        <v>83</v>
      </c>
      <c r="AB79" s="34" t="s">
        <v>143</v>
      </c>
    </row>
    <row r="80" spans="2:28" ht="157.5" customHeight="1" x14ac:dyDescent="0.2">
      <c r="B80" s="104"/>
      <c r="C80" s="104"/>
      <c r="D80" s="106"/>
      <c r="E80" s="18" t="s">
        <v>91</v>
      </c>
      <c r="F80" s="109"/>
      <c r="G80" s="9" t="s">
        <v>121</v>
      </c>
      <c r="H80" s="9" t="s">
        <v>122</v>
      </c>
      <c r="I80" s="9" t="s">
        <v>123</v>
      </c>
      <c r="J80" s="9" t="s">
        <v>84</v>
      </c>
      <c r="K80" s="9" t="s">
        <v>496</v>
      </c>
      <c r="L80" s="9" t="s">
        <v>85</v>
      </c>
      <c r="M80" s="17">
        <v>2</v>
      </c>
      <c r="N80" s="10">
        <v>2</v>
      </c>
      <c r="O80" s="11" t="str">
        <f t="shared" si="25"/>
        <v>B</v>
      </c>
      <c r="P80" s="5" t="str">
        <f t="shared" si="26"/>
        <v>Situación mejorable con exposición ocasional o esporádica, o situación sin anomalía destacable con cualquier nivel de exposición. No es esperable que se materialice el riesgo, aunque puede ser concebible.</v>
      </c>
      <c r="Q80" s="10">
        <v>10</v>
      </c>
      <c r="R80" s="4" t="str">
        <f t="shared" si="27"/>
        <v>III</v>
      </c>
      <c r="S80" s="5" t="str">
        <f t="shared" si="28"/>
        <v>Mejorar si es posible. Sería conveniente justificar la intervención y su rentabilidad.</v>
      </c>
      <c r="T80" s="5" t="str">
        <f t="shared" si="29"/>
        <v>Aceptable</v>
      </c>
      <c r="U80" s="12">
        <v>1</v>
      </c>
      <c r="V80" s="12" t="s">
        <v>408</v>
      </c>
      <c r="W80" s="9" t="s">
        <v>86</v>
      </c>
      <c r="X80" s="9" t="s">
        <v>84</v>
      </c>
      <c r="Y80" s="9" t="s">
        <v>84</v>
      </c>
      <c r="Z80" s="9" t="s">
        <v>84</v>
      </c>
      <c r="AA80" s="9" t="s">
        <v>84</v>
      </c>
      <c r="AB80" s="34" t="s">
        <v>469</v>
      </c>
    </row>
    <row r="81" spans="2:28" ht="157.5" customHeight="1" x14ac:dyDescent="0.2">
      <c r="B81" s="104"/>
      <c r="C81" s="104"/>
      <c r="D81" s="106"/>
      <c r="E81" s="18" t="s">
        <v>91</v>
      </c>
      <c r="F81" s="110"/>
      <c r="G81" s="16" t="s">
        <v>125</v>
      </c>
      <c r="H81" s="16" t="s">
        <v>52</v>
      </c>
      <c r="I81" s="16" t="s">
        <v>41</v>
      </c>
      <c r="J81" s="16" t="s">
        <v>497</v>
      </c>
      <c r="K81" s="16" t="s">
        <v>84</v>
      </c>
      <c r="L81" s="16" t="s">
        <v>191</v>
      </c>
      <c r="M81" s="17">
        <v>2</v>
      </c>
      <c r="N81" s="10">
        <v>3</v>
      </c>
      <c r="O81" s="11" t="str">
        <f t="shared" si="25"/>
        <v>M</v>
      </c>
      <c r="P81" s="5" t="str">
        <f t="shared" si="26"/>
        <v>Situación deficiente con exposición esporádica, o bien situación mejorable con exposición continuada o frecuente. Es posible que suceda el daño alguna vez.</v>
      </c>
      <c r="Q81" s="10">
        <v>25</v>
      </c>
      <c r="R81" s="4" t="str">
        <f t="shared" si="27"/>
        <v>II</v>
      </c>
      <c r="S81" s="5" t="str">
        <f t="shared" si="28"/>
        <v>Corregir y adoptar medidas de control de inmediato. Sin embargo suspenda actividades si el nivel de consecuencia está por encima de 60.</v>
      </c>
      <c r="T81" s="5" t="str">
        <f t="shared" si="29"/>
        <v>No aceptable</v>
      </c>
      <c r="U81" s="12">
        <v>1</v>
      </c>
      <c r="V81" s="12" t="s">
        <v>177</v>
      </c>
      <c r="W81" s="9" t="s">
        <v>84</v>
      </c>
      <c r="X81" s="9" t="s">
        <v>84</v>
      </c>
      <c r="Y81" s="9" t="s">
        <v>84</v>
      </c>
      <c r="Z81" s="9" t="s">
        <v>84</v>
      </c>
      <c r="AA81" s="9" t="s">
        <v>109</v>
      </c>
      <c r="AB81" s="34" t="s">
        <v>498</v>
      </c>
    </row>
    <row r="82" spans="2:28" ht="156" customHeight="1" x14ac:dyDescent="0.2">
      <c r="B82" s="104"/>
      <c r="C82" s="104"/>
      <c r="D82" s="106"/>
      <c r="E82" s="18" t="s">
        <v>91</v>
      </c>
      <c r="F82" s="3" t="s">
        <v>29</v>
      </c>
      <c r="G82" s="9" t="s">
        <v>61</v>
      </c>
      <c r="H82" s="9" t="s">
        <v>62</v>
      </c>
      <c r="I82" s="9" t="s">
        <v>63</v>
      </c>
      <c r="J82" s="9" t="s">
        <v>64</v>
      </c>
      <c r="K82" s="9" t="s">
        <v>192</v>
      </c>
      <c r="L82" s="9" t="s">
        <v>197</v>
      </c>
      <c r="M82" s="17">
        <v>2</v>
      </c>
      <c r="N82" s="10">
        <v>1</v>
      </c>
      <c r="O82" s="11" t="str">
        <f t="shared" si="25"/>
        <v>B</v>
      </c>
      <c r="P82" s="5" t="str">
        <f t="shared" si="26"/>
        <v>Situación mejorable con exposición ocasional o esporádica, o situación sin anomalía destacable con cualquier nivel de exposición. No es esperable que se materialice el riesgo, aunque puede ser concebible.</v>
      </c>
      <c r="Q82" s="10">
        <v>10</v>
      </c>
      <c r="R82" s="4" t="str">
        <f t="shared" si="27"/>
        <v>IV</v>
      </c>
      <c r="S82" s="5" t="str">
        <f t="shared" si="28"/>
        <v>Mantener las medidas de control existentes, pero se deberían considerar soluciones o mejoras y se deben hacer comprobaciones periódicas para asegurar que el riesgo aún es tolerable.</v>
      </c>
      <c r="T82" s="5" t="str">
        <f t="shared" si="29"/>
        <v>Aceptable</v>
      </c>
      <c r="U82" s="12">
        <v>1</v>
      </c>
      <c r="V82" s="12" t="s">
        <v>474</v>
      </c>
      <c r="W82" s="9" t="s">
        <v>38</v>
      </c>
      <c r="X82" s="9" t="s">
        <v>84</v>
      </c>
      <c r="Y82" s="9" t="s">
        <v>90</v>
      </c>
      <c r="Z82" s="9" t="s">
        <v>84</v>
      </c>
      <c r="AA82" s="9" t="s">
        <v>84</v>
      </c>
      <c r="AB82" s="34" t="s">
        <v>89</v>
      </c>
    </row>
    <row r="83" spans="2:28" ht="120.75" customHeight="1" x14ac:dyDescent="0.2">
      <c r="B83" s="104"/>
      <c r="C83" s="104"/>
      <c r="D83" s="106"/>
      <c r="E83" s="18" t="s">
        <v>91</v>
      </c>
      <c r="F83" s="99" t="s">
        <v>33</v>
      </c>
      <c r="G83" s="21" t="s">
        <v>477</v>
      </c>
      <c r="H83" s="26" t="s">
        <v>141</v>
      </c>
      <c r="I83" s="22" t="s">
        <v>196</v>
      </c>
      <c r="J83" s="9" t="s">
        <v>84</v>
      </c>
      <c r="K83" s="9" t="s">
        <v>478</v>
      </c>
      <c r="L83" s="9" t="s">
        <v>84</v>
      </c>
      <c r="M83" s="10">
        <v>0</v>
      </c>
      <c r="N83" s="10">
        <v>4</v>
      </c>
      <c r="O83" s="11" t="str">
        <f t="shared" si="25"/>
        <v/>
      </c>
      <c r="P83" s="5" t="str">
        <f t="shared" si="26"/>
        <v/>
      </c>
      <c r="Q83" s="10">
        <v>25</v>
      </c>
      <c r="R83" s="4" t="str">
        <f t="shared" si="27"/>
        <v/>
      </c>
      <c r="S83" s="5" t="str">
        <f t="shared" si="28"/>
        <v/>
      </c>
      <c r="T83" s="5" t="str">
        <f t="shared" si="29"/>
        <v/>
      </c>
      <c r="U83" s="12">
        <v>1</v>
      </c>
      <c r="V83" s="12" t="s">
        <v>178</v>
      </c>
      <c r="W83" s="9" t="s">
        <v>84</v>
      </c>
      <c r="X83" s="9" t="s">
        <v>84</v>
      </c>
      <c r="Y83" s="9" t="s">
        <v>475</v>
      </c>
      <c r="Z83" s="9" t="s">
        <v>84</v>
      </c>
      <c r="AA83" s="9" t="s">
        <v>84</v>
      </c>
      <c r="AB83" s="34" t="s">
        <v>476</v>
      </c>
    </row>
    <row r="84" spans="2:28" ht="120.75" customHeight="1" x14ac:dyDescent="0.2">
      <c r="B84" s="104"/>
      <c r="C84" s="104"/>
      <c r="D84" s="106"/>
      <c r="E84" s="18" t="s">
        <v>549</v>
      </c>
      <c r="F84" s="100"/>
      <c r="G84" s="21" t="s">
        <v>515</v>
      </c>
      <c r="H84" s="26" t="s">
        <v>450</v>
      </c>
      <c r="I84" s="22" t="s">
        <v>179</v>
      </c>
      <c r="J84" s="9" t="s">
        <v>84</v>
      </c>
      <c r="K84" s="9" t="s">
        <v>480</v>
      </c>
      <c r="L84" s="9" t="s">
        <v>163</v>
      </c>
      <c r="M84" s="10">
        <v>2</v>
      </c>
      <c r="N84" s="10">
        <v>2</v>
      </c>
      <c r="O84" s="11" t="str">
        <f t="shared" si="25"/>
        <v>B</v>
      </c>
      <c r="P84" s="5" t="str">
        <f t="shared" si="26"/>
        <v>Situación mejorable con exposición ocasional o esporádica, o situación sin anomalía destacable con cualquier nivel de exposición. No es esperable que se materialice el riesgo, aunque puede ser concebible.</v>
      </c>
      <c r="Q84" s="10">
        <v>25</v>
      </c>
      <c r="R84" s="4" t="str">
        <f t="shared" si="27"/>
        <v>III</v>
      </c>
      <c r="S84" s="5" t="str">
        <f t="shared" si="28"/>
        <v>Mejorar si es posible. Sería conveniente justificar la intervención y su rentabilidad.</v>
      </c>
      <c r="T84" s="5" t="str">
        <f t="shared" si="29"/>
        <v>Aceptable</v>
      </c>
      <c r="U84" s="12">
        <v>1</v>
      </c>
      <c r="V84" s="12" t="s">
        <v>172</v>
      </c>
      <c r="W84" s="9" t="s">
        <v>84</v>
      </c>
      <c r="X84" s="9" t="s">
        <v>84</v>
      </c>
      <c r="Y84" s="9" t="s">
        <v>479</v>
      </c>
      <c r="Z84" s="9" t="s">
        <v>84</v>
      </c>
      <c r="AA84" s="9" t="s">
        <v>84</v>
      </c>
      <c r="AB84" s="34" t="s">
        <v>481</v>
      </c>
    </row>
    <row r="85" spans="2:28" ht="153.75" customHeight="1" x14ac:dyDescent="0.2">
      <c r="B85" s="104"/>
      <c r="C85" s="104"/>
      <c r="D85" s="106"/>
      <c r="E85" s="18" t="s">
        <v>91</v>
      </c>
      <c r="F85" s="3" t="s">
        <v>31</v>
      </c>
      <c r="G85" s="9" t="s">
        <v>275</v>
      </c>
      <c r="H85" s="9" t="s">
        <v>113</v>
      </c>
      <c r="I85" s="9" t="s">
        <v>66</v>
      </c>
      <c r="J85" s="9" t="s">
        <v>84</v>
      </c>
      <c r="K85" s="9" t="s">
        <v>84</v>
      </c>
      <c r="L85" s="9" t="s">
        <v>84</v>
      </c>
      <c r="M85" s="17">
        <v>6</v>
      </c>
      <c r="N85" s="10">
        <v>3</v>
      </c>
      <c r="O85" s="11" t="str">
        <f t="shared" si="25"/>
        <v>A</v>
      </c>
      <c r="P85" s="5" t="str">
        <f t="shared" si="26"/>
        <v>Situación deficiente con exposición frecuente u ocasional, o bien situación muy deficiente con exposición ocasional o esporádica. La materialización de Riesgo es posible que suceda varias veces en la vida laboral</v>
      </c>
      <c r="Q85" s="10">
        <v>10</v>
      </c>
      <c r="R85" s="4" t="str">
        <f t="shared" si="27"/>
        <v>II</v>
      </c>
      <c r="S85" s="5" t="str">
        <f t="shared" si="28"/>
        <v>Corregir y adoptar medidas de control de inmediato. Sin embargo suspenda actividades si el nivel de consecuencia está por encima de 60.</v>
      </c>
      <c r="T85" s="5" t="str">
        <f t="shared" si="29"/>
        <v>No aceptable</v>
      </c>
      <c r="U85" s="12">
        <v>1</v>
      </c>
      <c r="V85" s="12" t="s">
        <v>181</v>
      </c>
      <c r="W85" s="9" t="s">
        <v>84</v>
      </c>
      <c r="X85" s="9" t="s">
        <v>84</v>
      </c>
      <c r="Y85" s="9" t="s">
        <v>67</v>
      </c>
      <c r="Z85" s="9" t="s">
        <v>84</v>
      </c>
      <c r="AA85" s="9" t="s">
        <v>84</v>
      </c>
      <c r="AB85" s="34" t="s">
        <v>127</v>
      </c>
    </row>
    <row r="86" spans="2:28" ht="170.25" customHeight="1" x14ac:dyDescent="0.2">
      <c r="B86" s="104"/>
      <c r="C86" s="104"/>
      <c r="D86" s="106"/>
      <c r="E86" s="19" t="s">
        <v>91</v>
      </c>
      <c r="F86" s="121" t="s">
        <v>92</v>
      </c>
      <c r="G86" s="9" t="s">
        <v>128</v>
      </c>
      <c r="H86" s="9" t="s">
        <v>37</v>
      </c>
      <c r="I86" s="9" t="s">
        <v>93</v>
      </c>
      <c r="J86" s="9" t="s">
        <v>84</v>
      </c>
      <c r="K86" s="9" t="s">
        <v>84</v>
      </c>
      <c r="L86" s="9" t="s">
        <v>95</v>
      </c>
      <c r="M86" s="17">
        <v>10</v>
      </c>
      <c r="N86" s="10">
        <v>4</v>
      </c>
      <c r="O86" s="11" t="str">
        <f t="shared" si="25"/>
        <v>MA</v>
      </c>
      <c r="P86" s="5" t="str">
        <f t="shared" si="26"/>
        <v>Situación deficiente con exposición continua, o muy deficiente con exposición frecuente. Normalmente la materialización del riesgo ocurre con frecuencia.</v>
      </c>
      <c r="Q86" s="10">
        <v>25</v>
      </c>
      <c r="R86" s="4" t="str">
        <f t="shared" si="27"/>
        <v>I</v>
      </c>
      <c r="S86" s="5" t="str">
        <f t="shared" si="28"/>
        <v>Situación crìtica. Suspender actividades hasta que el riesgo esté bajo control. Intervención urgente.</v>
      </c>
      <c r="T86" s="5" t="str">
        <f t="shared" si="29"/>
        <v>No aceptable</v>
      </c>
      <c r="U86" s="12">
        <v>1</v>
      </c>
      <c r="V86" s="12" t="s">
        <v>182</v>
      </c>
      <c r="W86" s="9" t="s">
        <v>84</v>
      </c>
      <c r="X86" s="9" t="s">
        <v>129</v>
      </c>
      <c r="Y86" s="9" t="s">
        <v>483</v>
      </c>
      <c r="Z86" s="9" t="s">
        <v>130</v>
      </c>
      <c r="AA86" s="9" t="s">
        <v>84</v>
      </c>
      <c r="AB86" s="34" t="s">
        <v>131</v>
      </c>
    </row>
    <row r="87" spans="2:28" ht="182.25" customHeight="1" x14ac:dyDescent="0.2">
      <c r="B87" s="104"/>
      <c r="C87" s="104"/>
      <c r="D87" s="106"/>
      <c r="E87" s="19" t="s">
        <v>91</v>
      </c>
      <c r="F87" s="110"/>
      <c r="G87" s="9" t="s">
        <v>96</v>
      </c>
      <c r="H87" s="9" t="s">
        <v>98</v>
      </c>
      <c r="I87" s="9" t="s">
        <v>97</v>
      </c>
      <c r="J87" s="9" t="s">
        <v>84</v>
      </c>
      <c r="K87" s="9" t="s">
        <v>84</v>
      </c>
      <c r="L87" s="9" t="s">
        <v>95</v>
      </c>
      <c r="M87" s="17">
        <v>2</v>
      </c>
      <c r="N87" s="10">
        <v>2</v>
      </c>
      <c r="O87" s="11" t="str">
        <f t="shared" si="25"/>
        <v>B</v>
      </c>
      <c r="P87" s="5" t="str">
        <f t="shared" si="26"/>
        <v>Situación mejorable con exposición ocasional o esporádica, o situación sin anomalía destacable con cualquier nivel de exposición. No es esperable que se materialice el riesgo, aunque puede ser concebible.</v>
      </c>
      <c r="Q87" s="10">
        <v>25</v>
      </c>
      <c r="R87" s="4" t="str">
        <f t="shared" si="27"/>
        <v>III</v>
      </c>
      <c r="S87" s="5" t="str">
        <f t="shared" si="28"/>
        <v>Mejorar si es posible. Sería conveniente justificar la intervención y su rentabilidad.</v>
      </c>
      <c r="T87" s="5" t="str">
        <f t="shared" si="29"/>
        <v>Aceptable</v>
      </c>
      <c r="U87" s="12">
        <v>1</v>
      </c>
      <c r="V87" s="12" t="s">
        <v>182</v>
      </c>
      <c r="W87" s="9" t="s">
        <v>84</v>
      </c>
      <c r="X87" s="9" t="s">
        <v>84</v>
      </c>
      <c r="Y87" s="9" t="s">
        <v>65</v>
      </c>
      <c r="Z87" s="9" t="s">
        <v>130</v>
      </c>
      <c r="AA87" s="9" t="s">
        <v>84</v>
      </c>
      <c r="AB87" s="34" t="s">
        <v>132</v>
      </c>
    </row>
    <row r="88" spans="2:28" ht="180" customHeight="1" x14ac:dyDescent="0.2">
      <c r="B88" s="104"/>
      <c r="C88" s="104"/>
      <c r="D88" s="106"/>
      <c r="E88" s="19" t="s">
        <v>91</v>
      </c>
      <c r="F88" s="3" t="s">
        <v>50</v>
      </c>
      <c r="G88" s="23" t="s">
        <v>103</v>
      </c>
      <c r="H88" s="9" t="s">
        <v>100</v>
      </c>
      <c r="I88" s="23" t="s">
        <v>104</v>
      </c>
      <c r="J88" s="9" t="s">
        <v>49</v>
      </c>
      <c r="K88" s="9" t="s">
        <v>84</v>
      </c>
      <c r="L88" s="9" t="s">
        <v>84</v>
      </c>
      <c r="M88" s="10">
        <v>6</v>
      </c>
      <c r="N88" s="10">
        <v>3</v>
      </c>
      <c r="O88" s="11" t="str">
        <f t="shared" si="25"/>
        <v>A</v>
      </c>
      <c r="P88" s="5" t="str">
        <f t="shared" si="26"/>
        <v>Situación deficiente con exposición frecuente u ocasional, o bien situación muy deficiente con exposición ocasional o esporádica. La materialización de Riesgo es posible que suceda varias veces en la vida laboral</v>
      </c>
      <c r="Q88" s="10">
        <v>25</v>
      </c>
      <c r="R88" s="4" t="str">
        <f t="shared" si="27"/>
        <v>II</v>
      </c>
      <c r="S88" s="5" t="str">
        <f t="shared" si="28"/>
        <v>Corregir y adoptar medidas de control de inmediato. Sin embargo suspenda actividades si el nivel de consecuencia está por encima de 60.</v>
      </c>
      <c r="T88" s="5" t="str">
        <f t="shared" si="29"/>
        <v>No aceptable</v>
      </c>
      <c r="U88" s="12">
        <v>1</v>
      </c>
      <c r="V88" s="12" t="s">
        <v>484</v>
      </c>
      <c r="W88" s="9" t="s">
        <v>84</v>
      </c>
      <c r="X88" s="9" t="s">
        <v>84</v>
      </c>
      <c r="Y88" s="9" t="s">
        <v>102</v>
      </c>
      <c r="Z88" s="9" t="s">
        <v>84</v>
      </c>
      <c r="AA88" s="9" t="s">
        <v>84</v>
      </c>
      <c r="AB88" s="34" t="s">
        <v>485</v>
      </c>
    </row>
    <row r="89" spans="2:28" ht="180" customHeight="1" x14ac:dyDescent="0.2">
      <c r="B89" s="104"/>
      <c r="C89" s="104"/>
      <c r="D89" s="106"/>
      <c r="E89" s="18" t="s">
        <v>91</v>
      </c>
      <c r="F89" s="3" t="s">
        <v>51</v>
      </c>
      <c r="G89" s="9" t="s">
        <v>204</v>
      </c>
      <c r="H89" s="9" t="s">
        <v>134</v>
      </c>
      <c r="I89" s="9" t="s">
        <v>487</v>
      </c>
      <c r="J89" s="9" t="s">
        <v>488</v>
      </c>
      <c r="K89" s="9" t="s">
        <v>84</v>
      </c>
      <c r="L89" s="9" t="s">
        <v>88</v>
      </c>
      <c r="M89" s="17">
        <v>2</v>
      </c>
      <c r="N89" s="10">
        <v>1</v>
      </c>
      <c r="O89" s="11" t="str">
        <f t="shared" si="25"/>
        <v>B</v>
      </c>
      <c r="P89" s="5" t="str">
        <f t="shared" si="26"/>
        <v>Situación mejorable con exposición ocasional o esporádica, o situación sin anomalía destacable con cualquier nivel de exposición. No es esperable que se materialice el riesgo, aunque puede ser concebible.</v>
      </c>
      <c r="Q89" s="10">
        <v>25</v>
      </c>
      <c r="R89" s="4" t="str">
        <f t="shared" si="27"/>
        <v>III</v>
      </c>
      <c r="S89" s="5" t="str">
        <f t="shared" si="28"/>
        <v>Mejorar si es posible. Sería conveniente justificar la intervención y su rentabilidad.</v>
      </c>
      <c r="T89" s="5" t="str">
        <f t="shared" si="29"/>
        <v>Aceptable</v>
      </c>
      <c r="U89" s="12">
        <v>1</v>
      </c>
      <c r="V89" s="12" t="s">
        <v>185</v>
      </c>
      <c r="W89" s="9" t="s">
        <v>105</v>
      </c>
      <c r="X89" s="9" t="s">
        <v>84</v>
      </c>
      <c r="Y89" s="9" t="s">
        <v>135</v>
      </c>
      <c r="Z89" s="9" t="s">
        <v>84</v>
      </c>
      <c r="AA89" s="9" t="s">
        <v>84</v>
      </c>
      <c r="AB89" s="34" t="s">
        <v>68</v>
      </c>
    </row>
    <row r="90" spans="2:28" ht="151.5" customHeight="1" thickBot="1" x14ac:dyDescent="0.25">
      <c r="B90" s="104"/>
      <c r="C90" s="104"/>
      <c r="D90" s="106"/>
      <c r="E90" s="18" t="s">
        <v>91</v>
      </c>
      <c r="F90" s="53" t="s">
        <v>54</v>
      </c>
      <c r="G90" s="9" t="s">
        <v>354</v>
      </c>
      <c r="H90" s="9" t="s">
        <v>111</v>
      </c>
      <c r="I90" s="9" t="s">
        <v>186</v>
      </c>
      <c r="J90" s="9" t="s">
        <v>49</v>
      </c>
      <c r="K90" s="9" t="s">
        <v>202</v>
      </c>
      <c r="L90" s="9" t="s">
        <v>193</v>
      </c>
      <c r="M90" s="17">
        <v>2</v>
      </c>
      <c r="N90" s="10">
        <v>2</v>
      </c>
      <c r="O90" s="11" t="str">
        <f t="shared" si="25"/>
        <v>B</v>
      </c>
      <c r="P90" s="5" t="str">
        <f t="shared" si="26"/>
        <v>Situación mejorable con exposición ocasional o esporádica, o situación sin anomalía destacable con cualquier nivel de exposición. No es esperable que se materialice el riesgo, aunque puede ser concebible.</v>
      </c>
      <c r="Q90" s="10">
        <v>10</v>
      </c>
      <c r="R90" s="4" t="str">
        <f t="shared" si="27"/>
        <v>III</v>
      </c>
      <c r="S90" s="5" t="str">
        <f t="shared" si="28"/>
        <v>Mejorar si es posible. Sería conveniente justificar la intervención y su rentabilidad.</v>
      </c>
      <c r="T90" s="5" t="str">
        <f t="shared" si="29"/>
        <v>Aceptable</v>
      </c>
      <c r="U90" s="12">
        <v>1</v>
      </c>
      <c r="V90" s="12" t="s">
        <v>333</v>
      </c>
      <c r="W90" s="9" t="s">
        <v>84</v>
      </c>
      <c r="X90" s="9" t="s">
        <v>84</v>
      </c>
      <c r="Y90" s="9" t="s">
        <v>84</v>
      </c>
      <c r="Z90" s="9" t="s">
        <v>39</v>
      </c>
      <c r="AA90" s="9" t="s">
        <v>84</v>
      </c>
      <c r="AB90" s="34" t="s">
        <v>489</v>
      </c>
    </row>
    <row r="91" spans="2:28" ht="15.75" customHeight="1" thickBot="1" x14ac:dyDescent="0.25">
      <c r="B91" s="87"/>
      <c r="C91" s="88"/>
      <c r="D91" s="88"/>
      <c r="E91" s="88"/>
      <c r="F91" s="89"/>
      <c r="G91" s="88"/>
      <c r="H91" s="89"/>
      <c r="I91" s="88"/>
      <c r="J91" s="88"/>
      <c r="K91" s="88"/>
      <c r="L91" s="88"/>
      <c r="M91" s="88"/>
      <c r="N91" s="88"/>
      <c r="O91" s="88"/>
      <c r="P91" s="88"/>
      <c r="Q91" s="88"/>
      <c r="R91" s="88"/>
      <c r="S91" s="88"/>
      <c r="T91" s="88"/>
      <c r="U91" s="88"/>
      <c r="V91" s="88"/>
      <c r="W91" s="88"/>
      <c r="X91" s="88"/>
      <c r="Y91" s="88"/>
      <c r="Z91" s="88"/>
      <c r="AA91" s="90"/>
      <c r="AB91" s="52"/>
    </row>
    <row r="92" spans="2:28" ht="153.75" customHeight="1" x14ac:dyDescent="0.2">
      <c r="B92" s="93" t="s">
        <v>330</v>
      </c>
      <c r="C92" s="93" t="s">
        <v>160</v>
      </c>
      <c r="D92" s="105" t="s">
        <v>211</v>
      </c>
      <c r="E92" s="18" t="s">
        <v>91</v>
      </c>
      <c r="F92" s="108" t="s">
        <v>28</v>
      </c>
      <c r="G92" s="9" t="s">
        <v>495</v>
      </c>
      <c r="H92" s="9" t="s">
        <v>106</v>
      </c>
      <c r="I92" s="9" t="s">
        <v>82</v>
      </c>
      <c r="J92" s="9" t="s">
        <v>465</v>
      </c>
      <c r="K92" s="9" t="s">
        <v>84</v>
      </c>
      <c r="L92" s="9" t="s">
        <v>188</v>
      </c>
      <c r="M92" s="17">
        <v>6</v>
      </c>
      <c r="N92" s="10">
        <v>2</v>
      </c>
      <c r="O92" s="11" t="str">
        <f t="shared" ref="O92:O105" si="30">+IF(AND(M92*N92&gt;=24,M92*N92&lt;=40),"MA",IF(AND(M92*N92&gt;=10,M92*N92&lt;=20),"A",IF(AND(M92*N92&gt;=6,M92*N92&lt;=8),"M",IF(AND(M92*N92&gt;=2,M92*N92&lt;=4),"B",""))))</f>
        <v>A</v>
      </c>
      <c r="P92" s="5" t="str">
        <f t="shared" ref="P92:P105" si="31">+IF(O92="MA","Situación deficiente con exposición continua, o muy deficiente con exposición frecuente. Normalmente la materialización del riesgo ocurre con frecuencia.",IF(O92="A","Situación deficiente con exposición frecuente u ocasional, o bien situación muy deficiente con exposición ocasional o esporádica. La materialización de Riesgo es posible que suceda varias veces en la vida laboral",IF(O92="M","Situación deficiente con exposición esporádica, o bien situación mejorable con exposición continuada o frecuente. Es posible que suceda el daño alguna vez.",IF(O92="B","Situación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92" s="10">
        <v>10</v>
      </c>
      <c r="R92" s="4" t="str">
        <f t="shared" ref="R92:R105" si="32">+IF(AND(M92*N92*Q92&gt;=600,M92*N92*Q92&lt;=4000),"I",IF(AND(M92*N92*Q92&gt;=150,M92*N92*Q92&lt;=500),"II",IF(AND(M92*N92*Q92&gt;=40,M92*N92*Q92&lt;=120),"III",IF(AND(M92*N92*Q92&gt;=1,M92*N92*Q92&lt;=20),"IV",""))))</f>
        <v>III</v>
      </c>
      <c r="S92" s="5" t="str">
        <f t="shared" ref="S92:S105" si="33">+IF(R92="I","Situación crìtica. Suspender actividades hasta que el riesgo esté bajo control. Intervención urgente.",IF(R92="II","Corregir y adoptar medidas de control de inmediato. Sin embargo suspenda actividades si el nivel de consecuencia está por encima de 60.",IF(R92="III","Mejorar si es posible. Sería conveniente justificar la intervención y su rentabilidad.",IF(R92="IV","Mantener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92" s="5" t="str">
        <f t="shared" ref="T92:T105" si="34">+IF(R92="I","No aceptable",IF(R92="II","No aceptable",IF(R92="III","Aceptable",IF(R92="IV","Aceptable",""))))</f>
        <v>Aceptable</v>
      </c>
      <c r="U92" s="12">
        <v>1</v>
      </c>
      <c r="V92" s="12" t="s">
        <v>176</v>
      </c>
      <c r="W92" s="9" t="s">
        <v>84</v>
      </c>
      <c r="X92" s="9" t="s">
        <v>84</v>
      </c>
      <c r="Y92" s="9" t="s">
        <v>107</v>
      </c>
      <c r="Z92" s="9" t="s">
        <v>84</v>
      </c>
      <c r="AA92" s="9" t="s">
        <v>83</v>
      </c>
      <c r="AB92" s="34" t="s">
        <v>143</v>
      </c>
    </row>
    <row r="93" spans="2:28" ht="157.5" customHeight="1" x14ac:dyDescent="0.2">
      <c r="B93" s="94"/>
      <c r="C93" s="94"/>
      <c r="D93" s="106"/>
      <c r="E93" s="18" t="s">
        <v>91</v>
      </c>
      <c r="F93" s="109"/>
      <c r="G93" s="9" t="s">
        <v>121</v>
      </c>
      <c r="H93" s="9" t="s">
        <v>122</v>
      </c>
      <c r="I93" s="9" t="s">
        <v>123</v>
      </c>
      <c r="J93" s="9" t="s">
        <v>84</v>
      </c>
      <c r="K93" s="9" t="s">
        <v>496</v>
      </c>
      <c r="L93" s="9" t="s">
        <v>85</v>
      </c>
      <c r="M93" s="17">
        <v>2</v>
      </c>
      <c r="N93" s="10">
        <v>2</v>
      </c>
      <c r="O93" s="11" t="str">
        <f t="shared" si="30"/>
        <v>B</v>
      </c>
      <c r="P93" s="5" t="str">
        <f t="shared" si="31"/>
        <v>Situación mejorable con exposición ocasional o esporádica, o situación sin anomalía destacable con cualquier nivel de exposición. No es esperable que se materialice el riesgo, aunque puede ser concebible.</v>
      </c>
      <c r="Q93" s="10">
        <v>10</v>
      </c>
      <c r="R93" s="4" t="str">
        <f t="shared" si="32"/>
        <v>III</v>
      </c>
      <c r="S93" s="5" t="str">
        <f t="shared" si="33"/>
        <v>Mejorar si es posible. Sería conveniente justificar la intervención y su rentabilidad.</v>
      </c>
      <c r="T93" s="5" t="str">
        <f t="shared" si="34"/>
        <v>Aceptable</v>
      </c>
      <c r="U93" s="12">
        <v>1</v>
      </c>
      <c r="V93" s="12" t="s">
        <v>408</v>
      </c>
      <c r="W93" s="9" t="s">
        <v>86</v>
      </c>
      <c r="X93" s="9" t="s">
        <v>84</v>
      </c>
      <c r="Y93" s="9" t="s">
        <v>84</v>
      </c>
      <c r="Z93" s="9" t="s">
        <v>84</v>
      </c>
      <c r="AA93" s="9" t="s">
        <v>84</v>
      </c>
      <c r="AB93" s="34" t="s">
        <v>469</v>
      </c>
    </row>
    <row r="94" spans="2:28" ht="157.5" customHeight="1" x14ac:dyDescent="0.2">
      <c r="B94" s="94"/>
      <c r="C94" s="94"/>
      <c r="D94" s="106"/>
      <c r="E94" s="18" t="s">
        <v>91</v>
      </c>
      <c r="F94" s="110"/>
      <c r="G94" s="16" t="s">
        <v>125</v>
      </c>
      <c r="H94" s="16" t="s">
        <v>52</v>
      </c>
      <c r="I94" s="16" t="s">
        <v>41</v>
      </c>
      <c r="J94" s="16" t="s">
        <v>497</v>
      </c>
      <c r="K94" s="16" t="s">
        <v>84</v>
      </c>
      <c r="L94" s="16" t="s">
        <v>191</v>
      </c>
      <c r="M94" s="17">
        <v>2</v>
      </c>
      <c r="N94" s="10">
        <v>3</v>
      </c>
      <c r="O94" s="11" t="str">
        <f t="shared" si="30"/>
        <v>M</v>
      </c>
      <c r="P94" s="5" t="str">
        <f t="shared" si="31"/>
        <v>Situación deficiente con exposición esporádica, o bien situación mejorable con exposición continuada o frecuente. Es posible que suceda el daño alguna vez.</v>
      </c>
      <c r="Q94" s="10">
        <v>25</v>
      </c>
      <c r="R94" s="4" t="str">
        <f t="shared" si="32"/>
        <v>II</v>
      </c>
      <c r="S94" s="5" t="str">
        <f t="shared" si="33"/>
        <v>Corregir y adoptar medidas de control de inmediato. Sin embargo suspenda actividades si el nivel de consecuencia está por encima de 60.</v>
      </c>
      <c r="T94" s="5" t="str">
        <f t="shared" si="34"/>
        <v>No aceptable</v>
      </c>
      <c r="U94" s="12">
        <v>1</v>
      </c>
      <c r="V94" s="12" t="s">
        <v>177</v>
      </c>
      <c r="W94" s="9" t="s">
        <v>84</v>
      </c>
      <c r="X94" s="9" t="s">
        <v>84</v>
      </c>
      <c r="Y94" s="9" t="s">
        <v>84</v>
      </c>
      <c r="Z94" s="9" t="s">
        <v>84</v>
      </c>
      <c r="AA94" s="9" t="s">
        <v>109</v>
      </c>
      <c r="AB94" s="34" t="s">
        <v>498</v>
      </c>
    </row>
    <row r="95" spans="2:28" ht="156" customHeight="1" x14ac:dyDescent="0.2">
      <c r="B95" s="94"/>
      <c r="C95" s="94"/>
      <c r="D95" s="106"/>
      <c r="E95" s="18" t="s">
        <v>91</v>
      </c>
      <c r="F95" s="3" t="s">
        <v>29</v>
      </c>
      <c r="G95" s="9" t="s">
        <v>61</v>
      </c>
      <c r="H95" s="9" t="s">
        <v>62</v>
      </c>
      <c r="I95" s="9" t="s">
        <v>63</v>
      </c>
      <c r="J95" s="9" t="s">
        <v>64</v>
      </c>
      <c r="K95" s="9" t="s">
        <v>192</v>
      </c>
      <c r="L95" s="9" t="s">
        <v>197</v>
      </c>
      <c r="M95" s="17">
        <v>2</v>
      </c>
      <c r="N95" s="10">
        <v>1</v>
      </c>
      <c r="O95" s="11" t="str">
        <f t="shared" si="30"/>
        <v>B</v>
      </c>
      <c r="P95" s="5" t="str">
        <f t="shared" si="31"/>
        <v>Situación mejorable con exposición ocasional o esporádica, o situación sin anomalía destacable con cualquier nivel de exposición. No es esperable que se materialice el riesgo, aunque puede ser concebible.</v>
      </c>
      <c r="Q95" s="10">
        <v>10</v>
      </c>
      <c r="R95" s="4" t="str">
        <f t="shared" si="32"/>
        <v>IV</v>
      </c>
      <c r="S95" s="5" t="str">
        <f t="shared" si="33"/>
        <v>Mantener las medidas de control existentes, pero se deberían considerar soluciones o mejoras y se deben hacer comprobaciones periódicas para asegurar que el riesgo aún es tolerable.</v>
      </c>
      <c r="T95" s="5" t="str">
        <f t="shared" si="34"/>
        <v>Aceptable</v>
      </c>
      <c r="U95" s="12">
        <v>1</v>
      </c>
      <c r="V95" s="12" t="s">
        <v>474</v>
      </c>
      <c r="W95" s="9" t="s">
        <v>38</v>
      </c>
      <c r="X95" s="9" t="s">
        <v>84</v>
      </c>
      <c r="Y95" s="9" t="s">
        <v>90</v>
      </c>
      <c r="Z95" s="9" t="s">
        <v>84</v>
      </c>
      <c r="AA95" s="9" t="s">
        <v>84</v>
      </c>
      <c r="AB95" s="34" t="s">
        <v>89</v>
      </c>
    </row>
    <row r="96" spans="2:28" ht="120.75" customHeight="1" x14ac:dyDescent="0.2">
      <c r="B96" s="94"/>
      <c r="C96" s="94"/>
      <c r="D96" s="106"/>
      <c r="E96" s="18" t="s">
        <v>91</v>
      </c>
      <c r="F96" s="99" t="s">
        <v>33</v>
      </c>
      <c r="G96" s="21" t="s">
        <v>477</v>
      </c>
      <c r="H96" s="26" t="s">
        <v>141</v>
      </c>
      <c r="I96" s="22" t="s">
        <v>196</v>
      </c>
      <c r="J96" s="9" t="s">
        <v>84</v>
      </c>
      <c r="K96" s="9" t="s">
        <v>478</v>
      </c>
      <c r="L96" s="9" t="s">
        <v>84</v>
      </c>
      <c r="M96" s="10">
        <v>0</v>
      </c>
      <c r="N96" s="10">
        <v>3</v>
      </c>
      <c r="O96" s="11" t="str">
        <f t="shared" si="30"/>
        <v/>
      </c>
      <c r="P96" s="5" t="str">
        <f t="shared" si="31"/>
        <v/>
      </c>
      <c r="Q96" s="10">
        <v>25</v>
      </c>
      <c r="R96" s="4" t="str">
        <f t="shared" si="32"/>
        <v/>
      </c>
      <c r="S96" s="5" t="str">
        <f t="shared" si="33"/>
        <v/>
      </c>
      <c r="T96" s="5" t="str">
        <f t="shared" si="34"/>
        <v/>
      </c>
      <c r="U96" s="12">
        <v>1</v>
      </c>
      <c r="V96" s="12" t="s">
        <v>178</v>
      </c>
      <c r="W96" s="9" t="s">
        <v>84</v>
      </c>
      <c r="X96" s="9" t="s">
        <v>84</v>
      </c>
      <c r="Y96" s="9" t="s">
        <v>475</v>
      </c>
      <c r="Z96" s="9" t="s">
        <v>84</v>
      </c>
      <c r="AA96" s="9" t="s">
        <v>84</v>
      </c>
      <c r="AB96" s="34" t="s">
        <v>476</v>
      </c>
    </row>
    <row r="97" spans="2:28" ht="120.75" customHeight="1" x14ac:dyDescent="0.2">
      <c r="B97" s="94"/>
      <c r="C97" s="94"/>
      <c r="D97" s="106"/>
      <c r="E97" s="18" t="s">
        <v>549</v>
      </c>
      <c r="F97" s="100"/>
      <c r="G97" s="21" t="s">
        <v>463</v>
      </c>
      <c r="H97" s="26" t="s">
        <v>450</v>
      </c>
      <c r="I97" s="22" t="s">
        <v>179</v>
      </c>
      <c r="J97" s="9" t="s">
        <v>84</v>
      </c>
      <c r="K97" s="9" t="s">
        <v>480</v>
      </c>
      <c r="L97" s="9" t="s">
        <v>163</v>
      </c>
      <c r="M97" s="10">
        <v>2</v>
      </c>
      <c r="N97" s="10">
        <v>1</v>
      </c>
      <c r="O97" s="11" t="str">
        <f t="shared" si="30"/>
        <v>B</v>
      </c>
      <c r="P97" s="5" t="str">
        <f t="shared" si="31"/>
        <v>Situación mejorable con exposición ocasional o esporádica, o situación sin anomalía destacable con cualquier nivel de exposición. No es esperable que se materialice el riesgo, aunque puede ser concebible.</v>
      </c>
      <c r="Q97" s="10">
        <v>25</v>
      </c>
      <c r="R97" s="4" t="str">
        <f t="shared" si="32"/>
        <v>III</v>
      </c>
      <c r="S97" s="5" t="str">
        <f t="shared" si="33"/>
        <v>Mejorar si es posible. Sería conveniente justificar la intervención y su rentabilidad.</v>
      </c>
      <c r="T97" s="5" t="str">
        <f t="shared" si="34"/>
        <v>Aceptable</v>
      </c>
      <c r="U97" s="12">
        <v>1</v>
      </c>
      <c r="V97" s="12" t="s">
        <v>172</v>
      </c>
      <c r="W97" s="9" t="s">
        <v>84</v>
      </c>
      <c r="X97" s="9" t="s">
        <v>84</v>
      </c>
      <c r="Y97" s="9" t="s">
        <v>479</v>
      </c>
      <c r="Z97" s="9" t="s">
        <v>84</v>
      </c>
      <c r="AA97" s="9" t="s">
        <v>84</v>
      </c>
      <c r="AB97" s="34" t="s">
        <v>481</v>
      </c>
    </row>
    <row r="98" spans="2:28" ht="153.75" customHeight="1" x14ac:dyDescent="0.2">
      <c r="B98" s="94"/>
      <c r="C98" s="94"/>
      <c r="D98" s="106"/>
      <c r="E98" s="18" t="s">
        <v>91</v>
      </c>
      <c r="F98" s="3" t="s">
        <v>31</v>
      </c>
      <c r="G98" s="9" t="s">
        <v>275</v>
      </c>
      <c r="H98" s="9" t="s">
        <v>113</v>
      </c>
      <c r="I98" s="9" t="s">
        <v>66</v>
      </c>
      <c r="J98" s="9" t="s">
        <v>84</v>
      </c>
      <c r="K98" s="9" t="s">
        <v>84</v>
      </c>
      <c r="L98" s="9" t="s">
        <v>84</v>
      </c>
      <c r="M98" s="17">
        <v>2</v>
      </c>
      <c r="N98" s="10">
        <v>2</v>
      </c>
      <c r="O98" s="11" t="str">
        <f t="shared" si="30"/>
        <v>B</v>
      </c>
      <c r="P98" s="5" t="str">
        <f t="shared" si="31"/>
        <v>Situación mejorable con exposición ocasional o esporádica, o situación sin anomalía destacable con cualquier nivel de exposición. No es esperable que se materialice el riesgo, aunque puede ser concebible.</v>
      </c>
      <c r="Q98" s="10">
        <v>10</v>
      </c>
      <c r="R98" s="4" t="str">
        <f t="shared" si="32"/>
        <v>III</v>
      </c>
      <c r="S98" s="5" t="str">
        <f t="shared" si="33"/>
        <v>Mejorar si es posible. Sería conveniente justificar la intervención y su rentabilidad.</v>
      </c>
      <c r="T98" s="5" t="str">
        <f t="shared" si="34"/>
        <v>Aceptable</v>
      </c>
      <c r="U98" s="12">
        <v>1</v>
      </c>
      <c r="V98" s="12" t="s">
        <v>181</v>
      </c>
      <c r="W98" s="9" t="s">
        <v>84</v>
      </c>
      <c r="X98" s="9" t="s">
        <v>84</v>
      </c>
      <c r="Y98" s="9" t="s">
        <v>67</v>
      </c>
      <c r="Z98" s="9" t="s">
        <v>84</v>
      </c>
      <c r="AA98" s="9" t="s">
        <v>84</v>
      </c>
      <c r="AB98" s="34" t="s">
        <v>127</v>
      </c>
    </row>
    <row r="99" spans="2:28" ht="170.25" customHeight="1" x14ac:dyDescent="0.2">
      <c r="B99" s="94"/>
      <c r="C99" s="94"/>
      <c r="D99" s="106"/>
      <c r="E99" s="19" t="s">
        <v>91</v>
      </c>
      <c r="F99" s="121" t="s">
        <v>92</v>
      </c>
      <c r="G99" s="9" t="s">
        <v>128</v>
      </c>
      <c r="H99" s="9" t="s">
        <v>37</v>
      </c>
      <c r="I99" s="9" t="s">
        <v>93</v>
      </c>
      <c r="J99" s="9" t="s">
        <v>84</v>
      </c>
      <c r="K99" s="9" t="s">
        <v>84</v>
      </c>
      <c r="L99" s="9" t="s">
        <v>95</v>
      </c>
      <c r="M99" s="17">
        <v>6</v>
      </c>
      <c r="N99" s="10">
        <v>3</v>
      </c>
      <c r="O99" s="11" t="str">
        <f t="shared" si="30"/>
        <v>A</v>
      </c>
      <c r="P99" s="5" t="str">
        <f t="shared" si="31"/>
        <v>Situación deficiente con exposición frecuente u ocasional, o bien situación muy deficiente con exposición ocasional o esporádica. La materialización de Riesgo es posible que suceda varias veces en la vida laboral</v>
      </c>
      <c r="Q99" s="10">
        <v>25</v>
      </c>
      <c r="R99" s="4" t="str">
        <f t="shared" si="32"/>
        <v>II</v>
      </c>
      <c r="S99" s="5" t="str">
        <f t="shared" si="33"/>
        <v>Corregir y adoptar medidas de control de inmediato. Sin embargo suspenda actividades si el nivel de consecuencia está por encima de 60.</v>
      </c>
      <c r="T99" s="5" t="str">
        <f t="shared" si="34"/>
        <v>No aceptable</v>
      </c>
      <c r="U99" s="12">
        <v>1</v>
      </c>
      <c r="V99" s="12" t="s">
        <v>182</v>
      </c>
      <c r="W99" s="9" t="s">
        <v>84</v>
      </c>
      <c r="X99" s="9" t="s">
        <v>129</v>
      </c>
      <c r="Y99" s="9" t="s">
        <v>483</v>
      </c>
      <c r="Z99" s="9" t="s">
        <v>130</v>
      </c>
      <c r="AA99" s="9" t="s">
        <v>84</v>
      </c>
      <c r="AB99" s="34" t="s">
        <v>131</v>
      </c>
    </row>
    <row r="100" spans="2:28" ht="182.25" customHeight="1" x14ac:dyDescent="0.2">
      <c r="B100" s="94"/>
      <c r="C100" s="94"/>
      <c r="D100" s="106"/>
      <c r="E100" s="19" t="s">
        <v>91</v>
      </c>
      <c r="F100" s="110"/>
      <c r="G100" s="9" t="s">
        <v>96</v>
      </c>
      <c r="H100" s="9" t="s">
        <v>98</v>
      </c>
      <c r="I100" s="9" t="s">
        <v>97</v>
      </c>
      <c r="J100" s="9" t="s">
        <v>84</v>
      </c>
      <c r="K100" s="9" t="s">
        <v>84</v>
      </c>
      <c r="L100" s="9" t="s">
        <v>95</v>
      </c>
      <c r="M100" s="17">
        <v>6</v>
      </c>
      <c r="N100" s="10">
        <v>2</v>
      </c>
      <c r="O100" s="11" t="str">
        <f t="shared" si="30"/>
        <v>A</v>
      </c>
      <c r="P100" s="5" t="str">
        <f t="shared" si="31"/>
        <v>Situación deficiente con exposición frecuente u ocasional, o bien situación muy deficiente con exposición ocasional o esporádica. La materialización de Riesgo es posible que suceda varias veces en la vida laboral</v>
      </c>
      <c r="Q100" s="10">
        <v>25</v>
      </c>
      <c r="R100" s="4" t="str">
        <f t="shared" si="32"/>
        <v>II</v>
      </c>
      <c r="S100" s="5" t="str">
        <f t="shared" si="33"/>
        <v>Corregir y adoptar medidas de control de inmediato. Sin embargo suspenda actividades si el nivel de consecuencia está por encima de 60.</v>
      </c>
      <c r="T100" s="5" t="str">
        <f t="shared" si="34"/>
        <v>No aceptable</v>
      </c>
      <c r="U100" s="12">
        <v>1</v>
      </c>
      <c r="V100" s="12" t="s">
        <v>182</v>
      </c>
      <c r="W100" s="9" t="s">
        <v>84</v>
      </c>
      <c r="X100" s="9" t="s">
        <v>84</v>
      </c>
      <c r="Y100" s="9" t="s">
        <v>65</v>
      </c>
      <c r="Z100" s="9" t="s">
        <v>130</v>
      </c>
      <c r="AA100" s="9" t="s">
        <v>84</v>
      </c>
      <c r="AB100" s="34" t="s">
        <v>132</v>
      </c>
    </row>
    <row r="101" spans="2:28" ht="180" customHeight="1" thickBot="1" x14ac:dyDescent="0.25">
      <c r="B101" s="94"/>
      <c r="C101" s="94"/>
      <c r="D101" s="106"/>
      <c r="E101" s="19" t="s">
        <v>91</v>
      </c>
      <c r="F101" s="3" t="s">
        <v>50</v>
      </c>
      <c r="G101" s="23" t="s">
        <v>103</v>
      </c>
      <c r="H101" s="9" t="s">
        <v>100</v>
      </c>
      <c r="I101" s="23" t="s">
        <v>104</v>
      </c>
      <c r="J101" s="9" t="s">
        <v>49</v>
      </c>
      <c r="K101" s="9" t="s">
        <v>84</v>
      </c>
      <c r="L101" s="9" t="s">
        <v>84</v>
      </c>
      <c r="M101" s="10">
        <v>2</v>
      </c>
      <c r="N101" s="10">
        <v>2</v>
      </c>
      <c r="O101" s="11" t="str">
        <f t="shared" si="30"/>
        <v>B</v>
      </c>
      <c r="P101" s="5" t="str">
        <f t="shared" si="31"/>
        <v>Situación mejorable con exposición ocasional o esporádica, o situación sin anomalía destacable con cualquier nivel de exposición. No es esperable que se materialice el riesgo, aunque puede ser concebible.</v>
      </c>
      <c r="Q101" s="10">
        <v>25</v>
      </c>
      <c r="R101" s="4" t="str">
        <f t="shared" si="32"/>
        <v>III</v>
      </c>
      <c r="S101" s="5" t="str">
        <f t="shared" si="33"/>
        <v>Mejorar si es posible. Sería conveniente justificar la intervención y su rentabilidad.</v>
      </c>
      <c r="T101" s="5" t="str">
        <f t="shared" si="34"/>
        <v>Aceptable</v>
      </c>
      <c r="U101" s="12">
        <v>1</v>
      </c>
      <c r="V101" s="12" t="s">
        <v>484</v>
      </c>
      <c r="W101" s="9" t="s">
        <v>84</v>
      </c>
      <c r="X101" s="9" t="s">
        <v>84</v>
      </c>
      <c r="Y101" s="9" t="s">
        <v>102</v>
      </c>
      <c r="Z101" s="9" t="s">
        <v>84</v>
      </c>
      <c r="AA101" s="9" t="s">
        <v>84</v>
      </c>
      <c r="AB101" s="34" t="s">
        <v>485</v>
      </c>
    </row>
    <row r="102" spans="2:28" ht="157.5" customHeight="1" thickBot="1" x14ac:dyDescent="0.25">
      <c r="B102" s="94"/>
      <c r="C102" s="94"/>
      <c r="D102" s="106"/>
      <c r="E102" s="18" t="s">
        <v>549</v>
      </c>
      <c r="F102" s="24" t="s">
        <v>40</v>
      </c>
      <c r="G102" s="9" t="s">
        <v>167</v>
      </c>
      <c r="H102" s="25" t="s">
        <v>169</v>
      </c>
      <c r="I102" s="16" t="s">
        <v>170</v>
      </c>
      <c r="J102" s="22" t="s">
        <v>84</v>
      </c>
      <c r="K102" s="9" t="s">
        <v>84</v>
      </c>
      <c r="L102" s="9" t="s">
        <v>198</v>
      </c>
      <c r="M102" s="17">
        <v>2</v>
      </c>
      <c r="N102" s="10">
        <v>2</v>
      </c>
      <c r="O102" s="11" t="str">
        <f t="shared" si="30"/>
        <v>B</v>
      </c>
      <c r="P102" s="5" t="str">
        <f t="shared" si="31"/>
        <v>Situación mejorable con exposición ocasional o esporádica, o situación sin anomalía destacable con cualquier nivel de exposición. No es esperable que se materialice el riesgo, aunque puede ser concebible.</v>
      </c>
      <c r="Q102" s="10">
        <v>1</v>
      </c>
      <c r="R102" s="4" t="str">
        <f t="shared" si="32"/>
        <v>IV</v>
      </c>
      <c r="S102" s="5" t="str">
        <f t="shared" si="33"/>
        <v>Mantener las medidas de control existentes, pero se deberían considerar soluciones o mejoras y se deben hacer comprobaciones periódicas para asegurar que el riesgo aún es tolerable.</v>
      </c>
      <c r="T102" s="5" t="str">
        <f t="shared" si="34"/>
        <v>Aceptable</v>
      </c>
      <c r="U102" s="12">
        <v>1</v>
      </c>
      <c r="V102" s="12" t="s">
        <v>171</v>
      </c>
      <c r="W102" s="9" t="s">
        <v>84</v>
      </c>
      <c r="X102" s="9" t="s">
        <v>84</v>
      </c>
      <c r="Y102" s="9" t="s">
        <v>173</v>
      </c>
      <c r="Z102" s="9" t="s">
        <v>84</v>
      </c>
      <c r="AA102" s="9" t="s">
        <v>84</v>
      </c>
      <c r="AB102" s="15" t="s">
        <v>486</v>
      </c>
    </row>
    <row r="103" spans="2:28" ht="180" customHeight="1" x14ac:dyDescent="0.2">
      <c r="B103" s="94"/>
      <c r="C103" s="94"/>
      <c r="D103" s="106"/>
      <c r="E103" s="18" t="s">
        <v>91</v>
      </c>
      <c r="F103" s="3" t="s">
        <v>51</v>
      </c>
      <c r="G103" s="9" t="s">
        <v>204</v>
      </c>
      <c r="H103" s="9" t="s">
        <v>134</v>
      </c>
      <c r="I103" s="9" t="s">
        <v>487</v>
      </c>
      <c r="J103" s="9" t="s">
        <v>488</v>
      </c>
      <c r="K103" s="9" t="s">
        <v>84</v>
      </c>
      <c r="L103" s="9" t="s">
        <v>88</v>
      </c>
      <c r="M103" s="17">
        <v>2</v>
      </c>
      <c r="N103" s="10">
        <v>2</v>
      </c>
      <c r="O103" s="11" t="str">
        <f t="shared" si="30"/>
        <v>B</v>
      </c>
      <c r="P103" s="5" t="str">
        <f t="shared" si="31"/>
        <v>Situación mejorable con exposición ocasional o esporádica, o situación sin anomalía destacable con cualquier nivel de exposición. No es esperable que se materialice el riesgo, aunque puede ser concebible.</v>
      </c>
      <c r="Q103" s="10">
        <v>25</v>
      </c>
      <c r="R103" s="4" t="str">
        <f t="shared" si="32"/>
        <v>III</v>
      </c>
      <c r="S103" s="5" t="str">
        <f t="shared" si="33"/>
        <v>Mejorar si es posible. Sería conveniente justificar la intervención y su rentabilidad.</v>
      </c>
      <c r="T103" s="5" t="str">
        <f t="shared" si="34"/>
        <v>Aceptable</v>
      </c>
      <c r="U103" s="12">
        <v>1</v>
      </c>
      <c r="V103" s="12" t="s">
        <v>185</v>
      </c>
      <c r="W103" s="9" t="s">
        <v>105</v>
      </c>
      <c r="X103" s="9" t="s">
        <v>84</v>
      </c>
      <c r="Y103" s="9" t="s">
        <v>135</v>
      </c>
      <c r="Z103" s="9" t="s">
        <v>84</v>
      </c>
      <c r="AA103" s="9" t="s">
        <v>84</v>
      </c>
      <c r="AB103" s="34" t="s">
        <v>68</v>
      </c>
    </row>
    <row r="104" spans="2:28" ht="151.5" customHeight="1" thickBot="1" x14ac:dyDescent="0.25">
      <c r="B104" s="94"/>
      <c r="C104" s="94"/>
      <c r="D104" s="106"/>
      <c r="E104" s="18" t="s">
        <v>91</v>
      </c>
      <c r="F104" s="53" t="s">
        <v>54</v>
      </c>
      <c r="G104" s="9" t="s">
        <v>354</v>
      </c>
      <c r="H104" s="9" t="s">
        <v>111</v>
      </c>
      <c r="I104" s="9" t="s">
        <v>186</v>
      </c>
      <c r="J104" s="9" t="s">
        <v>49</v>
      </c>
      <c r="K104" s="9" t="s">
        <v>202</v>
      </c>
      <c r="L104" s="9" t="s">
        <v>193</v>
      </c>
      <c r="M104" s="17">
        <v>2</v>
      </c>
      <c r="N104" s="10">
        <v>3</v>
      </c>
      <c r="O104" s="11" t="str">
        <f t="shared" si="30"/>
        <v>M</v>
      </c>
      <c r="P104" s="5" t="str">
        <f t="shared" si="31"/>
        <v>Situación deficiente con exposición esporádica, o bien situación mejorable con exposición continuada o frecuente. Es posible que suceda el daño alguna vez.</v>
      </c>
      <c r="Q104" s="10">
        <v>10</v>
      </c>
      <c r="R104" s="4" t="str">
        <f t="shared" si="32"/>
        <v>III</v>
      </c>
      <c r="S104" s="5" t="str">
        <f t="shared" si="33"/>
        <v>Mejorar si es posible. Sería conveniente justificar la intervención y su rentabilidad.</v>
      </c>
      <c r="T104" s="5" t="str">
        <f t="shared" si="34"/>
        <v>Aceptable</v>
      </c>
      <c r="U104" s="12">
        <v>1</v>
      </c>
      <c r="V104" s="12" t="s">
        <v>333</v>
      </c>
      <c r="W104" s="9" t="s">
        <v>84</v>
      </c>
      <c r="X104" s="9" t="s">
        <v>84</v>
      </c>
      <c r="Y104" s="9" t="s">
        <v>84</v>
      </c>
      <c r="Z104" s="9" t="s">
        <v>39</v>
      </c>
      <c r="AA104" s="9" t="s">
        <v>84</v>
      </c>
      <c r="AB104" s="34" t="s">
        <v>489</v>
      </c>
    </row>
    <row r="105" spans="2:28" ht="157.5" customHeight="1" thickBot="1" x14ac:dyDescent="0.25">
      <c r="B105" s="94"/>
      <c r="C105" s="94"/>
      <c r="D105" s="107"/>
      <c r="E105" s="18" t="s">
        <v>549</v>
      </c>
      <c r="F105" s="24" t="s">
        <v>187</v>
      </c>
      <c r="G105" s="9" t="s">
        <v>166</v>
      </c>
      <c r="H105" s="25" t="s">
        <v>201</v>
      </c>
      <c r="I105" s="16" t="s">
        <v>490</v>
      </c>
      <c r="J105" s="22" t="s">
        <v>200</v>
      </c>
      <c r="K105" s="9" t="s">
        <v>84</v>
      </c>
      <c r="L105" s="9" t="s">
        <v>199</v>
      </c>
      <c r="M105" s="17">
        <v>6</v>
      </c>
      <c r="N105" s="10">
        <v>2</v>
      </c>
      <c r="O105" s="11" t="str">
        <f t="shared" si="30"/>
        <v>A</v>
      </c>
      <c r="P105" s="5" t="str">
        <f t="shared" si="31"/>
        <v>Situación deficiente con exposición frecuente u ocasional, o bien situación muy deficiente con exposición ocasional o esporádica. La materialización de Riesgo es posible que suceda varias veces en la vida laboral</v>
      </c>
      <c r="Q105" s="10">
        <v>1</v>
      </c>
      <c r="R105" s="4" t="str">
        <f t="shared" si="32"/>
        <v>IV</v>
      </c>
      <c r="S105" s="5" t="str">
        <f t="shared" si="33"/>
        <v>Mantener las medidas de control existentes, pero se deberían considerar soluciones o mejoras y se deben hacer comprobaciones periódicas para asegurar que el riesgo aún es tolerable.</v>
      </c>
      <c r="T105" s="5" t="str">
        <f t="shared" si="34"/>
        <v>Aceptable</v>
      </c>
      <c r="U105" s="12">
        <v>1</v>
      </c>
      <c r="V105" s="12" t="s">
        <v>172</v>
      </c>
      <c r="W105" s="9" t="s">
        <v>84</v>
      </c>
      <c r="X105" s="9" t="s">
        <v>84</v>
      </c>
      <c r="Y105" s="9" t="s">
        <v>84</v>
      </c>
      <c r="Z105" s="9" t="s">
        <v>84</v>
      </c>
      <c r="AA105" s="9" t="s">
        <v>84</v>
      </c>
      <c r="AB105" s="15" t="s">
        <v>491</v>
      </c>
    </row>
    <row r="106" spans="2:28" ht="15.75" customHeight="1" thickBot="1" x14ac:dyDescent="0.25">
      <c r="B106" s="135"/>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136"/>
      <c r="AB106" s="28"/>
    </row>
    <row r="107" spans="2:28" ht="153.75" customHeight="1" x14ac:dyDescent="0.2">
      <c r="B107" s="103" t="s">
        <v>330</v>
      </c>
      <c r="C107" s="103" t="s">
        <v>212</v>
      </c>
      <c r="D107" s="132" t="s">
        <v>213</v>
      </c>
      <c r="E107" s="18" t="s">
        <v>91</v>
      </c>
      <c r="F107" s="108" t="s">
        <v>28</v>
      </c>
      <c r="G107" s="9" t="s">
        <v>495</v>
      </c>
      <c r="H107" s="9" t="s">
        <v>106</v>
      </c>
      <c r="I107" s="9" t="s">
        <v>82</v>
      </c>
      <c r="J107" s="9" t="s">
        <v>465</v>
      </c>
      <c r="K107" s="9" t="s">
        <v>84</v>
      </c>
      <c r="L107" s="9" t="s">
        <v>188</v>
      </c>
      <c r="M107" s="17">
        <v>10</v>
      </c>
      <c r="N107" s="10">
        <v>2</v>
      </c>
      <c r="O107" s="11" t="str">
        <f t="shared" ref="O107:O123" si="35">+IF(AND(M107*N107&gt;=24,M107*N107&lt;=40),"MA",IF(AND(M107*N107&gt;=10,M107*N107&lt;=20),"A",IF(AND(M107*N107&gt;=6,M107*N107&lt;=8),"M",IF(AND(M107*N107&gt;=2,M107*N107&lt;=4),"B",""))))</f>
        <v>A</v>
      </c>
      <c r="P107" s="5" t="str">
        <f t="shared" ref="P107:P123" si="36">+IF(O107="MA","Situación deficiente con exposición continua, o muy deficiente con exposición frecuente. Normalmente la materialización del riesgo ocurre con frecuencia.",IF(O107="A","Situación deficiente con exposición frecuente u ocasional, o bien situación muy deficiente con exposición ocasional o esporádica. La materialización de Riesgo es posible que suceda varias veces en la vida laboral",IF(O107="M","Situación deficiente con exposición esporádica, o bien situación mejorable con exposición continuada o frecuente. Es posible que suceda el daño alguna vez.",IF(O107="B","Situación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07" s="10">
        <v>10</v>
      </c>
      <c r="R107" s="4" t="str">
        <f t="shared" ref="R107:R123" si="37">+IF(AND(M107*N107*Q107&gt;=600,M107*N107*Q107&lt;=4000),"I",IF(AND(M107*N107*Q107&gt;=150,M107*N107*Q107&lt;=500),"II",IF(AND(M107*N107*Q107&gt;=40,M107*N107*Q107&lt;=120),"III",IF(AND(M107*N107*Q107&gt;=1,M107*N107*Q107&lt;=20),"IV",""))))</f>
        <v>II</v>
      </c>
      <c r="S107" s="5" t="str">
        <f t="shared" ref="S107:S123" si="38">+IF(R107="I","Situación crìtica. Suspender actividades hasta que el riesgo esté bajo control. Intervención urgente.",IF(R107="II","Corregir y adoptar medidas de control de inmediato. Sin embargo suspenda actividades si el nivel de consecuencia está por encima de 60.",IF(R107="III","Mejorar si es posible. Sería conveniente justificar la intervención y su rentabilidad.",IF(R107="IV","Mantener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07" s="5" t="str">
        <f t="shared" ref="T107:T123" si="39">+IF(R107="I","No aceptable",IF(R107="II","No aceptable",IF(R107="III","Aceptable",IF(R107="IV","Aceptable",""))))</f>
        <v>No aceptable</v>
      </c>
      <c r="U107" s="12">
        <v>1</v>
      </c>
      <c r="V107" s="12" t="s">
        <v>176</v>
      </c>
      <c r="W107" s="9" t="s">
        <v>84</v>
      </c>
      <c r="X107" s="9" t="s">
        <v>84</v>
      </c>
      <c r="Y107" s="9" t="s">
        <v>107</v>
      </c>
      <c r="Z107" s="9" t="s">
        <v>84</v>
      </c>
      <c r="AA107" s="9" t="s">
        <v>83</v>
      </c>
      <c r="AB107" s="34" t="s">
        <v>143</v>
      </c>
    </row>
    <row r="108" spans="2:28" ht="157.5" customHeight="1" x14ac:dyDescent="0.2">
      <c r="B108" s="104"/>
      <c r="C108" s="104"/>
      <c r="D108" s="133"/>
      <c r="E108" s="18" t="s">
        <v>91</v>
      </c>
      <c r="F108" s="109"/>
      <c r="G108" s="9" t="s">
        <v>121</v>
      </c>
      <c r="H108" s="9" t="s">
        <v>122</v>
      </c>
      <c r="I108" s="9" t="s">
        <v>123</v>
      </c>
      <c r="J108" s="9" t="s">
        <v>84</v>
      </c>
      <c r="K108" s="9" t="s">
        <v>496</v>
      </c>
      <c r="L108" s="9" t="s">
        <v>85</v>
      </c>
      <c r="M108" s="17">
        <v>6</v>
      </c>
      <c r="N108" s="10">
        <v>2</v>
      </c>
      <c r="O108" s="11" t="str">
        <f t="shared" si="35"/>
        <v>A</v>
      </c>
      <c r="P108" s="5" t="str">
        <f t="shared" si="36"/>
        <v>Situación deficiente con exposición frecuente u ocasional, o bien situación muy deficiente con exposición ocasional o esporádica. La materialización de Riesgo es posible que suceda varias veces en la vida laboral</v>
      </c>
      <c r="Q108" s="10">
        <v>10</v>
      </c>
      <c r="R108" s="4" t="str">
        <f t="shared" si="37"/>
        <v>III</v>
      </c>
      <c r="S108" s="5" t="str">
        <f t="shared" si="38"/>
        <v>Mejorar si es posible. Sería conveniente justificar la intervención y su rentabilidad.</v>
      </c>
      <c r="T108" s="5" t="str">
        <f t="shared" si="39"/>
        <v>Aceptable</v>
      </c>
      <c r="U108" s="12">
        <v>1</v>
      </c>
      <c r="V108" s="12" t="s">
        <v>408</v>
      </c>
      <c r="W108" s="9" t="s">
        <v>86</v>
      </c>
      <c r="X108" s="9" t="s">
        <v>84</v>
      </c>
      <c r="Y108" s="9" t="s">
        <v>84</v>
      </c>
      <c r="Z108" s="9" t="s">
        <v>84</v>
      </c>
      <c r="AA108" s="9" t="s">
        <v>84</v>
      </c>
      <c r="AB108" s="34" t="s">
        <v>469</v>
      </c>
    </row>
    <row r="109" spans="2:28" ht="157.5" customHeight="1" x14ac:dyDescent="0.2">
      <c r="B109" s="104"/>
      <c r="C109" s="104"/>
      <c r="D109" s="133"/>
      <c r="E109" s="18" t="s">
        <v>91</v>
      </c>
      <c r="F109" s="110"/>
      <c r="G109" s="16" t="s">
        <v>349</v>
      </c>
      <c r="H109" s="16" t="s">
        <v>350</v>
      </c>
      <c r="I109" s="16" t="s">
        <v>41</v>
      </c>
      <c r="J109" s="16" t="s">
        <v>190</v>
      </c>
      <c r="K109" s="16" t="s">
        <v>351</v>
      </c>
      <c r="L109" s="16" t="s">
        <v>191</v>
      </c>
      <c r="M109" s="17">
        <v>6</v>
      </c>
      <c r="N109" s="10">
        <v>2</v>
      </c>
      <c r="O109" s="11" t="str">
        <f t="shared" si="35"/>
        <v>A</v>
      </c>
      <c r="P109" s="5" t="str">
        <f t="shared" si="36"/>
        <v>Situación deficiente con exposición frecuente u ocasional, o bien situación muy deficiente con exposición ocasional o esporádica. La materialización de Riesgo es posible que suceda varias veces en la vida laboral</v>
      </c>
      <c r="Q109" s="10">
        <v>25</v>
      </c>
      <c r="R109" s="4" t="str">
        <f t="shared" si="37"/>
        <v>II</v>
      </c>
      <c r="S109" s="5" t="str">
        <f t="shared" si="38"/>
        <v>Corregir y adoptar medidas de control de inmediato. Sin embargo suspenda actividades si el nivel de consecuencia está por encima de 60.</v>
      </c>
      <c r="T109" s="5" t="str">
        <f t="shared" si="39"/>
        <v>No aceptable</v>
      </c>
      <c r="U109" s="12">
        <v>1</v>
      </c>
      <c r="V109" s="12" t="s">
        <v>177</v>
      </c>
      <c r="W109" s="9" t="s">
        <v>84</v>
      </c>
      <c r="X109" s="9" t="s">
        <v>84</v>
      </c>
      <c r="Y109" s="9" t="s">
        <v>53</v>
      </c>
      <c r="Z109" s="9" t="s">
        <v>84</v>
      </c>
      <c r="AA109" s="9" t="s">
        <v>109</v>
      </c>
      <c r="AB109" s="34" t="s">
        <v>142</v>
      </c>
    </row>
    <row r="110" spans="2:28" ht="156" customHeight="1" x14ac:dyDescent="0.2">
      <c r="B110" s="104"/>
      <c r="C110" s="104"/>
      <c r="D110" s="133"/>
      <c r="E110" s="18" t="s">
        <v>91</v>
      </c>
      <c r="F110" s="3" t="s">
        <v>29</v>
      </c>
      <c r="G110" s="9" t="s">
        <v>352</v>
      </c>
      <c r="H110" s="9" t="s">
        <v>353</v>
      </c>
      <c r="I110" s="9" t="s">
        <v>63</v>
      </c>
      <c r="J110" s="9" t="s">
        <v>64</v>
      </c>
      <c r="K110" s="9" t="s">
        <v>192</v>
      </c>
      <c r="L110" s="9" t="s">
        <v>197</v>
      </c>
      <c r="M110" s="17">
        <v>6</v>
      </c>
      <c r="N110" s="10">
        <v>2</v>
      </c>
      <c r="O110" s="11" t="str">
        <f t="shared" si="35"/>
        <v>A</v>
      </c>
      <c r="P110" s="5" t="str">
        <f t="shared" si="36"/>
        <v>Situación deficiente con exposición frecuente u ocasional, o bien situación muy deficiente con exposición ocasional o esporádica. La materialización de Riesgo es posible que suceda varias veces en la vida laboral</v>
      </c>
      <c r="Q110" s="10">
        <v>10</v>
      </c>
      <c r="R110" s="4" t="str">
        <f t="shared" si="37"/>
        <v>III</v>
      </c>
      <c r="S110" s="5" t="str">
        <f t="shared" si="38"/>
        <v>Mejorar si es posible. Sería conveniente justificar la intervención y su rentabilidad.</v>
      </c>
      <c r="T110" s="5" t="str">
        <f t="shared" si="39"/>
        <v>Aceptable</v>
      </c>
      <c r="U110" s="12">
        <v>1</v>
      </c>
      <c r="V110" s="12" t="s">
        <v>474</v>
      </c>
      <c r="W110" s="9" t="s">
        <v>38</v>
      </c>
      <c r="X110" s="9" t="s">
        <v>84</v>
      </c>
      <c r="Y110" s="9" t="s">
        <v>90</v>
      </c>
      <c r="Z110" s="9" t="s">
        <v>84</v>
      </c>
      <c r="AA110" s="9" t="s">
        <v>84</v>
      </c>
      <c r="AB110" s="34" t="s">
        <v>89</v>
      </c>
    </row>
    <row r="111" spans="2:28" ht="141" customHeight="1" x14ac:dyDescent="0.2">
      <c r="B111" s="104"/>
      <c r="C111" s="104"/>
      <c r="D111" s="133"/>
      <c r="E111" s="18" t="s">
        <v>91</v>
      </c>
      <c r="F111" s="99" t="s">
        <v>33</v>
      </c>
      <c r="G111" s="21" t="s">
        <v>477</v>
      </c>
      <c r="H111" s="26" t="s">
        <v>141</v>
      </c>
      <c r="I111" s="22" t="s">
        <v>196</v>
      </c>
      <c r="J111" s="9" t="s">
        <v>84</v>
      </c>
      <c r="K111" s="9" t="s">
        <v>478</v>
      </c>
      <c r="L111" s="9" t="s">
        <v>84</v>
      </c>
      <c r="M111" s="10">
        <v>2</v>
      </c>
      <c r="N111" s="10">
        <v>3</v>
      </c>
      <c r="O111" s="11" t="str">
        <f t="shared" si="35"/>
        <v>M</v>
      </c>
      <c r="P111" s="5" t="str">
        <f t="shared" si="36"/>
        <v>Situación deficiente con exposición esporádica, o bien situación mejorable con exposición continuada o frecuente. Es posible que suceda el daño alguna vez.</v>
      </c>
      <c r="Q111" s="10">
        <v>25</v>
      </c>
      <c r="R111" s="4" t="str">
        <f t="shared" si="37"/>
        <v>II</v>
      </c>
      <c r="S111" s="5" t="str">
        <f t="shared" si="38"/>
        <v>Corregir y adoptar medidas de control de inmediato. Sin embargo suspenda actividades si el nivel de consecuencia está por encima de 60.</v>
      </c>
      <c r="T111" s="5" t="str">
        <f t="shared" si="39"/>
        <v>No aceptable</v>
      </c>
      <c r="U111" s="12">
        <v>1</v>
      </c>
      <c r="V111" s="12" t="s">
        <v>178</v>
      </c>
      <c r="W111" s="9" t="s">
        <v>84</v>
      </c>
      <c r="X111" s="9" t="s">
        <v>84</v>
      </c>
      <c r="Y111" s="9" t="s">
        <v>475</v>
      </c>
      <c r="Z111" s="9" t="s">
        <v>84</v>
      </c>
      <c r="AA111" s="9" t="s">
        <v>84</v>
      </c>
      <c r="AB111" s="34" t="s">
        <v>476</v>
      </c>
    </row>
    <row r="112" spans="2:28" ht="120.75" customHeight="1" x14ac:dyDescent="0.2">
      <c r="B112" s="104"/>
      <c r="C112" s="104"/>
      <c r="D112" s="133"/>
      <c r="E112" s="18" t="s">
        <v>549</v>
      </c>
      <c r="F112" s="100"/>
      <c r="G112" s="21" t="s">
        <v>463</v>
      </c>
      <c r="H112" s="26" t="s">
        <v>450</v>
      </c>
      <c r="I112" s="22" t="s">
        <v>179</v>
      </c>
      <c r="J112" s="9" t="s">
        <v>84</v>
      </c>
      <c r="K112" s="9" t="s">
        <v>480</v>
      </c>
      <c r="L112" s="9" t="s">
        <v>163</v>
      </c>
      <c r="M112" s="10">
        <v>6</v>
      </c>
      <c r="N112" s="10">
        <v>3</v>
      </c>
      <c r="O112" s="11" t="str">
        <f t="shared" si="35"/>
        <v>A</v>
      </c>
      <c r="P112" s="5" t="str">
        <f t="shared" si="36"/>
        <v>Situación deficiente con exposición frecuente u ocasional, o bien situación muy deficiente con exposición ocasional o esporádica. La materialización de Riesgo es posible que suceda varias veces en la vida laboral</v>
      </c>
      <c r="Q112" s="10">
        <v>25</v>
      </c>
      <c r="R112" s="4" t="str">
        <f t="shared" si="37"/>
        <v>II</v>
      </c>
      <c r="S112" s="5" t="str">
        <f t="shared" si="38"/>
        <v>Corregir y adoptar medidas de control de inmediato. Sin embargo suspenda actividades si el nivel de consecuencia está por encima de 60.</v>
      </c>
      <c r="T112" s="5" t="str">
        <f t="shared" si="39"/>
        <v>No aceptable</v>
      </c>
      <c r="U112" s="12">
        <v>1</v>
      </c>
      <c r="V112" s="12" t="s">
        <v>172</v>
      </c>
      <c r="W112" s="9" t="s">
        <v>84</v>
      </c>
      <c r="X112" s="9" t="s">
        <v>84</v>
      </c>
      <c r="Y112" s="9" t="s">
        <v>479</v>
      </c>
      <c r="Z112" s="9" t="s">
        <v>84</v>
      </c>
      <c r="AA112" s="9" t="s">
        <v>84</v>
      </c>
      <c r="AB112" s="34" t="s">
        <v>481</v>
      </c>
    </row>
    <row r="113" spans="2:28" ht="153.75" customHeight="1" x14ac:dyDescent="0.2">
      <c r="B113" s="104"/>
      <c r="C113" s="104"/>
      <c r="D113" s="133"/>
      <c r="E113" s="18" t="s">
        <v>91</v>
      </c>
      <c r="F113" s="3" t="s">
        <v>31</v>
      </c>
      <c r="G113" s="9" t="s">
        <v>275</v>
      </c>
      <c r="H113" s="9" t="s">
        <v>113</v>
      </c>
      <c r="I113" s="9" t="s">
        <v>66</v>
      </c>
      <c r="J113" s="9" t="s">
        <v>84</v>
      </c>
      <c r="K113" s="9" t="s">
        <v>84</v>
      </c>
      <c r="L113" s="9" t="s">
        <v>84</v>
      </c>
      <c r="M113" s="17">
        <v>6</v>
      </c>
      <c r="N113" s="10">
        <v>2</v>
      </c>
      <c r="O113" s="11" t="str">
        <f t="shared" si="35"/>
        <v>A</v>
      </c>
      <c r="P113" s="5" t="str">
        <f t="shared" si="36"/>
        <v>Situación deficiente con exposición frecuente u ocasional, o bien situación muy deficiente con exposición ocasional o esporádica. La materialización de Riesgo es posible que suceda varias veces en la vida laboral</v>
      </c>
      <c r="Q113" s="10">
        <v>10</v>
      </c>
      <c r="R113" s="4" t="str">
        <f t="shared" si="37"/>
        <v>III</v>
      </c>
      <c r="S113" s="5" t="str">
        <f t="shared" si="38"/>
        <v>Mejorar si es posible. Sería conveniente justificar la intervención y su rentabilidad.</v>
      </c>
      <c r="T113" s="5" t="str">
        <f t="shared" si="39"/>
        <v>Aceptable</v>
      </c>
      <c r="U113" s="12">
        <v>1</v>
      </c>
      <c r="V113" s="12" t="s">
        <v>181</v>
      </c>
      <c r="W113" s="9" t="s">
        <v>84</v>
      </c>
      <c r="X113" s="9" t="s">
        <v>84</v>
      </c>
      <c r="Y113" s="9" t="s">
        <v>67</v>
      </c>
      <c r="Z113" s="9" t="s">
        <v>84</v>
      </c>
      <c r="AA113" s="9" t="s">
        <v>84</v>
      </c>
      <c r="AB113" s="34" t="s">
        <v>127</v>
      </c>
    </row>
    <row r="114" spans="2:28" ht="170.25" customHeight="1" x14ac:dyDescent="0.2">
      <c r="B114" s="104"/>
      <c r="C114" s="104"/>
      <c r="D114" s="133"/>
      <c r="E114" s="19" t="s">
        <v>91</v>
      </c>
      <c r="F114" s="121" t="s">
        <v>92</v>
      </c>
      <c r="G114" s="9" t="s">
        <v>128</v>
      </c>
      <c r="H114" s="9" t="s">
        <v>37</v>
      </c>
      <c r="I114" s="9" t="s">
        <v>93</v>
      </c>
      <c r="J114" s="9" t="s">
        <v>84</v>
      </c>
      <c r="K114" s="9" t="s">
        <v>84</v>
      </c>
      <c r="L114" s="9" t="s">
        <v>95</v>
      </c>
      <c r="M114" s="17">
        <v>6</v>
      </c>
      <c r="N114" s="10">
        <v>3</v>
      </c>
      <c r="O114" s="11" t="str">
        <f t="shared" si="35"/>
        <v>A</v>
      </c>
      <c r="P114" s="5" t="str">
        <f t="shared" si="36"/>
        <v>Situación deficiente con exposición frecuente u ocasional, o bien situación muy deficiente con exposición ocasional o esporádica. La materialización de Riesgo es posible que suceda varias veces en la vida laboral</v>
      </c>
      <c r="Q114" s="10">
        <v>25</v>
      </c>
      <c r="R114" s="4" t="str">
        <f t="shared" si="37"/>
        <v>II</v>
      </c>
      <c r="S114" s="5" t="str">
        <f t="shared" si="38"/>
        <v>Corregir y adoptar medidas de control de inmediato. Sin embargo suspenda actividades si el nivel de consecuencia está por encima de 60.</v>
      </c>
      <c r="T114" s="5" t="str">
        <f t="shared" si="39"/>
        <v>No aceptable</v>
      </c>
      <c r="U114" s="12">
        <v>1</v>
      </c>
      <c r="V114" s="12" t="s">
        <v>182</v>
      </c>
      <c r="W114" s="9" t="s">
        <v>84</v>
      </c>
      <c r="X114" s="9" t="s">
        <v>129</v>
      </c>
      <c r="Y114" s="9" t="s">
        <v>483</v>
      </c>
      <c r="Z114" s="9" t="s">
        <v>130</v>
      </c>
      <c r="AA114" s="9" t="s">
        <v>84</v>
      </c>
      <c r="AB114" s="34" t="s">
        <v>131</v>
      </c>
    </row>
    <row r="115" spans="2:28" ht="182.25" customHeight="1" x14ac:dyDescent="0.2">
      <c r="B115" s="104"/>
      <c r="C115" s="104"/>
      <c r="D115" s="133"/>
      <c r="E115" s="19" t="s">
        <v>91</v>
      </c>
      <c r="F115" s="110"/>
      <c r="G115" s="9" t="s">
        <v>96</v>
      </c>
      <c r="H115" s="9" t="s">
        <v>98</v>
      </c>
      <c r="I115" s="9" t="s">
        <v>97</v>
      </c>
      <c r="J115" s="9" t="s">
        <v>84</v>
      </c>
      <c r="K115" s="9" t="s">
        <v>84</v>
      </c>
      <c r="L115" s="9" t="s">
        <v>95</v>
      </c>
      <c r="M115" s="17">
        <v>6</v>
      </c>
      <c r="N115" s="10">
        <v>2</v>
      </c>
      <c r="O115" s="11" t="str">
        <f t="shared" si="35"/>
        <v>A</v>
      </c>
      <c r="P115" s="5" t="str">
        <f t="shared" si="36"/>
        <v>Situación deficiente con exposición frecuente u ocasional, o bien situación muy deficiente con exposición ocasional o esporádica. La materialización de Riesgo es posible que suceda varias veces en la vida laboral</v>
      </c>
      <c r="Q115" s="10">
        <v>25</v>
      </c>
      <c r="R115" s="4" t="str">
        <f t="shared" si="37"/>
        <v>II</v>
      </c>
      <c r="S115" s="5" t="str">
        <f t="shared" si="38"/>
        <v>Corregir y adoptar medidas de control de inmediato. Sin embargo suspenda actividades si el nivel de consecuencia está por encima de 60.</v>
      </c>
      <c r="T115" s="5" t="str">
        <f t="shared" si="39"/>
        <v>No aceptable</v>
      </c>
      <c r="U115" s="12">
        <v>1</v>
      </c>
      <c r="V115" s="12" t="s">
        <v>182</v>
      </c>
      <c r="W115" s="9" t="s">
        <v>84</v>
      </c>
      <c r="X115" s="9" t="s">
        <v>84</v>
      </c>
      <c r="Y115" s="9" t="s">
        <v>65</v>
      </c>
      <c r="Z115" s="9" t="s">
        <v>130</v>
      </c>
      <c r="AA115" s="9" t="s">
        <v>84</v>
      </c>
      <c r="AB115" s="34" t="s">
        <v>132</v>
      </c>
    </row>
    <row r="116" spans="2:28" ht="180" customHeight="1" x14ac:dyDescent="0.2">
      <c r="B116" s="104"/>
      <c r="C116" s="104"/>
      <c r="D116" s="133"/>
      <c r="E116" s="19" t="s">
        <v>91</v>
      </c>
      <c r="F116" s="121" t="s">
        <v>50</v>
      </c>
      <c r="G116" s="23" t="s">
        <v>103</v>
      </c>
      <c r="H116" s="9" t="s">
        <v>100</v>
      </c>
      <c r="I116" s="23" t="s">
        <v>104</v>
      </c>
      <c r="J116" s="9" t="s">
        <v>49</v>
      </c>
      <c r="K116" s="9" t="s">
        <v>84</v>
      </c>
      <c r="L116" s="9" t="s">
        <v>84</v>
      </c>
      <c r="M116" s="10">
        <v>6</v>
      </c>
      <c r="N116" s="10">
        <v>3</v>
      </c>
      <c r="O116" s="11" t="str">
        <f t="shared" si="35"/>
        <v>A</v>
      </c>
      <c r="P116" s="5" t="str">
        <f t="shared" si="36"/>
        <v>Situación deficiente con exposición frecuente u ocasional, o bien situación muy deficiente con exposición ocasional o esporádica. La materialización de Riesgo es posible que suceda varias veces en la vida laboral</v>
      </c>
      <c r="Q116" s="10">
        <v>25</v>
      </c>
      <c r="R116" s="4" t="str">
        <f t="shared" si="37"/>
        <v>II</v>
      </c>
      <c r="S116" s="5" t="str">
        <f t="shared" si="38"/>
        <v>Corregir y adoptar medidas de control de inmediato. Sin embargo suspenda actividades si el nivel de consecuencia está por encima de 60.</v>
      </c>
      <c r="T116" s="5" t="str">
        <f t="shared" si="39"/>
        <v>No aceptable</v>
      </c>
      <c r="U116" s="12">
        <v>1</v>
      </c>
      <c r="V116" s="12" t="s">
        <v>484</v>
      </c>
      <c r="W116" s="9" t="s">
        <v>84</v>
      </c>
      <c r="X116" s="9" t="s">
        <v>84</v>
      </c>
      <c r="Y116" s="9" t="s">
        <v>102</v>
      </c>
      <c r="Z116" s="9" t="s">
        <v>84</v>
      </c>
      <c r="AA116" s="9" t="s">
        <v>84</v>
      </c>
      <c r="AB116" s="34" t="s">
        <v>485</v>
      </c>
    </row>
    <row r="117" spans="2:28" ht="180" customHeight="1" thickBot="1" x14ac:dyDescent="0.25">
      <c r="B117" s="104"/>
      <c r="C117" s="104"/>
      <c r="D117" s="133"/>
      <c r="E117" s="19" t="s">
        <v>91</v>
      </c>
      <c r="F117" s="110"/>
      <c r="G117" s="9" t="s">
        <v>362</v>
      </c>
      <c r="H117" s="9" t="s">
        <v>355</v>
      </c>
      <c r="I117" s="9" t="s">
        <v>357</v>
      </c>
      <c r="J117" s="9" t="s">
        <v>356</v>
      </c>
      <c r="K117" s="9" t="s">
        <v>360</v>
      </c>
      <c r="L117" s="9" t="s">
        <v>358</v>
      </c>
      <c r="M117" s="17">
        <v>6</v>
      </c>
      <c r="N117" s="10">
        <v>3</v>
      </c>
      <c r="O117" s="11" t="str">
        <f>+IF(AND(M117*N117&gt;=24,M117*N117&lt;=40),"MA",IF(AND(M117*N117&gt;=10,M117*N117&lt;=20),"A",IF(AND(M117*N117&gt;=6,M117*N117&lt;=8),"M",IF(AND(M117*N117&gt;=2,M117*N117&lt;=4),"B",""))))</f>
        <v>A</v>
      </c>
      <c r="P117" s="5" t="str">
        <f>+IF(O117="MA","Situación deficiente con exposición continua, o muy deficiente con exposición frecuente. Normalmente la materialización del riesgo ocurre con frecuencia.",IF(O117="A","Situación deficiente con exposición frecuente u ocasional, o bien situación muy deficiente con exposición ocasional o esporádica. La materialización de Riesgo es posible que suceda varias veces en la vida laboral",IF(O117="M","Situación deficiente con exposición esporádica, o bien situación mejorable con exposición continuada o frecuente. Es posible que suceda el daño alguna vez.",IF(O117="B","Situación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17" s="10">
        <v>10</v>
      </c>
      <c r="R117" s="4" t="str">
        <f>+IF(AND(M117*N117*Q117&gt;=600,M117*N117*Q117&lt;=4000),"I",IF(AND(M117*N117*Q117&gt;=150,M117*N117*Q117&lt;=500),"II",IF(AND(M117*N117*Q117&gt;=40,M117*N117*Q117&lt;=120),"III",IF(AND(M117*N117*Q117&gt;=1,M117*N117*Q117&lt;=20),"IV",""))))</f>
        <v>II</v>
      </c>
      <c r="S117" s="5" t="str">
        <f>+IF(R117="I","Situación crìtica. Suspender actividades hasta que el riesgo esté bajo control. Intervención urgente.",IF(R117="II","Corregir y adoptar medidas de control de inmediato. Sin embargo suspenda actividades si el nivel de consecuencia está por encima de 60.",IF(R117="III","Mejorar si es posible. Sería conveniente justificar la intervención y su rentabilidad.",IF(R117="IV","Mantener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17" s="5" t="str">
        <f>+IF(R117="I","No aceptable",IF(R117="II","No aceptable",IF(R117="III","Aceptable",IF(R117="IV","Aceptable",""))))</f>
        <v>No aceptable</v>
      </c>
      <c r="U117" s="12">
        <v>1</v>
      </c>
      <c r="V117" s="12" t="s">
        <v>503</v>
      </c>
      <c r="W117" s="9" t="s">
        <v>84</v>
      </c>
      <c r="X117" s="9" t="s">
        <v>84</v>
      </c>
      <c r="Y117" s="9" t="s">
        <v>84</v>
      </c>
      <c r="Z117" s="9" t="s">
        <v>39</v>
      </c>
      <c r="AA117" s="9" t="s">
        <v>359</v>
      </c>
      <c r="AB117" s="34" t="s">
        <v>55</v>
      </c>
    </row>
    <row r="118" spans="2:28" ht="157.5" customHeight="1" thickBot="1" x14ac:dyDescent="0.25">
      <c r="B118" s="104"/>
      <c r="C118" s="104"/>
      <c r="D118" s="133"/>
      <c r="E118" s="18" t="s">
        <v>549</v>
      </c>
      <c r="F118" s="24" t="s">
        <v>40</v>
      </c>
      <c r="G118" s="9" t="s">
        <v>167</v>
      </c>
      <c r="H118" s="25" t="s">
        <v>169</v>
      </c>
      <c r="I118" s="16" t="s">
        <v>170</v>
      </c>
      <c r="J118" s="22" t="s">
        <v>84</v>
      </c>
      <c r="K118" s="9" t="s">
        <v>84</v>
      </c>
      <c r="L118" s="9" t="s">
        <v>198</v>
      </c>
      <c r="M118" s="17">
        <v>6</v>
      </c>
      <c r="N118" s="10">
        <v>2</v>
      </c>
      <c r="O118" s="11" t="str">
        <f t="shared" si="35"/>
        <v>A</v>
      </c>
      <c r="P118" s="5" t="str">
        <f t="shared" si="36"/>
        <v>Situación deficiente con exposición frecuente u ocasional, o bien situación muy deficiente con exposición ocasional o esporádica. La materialización de Riesgo es posible que suceda varias veces en la vida laboral</v>
      </c>
      <c r="Q118" s="10">
        <v>1</v>
      </c>
      <c r="R118" s="4" t="str">
        <f t="shared" si="37"/>
        <v>IV</v>
      </c>
      <c r="S118" s="5" t="str">
        <f t="shared" si="38"/>
        <v>Mantener las medidas de control existentes, pero se deberían considerar soluciones o mejoras y se deben hacer comprobaciones periódicas para asegurar que el riesgo aún es tolerable.</v>
      </c>
      <c r="T118" s="5" t="str">
        <f t="shared" si="39"/>
        <v>Aceptable</v>
      </c>
      <c r="U118" s="12">
        <v>1</v>
      </c>
      <c r="V118" s="12" t="s">
        <v>171</v>
      </c>
      <c r="W118" s="9" t="s">
        <v>84</v>
      </c>
      <c r="X118" s="9" t="s">
        <v>84</v>
      </c>
      <c r="Y118" s="9" t="s">
        <v>173</v>
      </c>
      <c r="Z118" s="9" t="s">
        <v>84</v>
      </c>
      <c r="AA118" s="9" t="s">
        <v>84</v>
      </c>
      <c r="AB118" s="15" t="s">
        <v>486</v>
      </c>
    </row>
    <row r="119" spans="2:28" ht="180" customHeight="1" x14ac:dyDescent="0.2">
      <c r="B119" s="104"/>
      <c r="C119" s="104"/>
      <c r="D119" s="133"/>
      <c r="E119" s="18" t="s">
        <v>91</v>
      </c>
      <c r="F119" s="3" t="s">
        <v>51</v>
      </c>
      <c r="G119" s="9" t="s">
        <v>204</v>
      </c>
      <c r="H119" s="9" t="s">
        <v>134</v>
      </c>
      <c r="I119" s="9" t="s">
        <v>487</v>
      </c>
      <c r="J119" s="9" t="s">
        <v>488</v>
      </c>
      <c r="K119" s="9" t="s">
        <v>84</v>
      </c>
      <c r="L119" s="9" t="s">
        <v>88</v>
      </c>
      <c r="M119" s="17">
        <v>6</v>
      </c>
      <c r="N119" s="10">
        <v>3</v>
      </c>
      <c r="O119" s="11" t="str">
        <f t="shared" si="35"/>
        <v>A</v>
      </c>
      <c r="P119" s="5" t="str">
        <f t="shared" si="36"/>
        <v>Situación deficiente con exposición frecuente u ocasional, o bien situación muy deficiente con exposición ocasional o esporádica. La materialización de Riesgo es posible que suceda varias veces en la vida laboral</v>
      </c>
      <c r="Q119" s="10">
        <v>25</v>
      </c>
      <c r="R119" s="4" t="str">
        <f t="shared" si="37"/>
        <v>II</v>
      </c>
      <c r="S119" s="5" t="str">
        <f t="shared" si="38"/>
        <v>Corregir y adoptar medidas de control de inmediato. Sin embargo suspenda actividades si el nivel de consecuencia está por encima de 60.</v>
      </c>
      <c r="T119" s="5" t="str">
        <f t="shared" si="39"/>
        <v>No aceptable</v>
      </c>
      <c r="U119" s="12">
        <v>1</v>
      </c>
      <c r="V119" s="12" t="s">
        <v>185</v>
      </c>
      <c r="W119" s="9" t="s">
        <v>105</v>
      </c>
      <c r="X119" s="9" t="s">
        <v>84</v>
      </c>
      <c r="Y119" s="9" t="s">
        <v>135</v>
      </c>
      <c r="Z119" s="9" t="s">
        <v>84</v>
      </c>
      <c r="AA119" s="9" t="s">
        <v>84</v>
      </c>
      <c r="AB119" s="34" t="s">
        <v>68</v>
      </c>
    </row>
    <row r="120" spans="2:28" ht="151.5" customHeight="1" x14ac:dyDescent="0.2">
      <c r="B120" s="104"/>
      <c r="C120" s="104"/>
      <c r="D120" s="133"/>
      <c r="E120" s="18" t="s">
        <v>91</v>
      </c>
      <c r="F120" s="121" t="s">
        <v>54</v>
      </c>
      <c r="G120" s="9" t="s">
        <v>354</v>
      </c>
      <c r="H120" s="9" t="s">
        <v>111</v>
      </c>
      <c r="I120" s="9" t="s">
        <v>186</v>
      </c>
      <c r="J120" s="9" t="s">
        <v>49</v>
      </c>
      <c r="K120" s="9" t="s">
        <v>202</v>
      </c>
      <c r="L120" s="9" t="s">
        <v>193</v>
      </c>
      <c r="M120" s="17">
        <v>6</v>
      </c>
      <c r="N120" s="10">
        <v>3</v>
      </c>
      <c r="O120" s="11" t="str">
        <f t="shared" si="35"/>
        <v>A</v>
      </c>
      <c r="P120" s="5" t="str">
        <f t="shared" si="36"/>
        <v>Situación deficiente con exposición frecuente u ocasional, o bien situación muy deficiente con exposición ocasional o esporádica. La materialización de Riesgo es posible que suceda varias veces en la vida laboral</v>
      </c>
      <c r="Q120" s="10">
        <v>10</v>
      </c>
      <c r="R120" s="4" t="str">
        <f t="shared" si="37"/>
        <v>II</v>
      </c>
      <c r="S120" s="5" t="str">
        <f t="shared" si="38"/>
        <v>Corregir y adoptar medidas de control de inmediato. Sin embargo suspenda actividades si el nivel de consecuencia está por encima de 60.</v>
      </c>
      <c r="T120" s="5" t="str">
        <f t="shared" si="39"/>
        <v>No aceptable</v>
      </c>
      <c r="U120" s="12">
        <v>1</v>
      </c>
      <c r="V120" s="12" t="s">
        <v>333</v>
      </c>
      <c r="W120" s="9" t="s">
        <v>84</v>
      </c>
      <c r="X120" s="9" t="s">
        <v>84</v>
      </c>
      <c r="Y120" s="9" t="s">
        <v>84</v>
      </c>
      <c r="Z120" s="9" t="s">
        <v>39</v>
      </c>
      <c r="AA120" s="9" t="s">
        <v>84</v>
      </c>
      <c r="AB120" s="34" t="s">
        <v>55</v>
      </c>
    </row>
    <row r="121" spans="2:28" ht="151.5" customHeight="1" x14ac:dyDescent="0.2">
      <c r="B121" s="104"/>
      <c r="C121" s="104"/>
      <c r="D121" s="133"/>
      <c r="E121" s="18" t="s">
        <v>91</v>
      </c>
      <c r="F121" s="110"/>
      <c r="G121" s="9" t="s">
        <v>361</v>
      </c>
      <c r="H121" s="9" t="s">
        <v>355</v>
      </c>
      <c r="I121" s="9" t="s">
        <v>364</v>
      </c>
      <c r="J121" s="9" t="s">
        <v>363</v>
      </c>
      <c r="K121" s="9" t="s">
        <v>360</v>
      </c>
      <c r="L121" s="9" t="s">
        <v>365</v>
      </c>
      <c r="M121" s="17">
        <v>6</v>
      </c>
      <c r="N121" s="10">
        <v>3</v>
      </c>
      <c r="O121" s="11" t="str">
        <f t="shared" si="35"/>
        <v>A</v>
      </c>
      <c r="P121" s="5" t="str">
        <f t="shared" si="36"/>
        <v>Situación deficiente con exposición frecuente u ocasional, o bien situación muy deficiente con exposición ocasional o esporádica. La materialización de Riesgo es posible que suceda varias veces en la vida laboral</v>
      </c>
      <c r="Q121" s="10">
        <v>10</v>
      </c>
      <c r="R121" s="4" t="str">
        <f t="shared" si="37"/>
        <v>II</v>
      </c>
      <c r="S121" s="5" t="str">
        <f t="shared" si="38"/>
        <v>Corregir y adoptar medidas de control de inmediato. Sin embargo suspenda actividades si el nivel de consecuencia está por encima de 60.</v>
      </c>
      <c r="T121" s="5" t="str">
        <f t="shared" si="39"/>
        <v>No aceptable</v>
      </c>
      <c r="U121" s="12">
        <v>1</v>
      </c>
      <c r="V121" s="12" t="s">
        <v>333</v>
      </c>
      <c r="W121" s="9" t="s">
        <v>84</v>
      </c>
      <c r="X121" s="9" t="s">
        <v>84</v>
      </c>
      <c r="Y121" s="9" t="s">
        <v>84</v>
      </c>
      <c r="Z121" s="9" t="s">
        <v>39</v>
      </c>
      <c r="AA121" s="9" t="s">
        <v>359</v>
      </c>
      <c r="AB121" s="34" t="s">
        <v>55</v>
      </c>
    </row>
    <row r="122" spans="2:28" ht="151.5" customHeight="1" thickBot="1" x14ac:dyDescent="0.25">
      <c r="B122" s="104"/>
      <c r="C122" s="104"/>
      <c r="D122" s="133"/>
      <c r="E122" s="18" t="s">
        <v>549</v>
      </c>
      <c r="F122" s="3" t="s">
        <v>331</v>
      </c>
      <c r="G122" s="9" t="s">
        <v>77</v>
      </c>
      <c r="H122" s="9" t="s">
        <v>501</v>
      </c>
      <c r="I122" s="9" t="s">
        <v>138</v>
      </c>
      <c r="J122" s="9" t="s">
        <v>334</v>
      </c>
      <c r="K122" s="9" t="s">
        <v>84</v>
      </c>
      <c r="L122" s="9" t="s">
        <v>339</v>
      </c>
      <c r="M122" s="17">
        <v>6</v>
      </c>
      <c r="N122" s="10">
        <v>2</v>
      </c>
      <c r="O122" s="11" t="str">
        <f t="shared" si="35"/>
        <v>A</v>
      </c>
      <c r="P122" s="5" t="str">
        <f t="shared" si="36"/>
        <v>Situación deficiente con exposición frecuente u ocasional, o bien situación muy deficiente con exposición ocasional o esporádica. La materialización de Riesgo es posible que suceda varias veces en la vida laboral</v>
      </c>
      <c r="Q122" s="10">
        <v>60</v>
      </c>
      <c r="R122" s="4" t="str">
        <f t="shared" si="37"/>
        <v>I</v>
      </c>
      <c r="S122" s="5" t="str">
        <f t="shared" si="38"/>
        <v>Situación crìtica. Suspender actividades hasta que el riesgo esté bajo control. Intervención urgente.</v>
      </c>
      <c r="T122" s="5" t="str">
        <f t="shared" si="39"/>
        <v>No aceptable</v>
      </c>
      <c r="U122" s="12">
        <v>1</v>
      </c>
      <c r="V122" s="12" t="s">
        <v>172</v>
      </c>
      <c r="W122" s="9" t="s">
        <v>84</v>
      </c>
      <c r="X122" s="9" t="s">
        <v>84</v>
      </c>
      <c r="Y122" s="9" t="s">
        <v>337</v>
      </c>
      <c r="Z122" s="9" t="s">
        <v>335</v>
      </c>
      <c r="AA122" s="9" t="s">
        <v>336</v>
      </c>
      <c r="AB122" s="34" t="s">
        <v>502</v>
      </c>
    </row>
    <row r="123" spans="2:28" ht="157.5" customHeight="1" thickBot="1" x14ac:dyDescent="0.25">
      <c r="B123" s="104"/>
      <c r="C123" s="104"/>
      <c r="D123" s="134"/>
      <c r="E123" s="18" t="s">
        <v>549</v>
      </c>
      <c r="F123" s="24" t="s">
        <v>187</v>
      </c>
      <c r="G123" s="9" t="s">
        <v>166</v>
      </c>
      <c r="H123" s="25" t="s">
        <v>201</v>
      </c>
      <c r="I123" s="16" t="s">
        <v>490</v>
      </c>
      <c r="J123" s="22" t="s">
        <v>200</v>
      </c>
      <c r="K123" s="9" t="s">
        <v>84</v>
      </c>
      <c r="L123" s="9" t="s">
        <v>199</v>
      </c>
      <c r="M123" s="17">
        <v>6</v>
      </c>
      <c r="N123" s="10">
        <v>2</v>
      </c>
      <c r="O123" s="11" t="str">
        <f t="shared" si="35"/>
        <v>A</v>
      </c>
      <c r="P123" s="5" t="str">
        <f t="shared" si="36"/>
        <v>Situación deficiente con exposición frecuente u ocasional, o bien situación muy deficiente con exposición ocasional o esporádica. La materialización de Riesgo es posible que suceda varias veces en la vida laboral</v>
      </c>
      <c r="Q123" s="10">
        <v>1</v>
      </c>
      <c r="R123" s="4" t="str">
        <f t="shared" si="37"/>
        <v>IV</v>
      </c>
      <c r="S123" s="5" t="str">
        <f t="shared" si="38"/>
        <v>Mantener las medidas de control existentes, pero se deberían considerar soluciones o mejoras y se deben hacer comprobaciones periódicas para asegurar que el riesgo aún es tolerable.</v>
      </c>
      <c r="T123" s="5" t="str">
        <f t="shared" si="39"/>
        <v>Aceptable</v>
      </c>
      <c r="U123" s="12">
        <v>1</v>
      </c>
      <c r="V123" s="12" t="s">
        <v>172</v>
      </c>
      <c r="W123" s="9" t="s">
        <v>84</v>
      </c>
      <c r="X123" s="9" t="s">
        <v>84</v>
      </c>
      <c r="Y123" s="9" t="s">
        <v>84</v>
      </c>
      <c r="Z123" s="9" t="s">
        <v>84</v>
      </c>
      <c r="AA123" s="9" t="s">
        <v>84</v>
      </c>
      <c r="AB123" s="15" t="s">
        <v>491</v>
      </c>
    </row>
    <row r="124" spans="2:28" ht="15.75" customHeight="1" thickBot="1" x14ac:dyDescent="0.25">
      <c r="B124" s="135"/>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136"/>
      <c r="AB124" s="28"/>
    </row>
    <row r="125" spans="2:28" ht="153.75" customHeight="1" x14ac:dyDescent="0.2">
      <c r="B125" s="93" t="s">
        <v>330</v>
      </c>
      <c r="C125" s="93" t="s">
        <v>214</v>
      </c>
      <c r="D125" s="132" t="s">
        <v>215</v>
      </c>
      <c r="E125" s="18" t="s">
        <v>91</v>
      </c>
      <c r="F125" s="108" t="s">
        <v>28</v>
      </c>
      <c r="G125" s="9" t="s">
        <v>495</v>
      </c>
      <c r="H125" s="9" t="s">
        <v>106</v>
      </c>
      <c r="I125" s="9" t="s">
        <v>82</v>
      </c>
      <c r="J125" s="9" t="s">
        <v>465</v>
      </c>
      <c r="K125" s="9" t="s">
        <v>84</v>
      </c>
      <c r="L125" s="9" t="s">
        <v>188</v>
      </c>
      <c r="M125" s="17">
        <v>10</v>
      </c>
      <c r="N125" s="10">
        <v>3</v>
      </c>
      <c r="O125" s="11" t="str">
        <f t="shared" ref="O125:O141" si="40">+IF(AND(M125*N125&gt;=24,M125*N125&lt;=40),"MA",IF(AND(M125*N125&gt;=10,M125*N125&lt;=20),"A",IF(AND(M125*N125&gt;=6,M125*N125&lt;=8),"M",IF(AND(M125*N125&gt;=2,M125*N125&lt;=4),"B",""))))</f>
        <v>MA</v>
      </c>
      <c r="P125" s="5" t="str">
        <f t="shared" ref="P125:P141" si="41">+IF(O125="MA","Situación deficiente con exposición continua, o muy deficiente con exposición frecuente. Normalmente la materialización del riesgo ocurre con frecuencia.",IF(O125="A","Situación deficiente con exposición frecuente u ocasional, o bien situación muy deficiente con exposición ocasional o esporádica. La materialización de Riesgo es posible que suceda varias veces en la vida laboral",IF(O125="M","Situación deficiente con exposición esporádica, o bien situación mejorable con exposición continuada o frecuente. Es posible que suceda el daño alguna vez.",IF(O125="B","Situación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25" s="10">
        <v>10</v>
      </c>
      <c r="R125" s="4" t="str">
        <f t="shared" ref="R125:R141" si="42">+IF(AND(M125*N125*Q125&gt;=600,M125*N125*Q125&lt;=4000),"I",IF(AND(M125*N125*Q125&gt;=150,M125*N125*Q125&lt;=500),"II",IF(AND(M125*N125*Q125&gt;=40,M125*N125*Q125&lt;=120),"III",IF(AND(M125*N125*Q125&gt;=1,M125*N125*Q125&lt;=20),"IV",""))))</f>
        <v>II</v>
      </c>
      <c r="S125" s="5" t="str">
        <f t="shared" ref="S125:S141" si="43">+IF(R125="I","Situación crìtica. Suspender actividades hasta que el riesgo esté bajo control. Intervención urgente.",IF(R125="II","Corregir y adoptar medidas de control de inmediato. Sin embargo suspenda actividades si el nivel de consecuencia está por encima de 60.",IF(R125="III","Mejorar si es posible. Sería conveniente justificar la intervención y su rentabilidad.",IF(R125="IV","Mantener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25" s="5" t="str">
        <f t="shared" ref="T125:T141" si="44">+IF(R125="I","No aceptable",IF(R125="II","No aceptable",IF(R125="III","Aceptable",IF(R125="IV","Aceptable",""))))</f>
        <v>No aceptable</v>
      </c>
      <c r="U125" s="12">
        <v>4</v>
      </c>
      <c r="V125" s="12" t="s">
        <v>176</v>
      </c>
      <c r="W125" s="9" t="s">
        <v>84</v>
      </c>
      <c r="X125" s="9" t="s">
        <v>84</v>
      </c>
      <c r="Y125" s="9" t="s">
        <v>107</v>
      </c>
      <c r="Z125" s="9" t="s">
        <v>84</v>
      </c>
      <c r="AA125" s="9" t="s">
        <v>83</v>
      </c>
      <c r="AB125" s="34" t="s">
        <v>143</v>
      </c>
    </row>
    <row r="126" spans="2:28" ht="157.5" customHeight="1" x14ac:dyDescent="0.2">
      <c r="B126" s="94"/>
      <c r="C126" s="94"/>
      <c r="D126" s="133"/>
      <c r="E126" s="18" t="s">
        <v>91</v>
      </c>
      <c r="F126" s="109"/>
      <c r="G126" s="9" t="s">
        <v>121</v>
      </c>
      <c r="H126" s="9" t="s">
        <v>122</v>
      </c>
      <c r="I126" s="9" t="s">
        <v>123</v>
      </c>
      <c r="J126" s="9" t="s">
        <v>84</v>
      </c>
      <c r="K126" s="9" t="s">
        <v>496</v>
      </c>
      <c r="L126" s="9" t="s">
        <v>85</v>
      </c>
      <c r="M126" s="17">
        <v>10</v>
      </c>
      <c r="N126" s="10">
        <v>3</v>
      </c>
      <c r="O126" s="11" t="str">
        <f t="shared" si="40"/>
        <v>MA</v>
      </c>
      <c r="P126" s="5" t="str">
        <f t="shared" si="41"/>
        <v>Situación deficiente con exposición continua, o muy deficiente con exposición frecuente. Normalmente la materialización del riesgo ocurre con frecuencia.</v>
      </c>
      <c r="Q126" s="10">
        <v>10</v>
      </c>
      <c r="R126" s="4" t="str">
        <f t="shared" si="42"/>
        <v>II</v>
      </c>
      <c r="S126" s="5" t="str">
        <f t="shared" si="43"/>
        <v>Corregir y adoptar medidas de control de inmediato. Sin embargo suspenda actividades si el nivel de consecuencia está por encima de 60.</v>
      </c>
      <c r="T126" s="5" t="str">
        <f t="shared" si="44"/>
        <v>No aceptable</v>
      </c>
      <c r="U126" s="12">
        <v>4</v>
      </c>
      <c r="V126" s="12" t="s">
        <v>408</v>
      </c>
      <c r="W126" s="9" t="s">
        <v>86</v>
      </c>
      <c r="X126" s="9" t="s">
        <v>84</v>
      </c>
      <c r="Y126" s="9" t="s">
        <v>84</v>
      </c>
      <c r="Z126" s="9" t="s">
        <v>84</v>
      </c>
      <c r="AA126" s="9" t="s">
        <v>84</v>
      </c>
      <c r="AB126" s="34" t="s">
        <v>469</v>
      </c>
    </row>
    <row r="127" spans="2:28" ht="157.5" customHeight="1" x14ac:dyDescent="0.2">
      <c r="B127" s="94"/>
      <c r="C127" s="94"/>
      <c r="D127" s="133"/>
      <c r="E127" s="18" t="s">
        <v>91</v>
      </c>
      <c r="F127" s="110"/>
      <c r="G127" s="16" t="s">
        <v>504</v>
      </c>
      <c r="H127" s="16" t="s">
        <v>505</v>
      </c>
      <c r="I127" s="16" t="s">
        <v>41</v>
      </c>
      <c r="J127" s="16" t="s">
        <v>190</v>
      </c>
      <c r="K127" s="16" t="s">
        <v>351</v>
      </c>
      <c r="L127" s="16" t="s">
        <v>506</v>
      </c>
      <c r="M127" s="17">
        <v>10</v>
      </c>
      <c r="N127" s="10">
        <v>3</v>
      </c>
      <c r="O127" s="11" t="str">
        <f t="shared" si="40"/>
        <v>MA</v>
      </c>
      <c r="P127" s="5" t="str">
        <f t="shared" si="41"/>
        <v>Situación deficiente con exposición continua, o muy deficiente con exposición frecuente. Normalmente la materialización del riesgo ocurre con frecuencia.</v>
      </c>
      <c r="Q127" s="10">
        <v>25</v>
      </c>
      <c r="R127" s="4" t="str">
        <f t="shared" si="42"/>
        <v>I</v>
      </c>
      <c r="S127" s="5" t="str">
        <f t="shared" si="43"/>
        <v>Situación crìtica. Suspender actividades hasta que el riesgo esté bajo control. Intervención urgente.</v>
      </c>
      <c r="T127" s="5" t="str">
        <f t="shared" si="44"/>
        <v>No aceptable</v>
      </c>
      <c r="U127" s="12">
        <v>4</v>
      </c>
      <c r="V127" s="12" t="s">
        <v>507</v>
      </c>
      <c r="W127" s="9" t="s">
        <v>84</v>
      </c>
      <c r="X127" s="9" t="s">
        <v>84</v>
      </c>
      <c r="Y127" s="9" t="s">
        <v>53</v>
      </c>
      <c r="Z127" s="9" t="s">
        <v>84</v>
      </c>
      <c r="AA127" s="9" t="s">
        <v>508</v>
      </c>
      <c r="AB127" s="34" t="s">
        <v>509</v>
      </c>
    </row>
    <row r="128" spans="2:28" ht="156" customHeight="1" x14ac:dyDescent="0.2">
      <c r="B128" s="94"/>
      <c r="C128" s="94"/>
      <c r="D128" s="133"/>
      <c r="E128" s="18" t="s">
        <v>91</v>
      </c>
      <c r="F128" s="3" t="s">
        <v>29</v>
      </c>
      <c r="G128" s="9" t="s">
        <v>352</v>
      </c>
      <c r="H128" s="9" t="s">
        <v>353</v>
      </c>
      <c r="I128" s="9" t="s">
        <v>63</v>
      </c>
      <c r="J128" s="9" t="s">
        <v>64</v>
      </c>
      <c r="K128" s="9" t="s">
        <v>192</v>
      </c>
      <c r="L128" s="9" t="s">
        <v>197</v>
      </c>
      <c r="M128" s="17">
        <v>10</v>
      </c>
      <c r="N128" s="10">
        <v>3</v>
      </c>
      <c r="O128" s="11" t="str">
        <f t="shared" si="40"/>
        <v>MA</v>
      </c>
      <c r="P128" s="5" t="str">
        <f t="shared" si="41"/>
        <v>Situación deficiente con exposición continua, o muy deficiente con exposición frecuente. Normalmente la materialización del riesgo ocurre con frecuencia.</v>
      </c>
      <c r="Q128" s="10">
        <v>10</v>
      </c>
      <c r="R128" s="4" t="str">
        <f t="shared" si="42"/>
        <v>II</v>
      </c>
      <c r="S128" s="5" t="str">
        <f t="shared" si="43"/>
        <v>Corregir y adoptar medidas de control de inmediato. Sin embargo suspenda actividades si el nivel de consecuencia está por encima de 60.</v>
      </c>
      <c r="T128" s="5" t="str">
        <f t="shared" si="44"/>
        <v>No aceptable</v>
      </c>
      <c r="U128" s="12">
        <v>4</v>
      </c>
      <c r="V128" s="12" t="s">
        <v>474</v>
      </c>
      <c r="W128" s="9" t="s">
        <v>38</v>
      </c>
      <c r="X128" s="9" t="s">
        <v>84</v>
      </c>
      <c r="Y128" s="9" t="s">
        <v>90</v>
      </c>
      <c r="Z128" s="9" t="s">
        <v>84</v>
      </c>
      <c r="AA128" s="9" t="s">
        <v>84</v>
      </c>
      <c r="AB128" s="34" t="s">
        <v>89</v>
      </c>
    </row>
    <row r="129" spans="2:28" ht="120.75" customHeight="1" x14ac:dyDescent="0.2">
      <c r="B129" s="94"/>
      <c r="C129" s="94"/>
      <c r="D129" s="133"/>
      <c r="E129" s="18" t="s">
        <v>549</v>
      </c>
      <c r="F129" s="99" t="s">
        <v>33</v>
      </c>
      <c r="G129" s="21" t="s">
        <v>477</v>
      </c>
      <c r="H129" s="26" t="s">
        <v>141</v>
      </c>
      <c r="I129" s="22" t="s">
        <v>196</v>
      </c>
      <c r="J129" s="9" t="s">
        <v>84</v>
      </c>
      <c r="K129" s="9" t="s">
        <v>478</v>
      </c>
      <c r="L129" s="9" t="s">
        <v>84</v>
      </c>
      <c r="M129" s="10">
        <v>2</v>
      </c>
      <c r="N129" s="10">
        <v>4</v>
      </c>
      <c r="O129" s="11" t="str">
        <f t="shared" si="40"/>
        <v>M</v>
      </c>
      <c r="P129" s="5" t="str">
        <f t="shared" si="41"/>
        <v>Situación deficiente con exposición esporádica, o bien situación mejorable con exposición continuada o frecuente. Es posible que suceda el daño alguna vez.</v>
      </c>
      <c r="Q129" s="10">
        <v>25</v>
      </c>
      <c r="R129" s="4" t="str">
        <f t="shared" si="42"/>
        <v>II</v>
      </c>
      <c r="S129" s="5" t="str">
        <f t="shared" si="43"/>
        <v>Corregir y adoptar medidas de control de inmediato. Sin embargo suspenda actividades si el nivel de consecuencia está por encima de 60.</v>
      </c>
      <c r="T129" s="5" t="str">
        <f t="shared" si="44"/>
        <v>No aceptable</v>
      </c>
      <c r="U129" s="12">
        <v>4</v>
      </c>
      <c r="V129" s="12" t="s">
        <v>178</v>
      </c>
      <c r="W129" s="9" t="s">
        <v>84</v>
      </c>
      <c r="X129" s="9" t="s">
        <v>84</v>
      </c>
      <c r="Y129" s="9" t="s">
        <v>475</v>
      </c>
      <c r="Z129" s="9" t="s">
        <v>84</v>
      </c>
      <c r="AA129" s="9" t="s">
        <v>84</v>
      </c>
      <c r="AB129" s="34" t="s">
        <v>476</v>
      </c>
    </row>
    <row r="130" spans="2:28" ht="120.75" customHeight="1" x14ac:dyDescent="0.2">
      <c r="B130" s="94"/>
      <c r="C130" s="94"/>
      <c r="D130" s="133"/>
      <c r="E130" s="18" t="s">
        <v>91</v>
      </c>
      <c r="F130" s="100"/>
      <c r="G130" s="21" t="s">
        <v>463</v>
      </c>
      <c r="H130" s="26" t="s">
        <v>450</v>
      </c>
      <c r="I130" s="22" t="s">
        <v>179</v>
      </c>
      <c r="J130" s="9" t="s">
        <v>84</v>
      </c>
      <c r="K130" s="9" t="s">
        <v>480</v>
      </c>
      <c r="L130" s="9" t="s">
        <v>163</v>
      </c>
      <c r="M130" s="10">
        <v>10</v>
      </c>
      <c r="N130" s="10">
        <v>3</v>
      </c>
      <c r="O130" s="11" t="str">
        <f t="shared" si="40"/>
        <v>MA</v>
      </c>
      <c r="P130" s="5" t="str">
        <f t="shared" si="41"/>
        <v>Situación deficiente con exposición continua, o muy deficiente con exposición frecuente. Normalmente la materialización del riesgo ocurre con frecuencia.</v>
      </c>
      <c r="Q130" s="10">
        <v>25</v>
      </c>
      <c r="R130" s="4" t="str">
        <f t="shared" si="42"/>
        <v>I</v>
      </c>
      <c r="S130" s="5" t="str">
        <f t="shared" si="43"/>
        <v>Situación crìtica. Suspender actividades hasta que el riesgo esté bajo control. Intervención urgente.</v>
      </c>
      <c r="T130" s="5" t="str">
        <f t="shared" si="44"/>
        <v>No aceptable</v>
      </c>
      <c r="U130" s="12">
        <v>4</v>
      </c>
      <c r="V130" s="12" t="s">
        <v>172</v>
      </c>
      <c r="W130" s="9" t="s">
        <v>84</v>
      </c>
      <c r="X130" s="9" t="s">
        <v>84</v>
      </c>
      <c r="Y130" s="9" t="s">
        <v>479</v>
      </c>
      <c r="Z130" s="9" t="s">
        <v>84</v>
      </c>
      <c r="AA130" s="9" t="s">
        <v>84</v>
      </c>
      <c r="AB130" s="34" t="s">
        <v>481</v>
      </c>
    </row>
    <row r="131" spans="2:28" ht="153.75" customHeight="1" x14ac:dyDescent="0.2">
      <c r="B131" s="94"/>
      <c r="C131" s="94"/>
      <c r="D131" s="133"/>
      <c r="E131" s="18" t="s">
        <v>91</v>
      </c>
      <c r="F131" s="3" t="s">
        <v>31</v>
      </c>
      <c r="G131" s="9" t="s">
        <v>275</v>
      </c>
      <c r="H131" s="9" t="s">
        <v>113</v>
      </c>
      <c r="I131" s="9" t="s">
        <v>66</v>
      </c>
      <c r="J131" s="9" t="s">
        <v>84</v>
      </c>
      <c r="K131" s="9" t="s">
        <v>84</v>
      </c>
      <c r="L131" s="9" t="s">
        <v>84</v>
      </c>
      <c r="M131" s="17">
        <v>10</v>
      </c>
      <c r="N131" s="10">
        <v>3</v>
      </c>
      <c r="O131" s="11" t="str">
        <f t="shared" si="40"/>
        <v>MA</v>
      </c>
      <c r="P131" s="5" t="str">
        <f t="shared" si="41"/>
        <v>Situación deficiente con exposición continua, o muy deficiente con exposición frecuente. Normalmente la materialización del riesgo ocurre con frecuencia.</v>
      </c>
      <c r="Q131" s="10">
        <v>10</v>
      </c>
      <c r="R131" s="4" t="str">
        <f t="shared" si="42"/>
        <v>II</v>
      </c>
      <c r="S131" s="5" t="str">
        <f t="shared" si="43"/>
        <v>Corregir y adoptar medidas de control de inmediato. Sin embargo suspenda actividades si el nivel de consecuencia está por encima de 60.</v>
      </c>
      <c r="T131" s="5" t="str">
        <f t="shared" si="44"/>
        <v>No aceptable</v>
      </c>
      <c r="U131" s="12">
        <v>4</v>
      </c>
      <c r="V131" s="12" t="s">
        <v>181</v>
      </c>
      <c r="W131" s="9" t="s">
        <v>84</v>
      </c>
      <c r="X131" s="9" t="s">
        <v>84</v>
      </c>
      <c r="Y131" s="9" t="s">
        <v>67</v>
      </c>
      <c r="Z131" s="9" t="s">
        <v>84</v>
      </c>
      <c r="AA131" s="9" t="s">
        <v>84</v>
      </c>
      <c r="AB131" s="34" t="s">
        <v>127</v>
      </c>
    </row>
    <row r="132" spans="2:28" ht="170.25" customHeight="1" x14ac:dyDescent="0.2">
      <c r="B132" s="94"/>
      <c r="C132" s="94"/>
      <c r="D132" s="133"/>
      <c r="E132" s="19" t="s">
        <v>91</v>
      </c>
      <c r="F132" s="121" t="s">
        <v>92</v>
      </c>
      <c r="G132" s="9" t="s">
        <v>128</v>
      </c>
      <c r="H132" s="9" t="s">
        <v>37</v>
      </c>
      <c r="I132" s="9" t="s">
        <v>93</v>
      </c>
      <c r="J132" s="9" t="s">
        <v>84</v>
      </c>
      <c r="K132" s="9" t="s">
        <v>84</v>
      </c>
      <c r="L132" s="9" t="s">
        <v>95</v>
      </c>
      <c r="M132" s="17">
        <v>10</v>
      </c>
      <c r="N132" s="10">
        <v>3</v>
      </c>
      <c r="O132" s="11" t="str">
        <f t="shared" si="40"/>
        <v>MA</v>
      </c>
      <c r="P132" s="5" t="str">
        <f t="shared" si="41"/>
        <v>Situación deficiente con exposición continua, o muy deficiente con exposición frecuente. Normalmente la materialización del riesgo ocurre con frecuencia.</v>
      </c>
      <c r="Q132" s="10">
        <v>25</v>
      </c>
      <c r="R132" s="4" t="str">
        <f t="shared" si="42"/>
        <v>I</v>
      </c>
      <c r="S132" s="5" t="str">
        <f t="shared" si="43"/>
        <v>Situación crìtica. Suspender actividades hasta que el riesgo esté bajo control. Intervención urgente.</v>
      </c>
      <c r="T132" s="5" t="str">
        <f t="shared" si="44"/>
        <v>No aceptable</v>
      </c>
      <c r="U132" s="12">
        <v>4</v>
      </c>
      <c r="V132" s="12" t="s">
        <v>182</v>
      </c>
      <c r="W132" s="9" t="s">
        <v>84</v>
      </c>
      <c r="X132" s="9" t="s">
        <v>129</v>
      </c>
      <c r="Y132" s="9" t="s">
        <v>483</v>
      </c>
      <c r="Z132" s="9" t="s">
        <v>130</v>
      </c>
      <c r="AA132" s="9" t="s">
        <v>84</v>
      </c>
      <c r="AB132" s="34" t="s">
        <v>131</v>
      </c>
    </row>
    <row r="133" spans="2:28" ht="182.25" customHeight="1" x14ac:dyDescent="0.2">
      <c r="B133" s="94"/>
      <c r="C133" s="94"/>
      <c r="D133" s="133"/>
      <c r="E133" s="19" t="s">
        <v>91</v>
      </c>
      <c r="F133" s="110"/>
      <c r="G133" s="9" t="s">
        <v>96</v>
      </c>
      <c r="H133" s="9" t="s">
        <v>510</v>
      </c>
      <c r="I133" s="9" t="s">
        <v>97</v>
      </c>
      <c r="J133" s="9" t="s">
        <v>84</v>
      </c>
      <c r="K133" s="9" t="s">
        <v>84</v>
      </c>
      <c r="L133" s="9" t="s">
        <v>95</v>
      </c>
      <c r="M133" s="17">
        <v>10</v>
      </c>
      <c r="N133" s="10">
        <v>3</v>
      </c>
      <c r="O133" s="11" t="str">
        <f t="shared" si="40"/>
        <v>MA</v>
      </c>
      <c r="P133" s="5" t="str">
        <f t="shared" si="41"/>
        <v>Situación deficiente con exposición continua, o muy deficiente con exposición frecuente. Normalmente la materialización del riesgo ocurre con frecuencia.</v>
      </c>
      <c r="Q133" s="10">
        <v>25</v>
      </c>
      <c r="R133" s="4" t="str">
        <f t="shared" si="42"/>
        <v>I</v>
      </c>
      <c r="S133" s="5" t="str">
        <f t="shared" si="43"/>
        <v>Situación crìtica. Suspender actividades hasta que el riesgo esté bajo control. Intervención urgente.</v>
      </c>
      <c r="T133" s="5" t="str">
        <f t="shared" si="44"/>
        <v>No aceptable</v>
      </c>
      <c r="U133" s="12">
        <v>4</v>
      </c>
      <c r="V133" s="12" t="s">
        <v>182</v>
      </c>
      <c r="W133" s="9" t="s">
        <v>84</v>
      </c>
      <c r="X133" s="9" t="s">
        <v>84</v>
      </c>
      <c r="Y133" s="9" t="s">
        <v>65</v>
      </c>
      <c r="Z133" s="9" t="s">
        <v>130</v>
      </c>
      <c r="AA133" s="9" t="s">
        <v>84</v>
      </c>
      <c r="AB133" s="34" t="s">
        <v>132</v>
      </c>
    </row>
    <row r="134" spans="2:28" ht="180" customHeight="1" x14ac:dyDescent="0.2">
      <c r="B134" s="94"/>
      <c r="C134" s="94"/>
      <c r="D134" s="133"/>
      <c r="E134" s="19" t="s">
        <v>91</v>
      </c>
      <c r="F134" s="121" t="s">
        <v>50</v>
      </c>
      <c r="G134" s="23" t="s">
        <v>103</v>
      </c>
      <c r="H134" s="9" t="s">
        <v>100</v>
      </c>
      <c r="I134" s="23" t="s">
        <v>104</v>
      </c>
      <c r="J134" s="9" t="s">
        <v>49</v>
      </c>
      <c r="K134" s="9" t="s">
        <v>84</v>
      </c>
      <c r="L134" s="9" t="s">
        <v>84</v>
      </c>
      <c r="M134" s="10">
        <v>10</v>
      </c>
      <c r="N134" s="10">
        <v>3</v>
      </c>
      <c r="O134" s="11" t="str">
        <f t="shared" si="40"/>
        <v>MA</v>
      </c>
      <c r="P134" s="5" t="str">
        <f t="shared" si="41"/>
        <v>Situación deficiente con exposición continua, o muy deficiente con exposición frecuente. Normalmente la materialización del riesgo ocurre con frecuencia.</v>
      </c>
      <c r="Q134" s="10">
        <v>25</v>
      </c>
      <c r="R134" s="4" t="str">
        <f t="shared" si="42"/>
        <v>I</v>
      </c>
      <c r="S134" s="5" t="str">
        <f t="shared" si="43"/>
        <v>Situación crìtica. Suspender actividades hasta que el riesgo esté bajo control. Intervención urgente.</v>
      </c>
      <c r="T134" s="5" t="str">
        <f t="shared" si="44"/>
        <v>No aceptable</v>
      </c>
      <c r="U134" s="12">
        <v>4</v>
      </c>
      <c r="V134" s="12" t="s">
        <v>484</v>
      </c>
      <c r="W134" s="9" t="s">
        <v>84</v>
      </c>
      <c r="X134" s="9" t="s">
        <v>84</v>
      </c>
      <c r="Y134" s="9" t="s">
        <v>102</v>
      </c>
      <c r="Z134" s="9" t="s">
        <v>84</v>
      </c>
      <c r="AA134" s="9" t="s">
        <v>84</v>
      </c>
      <c r="AB134" s="34" t="s">
        <v>485</v>
      </c>
    </row>
    <row r="135" spans="2:28" ht="180" customHeight="1" thickBot="1" x14ac:dyDescent="0.25">
      <c r="B135" s="94"/>
      <c r="C135" s="94"/>
      <c r="D135" s="133"/>
      <c r="E135" s="19" t="s">
        <v>91</v>
      </c>
      <c r="F135" s="110"/>
      <c r="G135" s="9" t="s">
        <v>362</v>
      </c>
      <c r="H135" s="9" t="s">
        <v>512</v>
      </c>
      <c r="I135" s="9" t="s">
        <v>357</v>
      </c>
      <c r="J135" s="9" t="s">
        <v>356</v>
      </c>
      <c r="K135" s="9" t="s">
        <v>360</v>
      </c>
      <c r="L135" s="9" t="s">
        <v>358</v>
      </c>
      <c r="M135" s="17">
        <v>10</v>
      </c>
      <c r="N135" s="10">
        <v>3</v>
      </c>
      <c r="O135" s="11" t="str">
        <f>+IF(AND(M135*N135&gt;=24,M135*N135&lt;=40),"MA",IF(AND(M135*N135&gt;=10,M135*N135&lt;=20),"A",IF(AND(M135*N135&gt;=6,M135*N135&lt;=8),"M",IF(AND(M135*N135&gt;=2,M135*N135&lt;=4),"B",""))))</f>
        <v>MA</v>
      </c>
      <c r="P135" s="5" t="str">
        <f>+IF(O135="MA","Situación deficiente con exposición continua, o muy deficiente con exposición frecuente. Normalmente la materialización del riesgo ocurre con frecuencia.",IF(O135="A","Situación deficiente con exposición frecuente u ocasional, o bien situación muy deficiente con exposición ocasional o esporádica. La materialización de Riesgo es posible que suceda varias veces en la vida laboral",IF(O135="M","Situación deficiente con exposición esporádica, o bien situación mejorable con exposición continuada o frecuente. Es posible que suceda el daño alguna vez.",IF(O135="B","Situación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35" s="10">
        <v>10</v>
      </c>
      <c r="R135" s="4" t="str">
        <f>+IF(AND(M135*N135*Q135&gt;=600,M135*N135*Q135&lt;=4000),"I",IF(AND(M135*N135*Q135&gt;=150,M135*N135*Q135&lt;=500),"II",IF(AND(M135*N135*Q135&gt;=40,M135*N135*Q135&lt;=120),"III",IF(AND(M135*N135*Q135&gt;=1,M135*N135*Q135&lt;=20),"IV",""))))</f>
        <v>II</v>
      </c>
      <c r="S135" s="5" t="str">
        <f>+IF(R135="I","Situación crìtica. Suspender actividades hasta que el riesgo esté bajo control. Intervención urgente.",IF(R135="II","Corregir y adoptar medidas de control de inmediato. Sin embargo suspenda actividades si el nivel de consecuencia está por encima de 60.",IF(R135="III","Mejorar si es posible. Sería conveniente justificar la intervención y su rentabilidad.",IF(R135="IV","Mantener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35" s="5" t="str">
        <f>+IF(R135="I","No aceptable",IF(R135="II","No aceptable",IF(R135="III","Aceptable",IF(R135="IV","Aceptable",""))))</f>
        <v>No aceptable</v>
      </c>
      <c r="U135" s="12">
        <v>4</v>
      </c>
      <c r="V135" s="12" t="s">
        <v>503</v>
      </c>
      <c r="W135" s="9" t="s">
        <v>84</v>
      </c>
      <c r="X135" s="9" t="s">
        <v>84</v>
      </c>
      <c r="Y135" s="9" t="s">
        <v>84</v>
      </c>
      <c r="Z135" s="9" t="s">
        <v>39</v>
      </c>
      <c r="AA135" s="9" t="s">
        <v>359</v>
      </c>
      <c r="AB135" s="34" t="s">
        <v>55</v>
      </c>
    </row>
    <row r="136" spans="2:28" ht="157.5" customHeight="1" thickBot="1" x14ac:dyDescent="0.25">
      <c r="B136" s="94"/>
      <c r="C136" s="94"/>
      <c r="D136" s="133"/>
      <c r="E136" s="18" t="s">
        <v>549</v>
      </c>
      <c r="F136" s="24" t="s">
        <v>40</v>
      </c>
      <c r="G136" s="9" t="s">
        <v>167</v>
      </c>
      <c r="H136" s="25" t="s">
        <v>169</v>
      </c>
      <c r="I136" s="16" t="s">
        <v>170</v>
      </c>
      <c r="J136" s="22" t="s">
        <v>84</v>
      </c>
      <c r="K136" s="9" t="s">
        <v>84</v>
      </c>
      <c r="L136" s="9" t="s">
        <v>198</v>
      </c>
      <c r="M136" s="17">
        <v>10</v>
      </c>
      <c r="N136" s="10">
        <v>3</v>
      </c>
      <c r="O136" s="11" t="str">
        <f t="shared" si="40"/>
        <v>MA</v>
      </c>
      <c r="P136" s="5" t="str">
        <f t="shared" si="41"/>
        <v>Situación deficiente con exposición continua, o muy deficiente con exposición frecuente. Normalmente la materialización del riesgo ocurre con frecuencia.</v>
      </c>
      <c r="Q136" s="10">
        <v>60</v>
      </c>
      <c r="R136" s="4" t="str">
        <f t="shared" si="42"/>
        <v>I</v>
      </c>
      <c r="S136" s="5" t="str">
        <f t="shared" si="43"/>
        <v>Situación crìtica. Suspender actividades hasta que el riesgo esté bajo control. Intervención urgente.</v>
      </c>
      <c r="T136" s="5" t="str">
        <f t="shared" si="44"/>
        <v>No aceptable</v>
      </c>
      <c r="U136" s="12">
        <v>4</v>
      </c>
      <c r="V136" s="12" t="s">
        <v>171</v>
      </c>
      <c r="W136" s="9" t="s">
        <v>84</v>
      </c>
      <c r="X136" s="9" t="s">
        <v>84</v>
      </c>
      <c r="Y136" s="9" t="s">
        <v>173</v>
      </c>
      <c r="Z136" s="9" t="s">
        <v>84</v>
      </c>
      <c r="AA136" s="9" t="s">
        <v>84</v>
      </c>
      <c r="AB136" s="15" t="s">
        <v>486</v>
      </c>
    </row>
    <row r="137" spans="2:28" ht="180" customHeight="1" x14ac:dyDescent="0.2">
      <c r="B137" s="94"/>
      <c r="C137" s="94"/>
      <c r="D137" s="133"/>
      <c r="E137" s="18" t="s">
        <v>91</v>
      </c>
      <c r="F137" s="3" t="s">
        <v>51</v>
      </c>
      <c r="G137" s="9" t="s">
        <v>204</v>
      </c>
      <c r="H137" s="9" t="s">
        <v>134</v>
      </c>
      <c r="I137" s="9" t="s">
        <v>487</v>
      </c>
      <c r="J137" s="9" t="s">
        <v>488</v>
      </c>
      <c r="K137" s="9" t="s">
        <v>84</v>
      </c>
      <c r="L137" s="9" t="s">
        <v>88</v>
      </c>
      <c r="M137" s="17">
        <v>10</v>
      </c>
      <c r="N137" s="10">
        <v>3</v>
      </c>
      <c r="O137" s="11" t="str">
        <f t="shared" si="40"/>
        <v>MA</v>
      </c>
      <c r="P137" s="5" t="str">
        <f t="shared" si="41"/>
        <v>Situación deficiente con exposición continua, o muy deficiente con exposición frecuente. Normalmente la materialización del riesgo ocurre con frecuencia.</v>
      </c>
      <c r="Q137" s="10">
        <v>25</v>
      </c>
      <c r="R137" s="4" t="str">
        <f t="shared" si="42"/>
        <v>I</v>
      </c>
      <c r="S137" s="5" t="str">
        <f t="shared" si="43"/>
        <v>Situación crìtica. Suspender actividades hasta que el riesgo esté bajo control. Intervención urgente.</v>
      </c>
      <c r="T137" s="5" t="str">
        <f t="shared" si="44"/>
        <v>No aceptable</v>
      </c>
      <c r="U137" s="12">
        <v>4</v>
      </c>
      <c r="V137" s="12" t="s">
        <v>185</v>
      </c>
      <c r="W137" s="9" t="s">
        <v>105</v>
      </c>
      <c r="X137" s="9" t="s">
        <v>84</v>
      </c>
      <c r="Y137" s="9" t="s">
        <v>135</v>
      </c>
      <c r="Z137" s="9" t="s">
        <v>84</v>
      </c>
      <c r="AA137" s="9" t="s">
        <v>84</v>
      </c>
      <c r="AB137" s="34" t="s">
        <v>68</v>
      </c>
    </row>
    <row r="138" spans="2:28" ht="153.75" customHeight="1" x14ac:dyDescent="0.2">
      <c r="B138" s="94"/>
      <c r="C138" s="94"/>
      <c r="D138" s="133"/>
      <c r="E138" s="18" t="s">
        <v>91</v>
      </c>
      <c r="F138" s="121" t="s">
        <v>54</v>
      </c>
      <c r="G138" s="9" t="s">
        <v>354</v>
      </c>
      <c r="H138" s="9" t="s">
        <v>513</v>
      </c>
      <c r="I138" s="9" t="s">
        <v>186</v>
      </c>
      <c r="J138" s="9" t="s">
        <v>49</v>
      </c>
      <c r="K138" s="9" t="s">
        <v>202</v>
      </c>
      <c r="L138" s="9" t="s">
        <v>193</v>
      </c>
      <c r="M138" s="17">
        <v>10</v>
      </c>
      <c r="N138" s="10">
        <v>3</v>
      </c>
      <c r="O138" s="11" t="str">
        <f t="shared" si="40"/>
        <v>MA</v>
      </c>
      <c r="P138" s="5" t="str">
        <f t="shared" si="41"/>
        <v>Situación deficiente con exposición continua, o muy deficiente con exposición frecuente. Normalmente la materialización del riesgo ocurre con frecuencia.</v>
      </c>
      <c r="Q138" s="10">
        <v>10</v>
      </c>
      <c r="R138" s="4" t="str">
        <f t="shared" si="42"/>
        <v>II</v>
      </c>
      <c r="S138" s="5" t="str">
        <f t="shared" si="43"/>
        <v>Corregir y adoptar medidas de control de inmediato. Sin embargo suspenda actividades si el nivel de consecuencia está por encima de 60.</v>
      </c>
      <c r="T138" s="5" t="str">
        <f t="shared" si="44"/>
        <v>No aceptable</v>
      </c>
      <c r="U138" s="12">
        <v>4</v>
      </c>
      <c r="V138" s="12" t="s">
        <v>333</v>
      </c>
      <c r="W138" s="9" t="s">
        <v>84</v>
      </c>
      <c r="X138" s="9" t="s">
        <v>84</v>
      </c>
      <c r="Y138" s="9" t="s">
        <v>84</v>
      </c>
      <c r="Z138" s="9" t="s">
        <v>39</v>
      </c>
      <c r="AA138" s="9" t="s">
        <v>84</v>
      </c>
      <c r="AB138" s="34" t="s">
        <v>55</v>
      </c>
    </row>
    <row r="139" spans="2:28" ht="157.5" customHeight="1" x14ac:dyDescent="0.2">
      <c r="B139" s="94"/>
      <c r="C139" s="94"/>
      <c r="D139" s="133"/>
      <c r="E139" s="18" t="s">
        <v>91</v>
      </c>
      <c r="F139" s="110"/>
      <c r="G139" s="9" t="s">
        <v>511</v>
      </c>
      <c r="H139" s="9" t="s">
        <v>512</v>
      </c>
      <c r="I139" s="9" t="s">
        <v>364</v>
      </c>
      <c r="J139" s="9" t="s">
        <v>363</v>
      </c>
      <c r="K139" s="9" t="s">
        <v>360</v>
      </c>
      <c r="L139" s="9" t="s">
        <v>365</v>
      </c>
      <c r="M139" s="17">
        <v>10</v>
      </c>
      <c r="N139" s="10">
        <v>3</v>
      </c>
      <c r="O139" s="11" t="str">
        <f t="shared" si="40"/>
        <v>MA</v>
      </c>
      <c r="P139" s="5" t="str">
        <f t="shared" si="41"/>
        <v>Situación deficiente con exposición continua, o muy deficiente con exposición frecuente. Normalmente la materialización del riesgo ocurre con frecuencia.</v>
      </c>
      <c r="Q139" s="10">
        <v>10</v>
      </c>
      <c r="R139" s="4" t="str">
        <f t="shared" si="42"/>
        <v>II</v>
      </c>
      <c r="S139" s="5" t="str">
        <f t="shared" si="43"/>
        <v>Corregir y adoptar medidas de control de inmediato. Sin embargo suspenda actividades si el nivel de consecuencia está por encima de 60.</v>
      </c>
      <c r="T139" s="5" t="str">
        <f t="shared" si="44"/>
        <v>No aceptable</v>
      </c>
      <c r="U139" s="12">
        <v>4</v>
      </c>
      <c r="V139" s="12" t="s">
        <v>333</v>
      </c>
      <c r="W139" s="9" t="s">
        <v>84</v>
      </c>
      <c r="X139" s="9" t="s">
        <v>84</v>
      </c>
      <c r="Y139" s="9" t="s">
        <v>84</v>
      </c>
      <c r="Z139" s="9" t="s">
        <v>39</v>
      </c>
      <c r="AA139" s="9" t="s">
        <v>359</v>
      </c>
      <c r="AB139" s="34" t="s">
        <v>55</v>
      </c>
    </row>
    <row r="140" spans="2:28" ht="156" customHeight="1" thickBot="1" x14ac:dyDescent="0.25">
      <c r="B140" s="94"/>
      <c r="C140" s="94"/>
      <c r="D140" s="133"/>
      <c r="E140" s="18" t="s">
        <v>91</v>
      </c>
      <c r="F140" s="3" t="s">
        <v>331</v>
      </c>
      <c r="G140" s="9" t="s">
        <v>77</v>
      </c>
      <c r="H140" s="9" t="s">
        <v>501</v>
      </c>
      <c r="I140" s="9" t="s">
        <v>138</v>
      </c>
      <c r="J140" s="9" t="s">
        <v>334</v>
      </c>
      <c r="K140" s="9" t="s">
        <v>84</v>
      </c>
      <c r="L140" s="9" t="s">
        <v>339</v>
      </c>
      <c r="M140" s="17">
        <v>10</v>
      </c>
      <c r="N140" s="10">
        <v>3</v>
      </c>
      <c r="O140" s="11" t="str">
        <f t="shared" si="40"/>
        <v>MA</v>
      </c>
      <c r="P140" s="5" t="str">
        <f t="shared" si="41"/>
        <v>Situación deficiente con exposición continua, o muy deficiente con exposición frecuente. Normalmente la materialización del riesgo ocurre con frecuencia.</v>
      </c>
      <c r="Q140" s="10">
        <v>60</v>
      </c>
      <c r="R140" s="4" t="str">
        <f t="shared" si="42"/>
        <v>I</v>
      </c>
      <c r="S140" s="5" t="str">
        <f t="shared" si="43"/>
        <v>Situación crìtica. Suspender actividades hasta que el riesgo esté bajo control. Intervención urgente.</v>
      </c>
      <c r="T140" s="5" t="str">
        <f t="shared" si="44"/>
        <v>No aceptable</v>
      </c>
      <c r="U140" s="12">
        <v>4</v>
      </c>
      <c r="V140" s="12" t="s">
        <v>172</v>
      </c>
      <c r="W140" s="9" t="s">
        <v>84</v>
      </c>
      <c r="X140" s="9" t="s">
        <v>84</v>
      </c>
      <c r="Y140" s="9" t="s">
        <v>337</v>
      </c>
      <c r="Z140" s="9" t="s">
        <v>335</v>
      </c>
      <c r="AA140" s="9" t="s">
        <v>336</v>
      </c>
      <c r="AB140" s="34" t="s">
        <v>502</v>
      </c>
    </row>
    <row r="141" spans="2:28" ht="120.75" customHeight="1" thickBot="1" x14ac:dyDescent="0.25">
      <c r="B141" s="94"/>
      <c r="C141" s="94"/>
      <c r="D141" s="133"/>
      <c r="E141" s="18" t="s">
        <v>549</v>
      </c>
      <c r="F141" s="24" t="s">
        <v>187</v>
      </c>
      <c r="G141" s="9" t="s">
        <v>514</v>
      </c>
      <c r="H141" s="25" t="s">
        <v>201</v>
      </c>
      <c r="I141" s="16" t="s">
        <v>490</v>
      </c>
      <c r="J141" s="22" t="s">
        <v>200</v>
      </c>
      <c r="K141" s="9" t="s">
        <v>84</v>
      </c>
      <c r="L141" s="9" t="s">
        <v>199</v>
      </c>
      <c r="M141" s="17">
        <v>10</v>
      </c>
      <c r="N141" s="10">
        <v>3</v>
      </c>
      <c r="O141" s="11" t="str">
        <f t="shared" si="40"/>
        <v>MA</v>
      </c>
      <c r="P141" s="5" t="str">
        <f t="shared" si="41"/>
        <v>Situación deficiente con exposición continua, o muy deficiente con exposición frecuente. Normalmente la materialización del riesgo ocurre con frecuencia.</v>
      </c>
      <c r="Q141" s="10">
        <v>100</v>
      </c>
      <c r="R141" s="4" t="str">
        <f t="shared" si="42"/>
        <v>I</v>
      </c>
      <c r="S141" s="5" t="str">
        <f t="shared" si="43"/>
        <v>Situación crìtica. Suspender actividades hasta que el riesgo esté bajo control. Intervención urgente.</v>
      </c>
      <c r="T141" s="5" t="str">
        <f t="shared" si="44"/>
        <v>No aceptable</v>
      </c>
      <c r="U141" s="12">
        <v>4</v>
      </c>
      <c r="V141" s="12" t="s">
        <v>172</v>
      </c>
      <c r="W141" s="9" t="s">
        <v>84</v>
      </c>
      <c r="X141" s="9" t="s">
        <v>84</v>
      </c>
      <c r="Y141" s="9" t="s">
        <v>84</v>
      </c>
      <c r="Z141" s="9" t="s">
        <v>84</v>
      </c>
      <c r="AA141" s="9" t="s">
        <v>84</v>
      </c>
      <c r="AB141" s="15" t="s">
        <v>491</v>
      </c>
    </row>
    <row r="142" spans="2:28" ht="15.75" customHeight="1" thickBot="1" x14ac:dyDescent="0.25">
      <c r="B142" s="135"/>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136"/>
      <c r="AB142" s="28"/>
    </row>
    <row r="143" spans="2:28" ht="153.75" customHeight="1" x14ac:dyDescent="0.2">
      <c r="B143" s="103" t="s">
        <v>329</v>
      </c>
      <c r="C143" s="103" t="s">
        <v>161</v>
      </c>
      <c r="D143" s="105" t="s">
        <v>216</v>
      </c>
      <c r="E143" s="18" t="s">
        <v>91</v>
      </c>
      <c r="F143" s="108" t="s">
        <v>28</v>
      </c>
      <c r="G143" s="9" t="s">
        <v>495</v>
      </c>
      <c r="H143" s="9" t="s">
        <v>106</v>
      </c>
      <c r="I143" s="9" t="s">
        <v>82</v>
      </c>
      <c r="J143" s="9" t="s">
        <v>465</v>
      </c>
      <c r="K143" s="9" t="s">
        <v>84</v>
      </c>
      <c r="L143" s="9" t="s">
        <v>188</v>
      </c>
      <c r="M143" s="17">
        <v>2</v>
      </c>
      <c r="N143" s="10">
        <v>2</v>
      </c>
      <c r="O143" s="11" t="str">
        <f t="shared" ref="O143:O156" si="45">+IF(AND(M143*N143&gt;=24,M143*N143&lt;=40),"MA",IF(AND(M143*N143&gt;=10,M143*N143&lt;=20),"A",IF(AND(M143*N143&gt;=6,M143*N143&lt;=8),"M",IF(AND(M143*N143&gt;=2,M143*N143&lt;=4),"B",""))))</f>
        <v>B</v>
      </c>
      <c r="P143" s="5" t="str">
        <f t="shared" ref="P143:P156" si="46">+IF(O143="MA","Situación deficiente con exposición continua, o muy deficiente con exposición frecuente. Normalmente la materialización del riesgo ocurre con frecuencia.",IF(O143="A","Situación deficiente con exposición frecuente u ocasional, o bien situación muy deficiente con exposición ocasional o esporádica. La materialización de Riesgo es posible que suceda varias veces en la vida laboral",IF(O143="M","Situación deficiente con exposición esporádica, o bien situación mejorable con exposición continuada o frecuente. Es posible que suceda el daño alguna vez.",IF(O143="B","Situación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43" s="10">
        <v>10</v>
      </c>
      <c r="R143" s="4" t="str">
        <f t="shared" ref="R143:R156" si="47">+IF(AND(M143*N143*Q143&gt;=600,M143*N143*Q143&lt;=4000),"I",IF(AND(M143*N143*Q143&gt;=150,M143*N143*Q143&lt;=500),"II",IF(AND(M143*N143*Q143&gt;=40,M143*N143*Q143&lt;=120),"III",IF(AND(M143*N143*Q143&gt;=1,M143*N143*Q143&lt;=20),"IV",""))))</f>
        <v>III</v>
      </c>
      <c r="S143" s="5" t="str">
        <f t="shared" ref="S143:S156" si="48">+IF(R143="I","Situación crìtica. Suspender actividades hasta que el riesgo esté bajo control. Intervención urgente.",IF(R143="II","Corregir y adoptar medidas de control de inmediato. Sin embargo suspenda actividades si el nivel de consecuencia está por encima de 60.",IF(R143="III","Mejorar si es posible. Sería conveniente justificar la intervención y su rentabilidad.",IF(R143="IV","Mantener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43" s="5" t="str">
        <f t="shared" ref="T143:T156" si="49">+IF(R143="I","No aceptable",IF(R143="II","No aceptable",IF(R143="III","Aceptable",IF(R143="IV","Aceptable",""))))</f>
        <v>Aceptable</v>
      </c>
      <c r="U143" s="12">
        <v>1</v>
      </c>
      <c r="V143" s="12" t="s">
        <v>176</v>
      </c>
      <c r="W143" s="9" t="s">
        <v>84</v>
      </c>
      <c r="X143" s="9" t="s">
        <v>84</v>
      </c>
      <c r="Y143" s="9" t="s">
        <v>107</v>
      </c>
      <c r="Z143" s="9" t="s">
        <v>84</v>
      </c>
      <c r="AA143" s="9" t="s">
        <v>83</v>
      </c>
      <c r="AB143" s="34" t="s">
        <v>143</v>
      </c>
    </row>
    <row r="144" spans="2:28" ht="157.5" customHeight="1" x14ac:dyDescent="0.2">
      <c r="B144" s="104"/>
      <c r="C144" s="104"/>
      <c r="D144" s="106"/>
      <c r="E144" s="18" t="s">
        <v>91</v>
      </c>
      <c r="F144" s="109"/>
      <c r="G144" s="9" t="s">
        <v>121</v>
      </c>
      <c r="H144" s="9" t="s">
        <v>122</v>
      </c>
      <c r="I144" s="9" t="s">
        <v>123</v>
      </c>
      <c r="J144" s="9" t="s">
        <v>84</v>
      </c>
      <c r="K144" s="9" t="s">
        <v>496</v>
      </c>
      <c r="L144" s="9" t="s">
        <v>85</v>
      </c>
      <c r="M144" s="17">
        <v>2</v>
      </c>
      <c r="N144" s="10">
        <v>1</v>
      </c>
      <c r="O144" s="11" t="str">
        <f t="shared" si="45"/>
        <v>B</v>
      </c>
      <c r="P144" s="5" t="str">
        <f t="shared" si="46"/>
        <v>Situación mejorable con exposición ocasional o esporádica, o situación sin anomalía destacable con cualquier nivel de exposición. No es esperable que se materialice el riesgo, aunque puede ser concebible.</v>
      </c>
      <c r="Q144" s="10">
        <v>10</v>
      </c>
      <c r="R144" s="4" t="str">
        <f t="shared" si="47"/>
        <v>IV</v>
      </c>
      <c r="S144" s="5" t="str">
        <f t="shared" si="48"/>
        <v>Mantener las medidas de control existentes, pero se deberían considerar soluciones o mejoras y se deben hacer comprobaciones periódicas para asegurar que el riesgo aún es tolerable.</v>
      </c>
      <c r="T144" s="5" t="str">
        <f t="shared" si="49"/>
        <v>Aceptable</v>
      </c>
      <c r="U144" s="12">
        <v>1</v>
      </c>
      <c r="V144" s="12" t="s">
        <v>408</v>
      </c>
      <c r="W144" s="9" t="s">
        <v>86</v>
      </c>
      <c r="X144" s="9" t="s">
        <v>84</v>
      </c>
      <c r="Y144" s="9" t="s">
        <v>84</v>
      </c>
      <c r="Z144" s="9" t="s">
        <v>84</v>
      </c>
      <c r="AA144" s="9" t="s">
        <v>84</v>
      </c>
      <c r="AB144" s="34" t="s">
        <v>469</v>
      </c>
    </row>
    <row r="145" spans="2:28" ht="157.5" customHeight="1" x14ac:dyDescent="0.2">
      <c r="B145" s="104"/>
      <c r="C145" s="104"/>
      <c r="D145" s="106"/>
      <c r="E145" s="18" t="s">
        <v>91</v>
      </c>
      <c r="F145" s="110"/>
      <c r="G145" s="16" t="s">
        <v>125</v>
      </c>
      <c r="H145" s="16" t="s">
        <v>52</v>
      </c>
      <c r="I145" s="16" t="s">
        <v>41</v>
      </c>
      <c r="J145" s="16" t="s">
        <v>497</v>
      </c>
      <c r="K145" s="16" t="s">
        <v>84</v>
      </c>
      <c r="L145" s="16" t="s">
        <v>191</v>
      </c>
      <c r="M145" s="17">
        <v>2</v>
      </c>
      <c r="N145" s="10">
        <v>3</v>
      </c>
      <c r="O145" s="11" t="str">
        <f t="shared" si="45"/>
        <v>M</v>
      </c>
      <c r="P145" s="5" t="str">
        <f t="shared" si="46"/>
        <v>Situación deficiente con exposición esporádica, o bien situación mejorable con exposición continuada o frecuente. Es posible que suceda el daño alguna vez.</v>
      </c>
      <c r="Q145" s="10">
        <v>25</v>
      </c>
      <c r="R145" s="4" t="str">
        <f t="shared" si="47"/>
        <v>II</v>
      </c>
      <c r="S145" s="5" t="str">
        <f t="shared" si="48"/>
        <v>Corregir y adoptar medidas de control de inmediato. Sin embargo suspenda actividades si el nivel de consecuencia está por encima de 60.</v>
      </c>
      <c r="T145" s="5" t="str">
        <f t="shared" si="49"/>
        <v>No aceptable</v>
      </c>
      <c r="U145" s="12">
        <v>1</v>
      </c>
      <c r="V145" s="12" t="s">
        <v>177</v>
      </c>
      <c r="W145" s="9" t="s">
        <v>84</v>
      </c>
      <c r="X145" s="9" t="s">
        <v>84</v>
      </c>
      <c r="Y145" s="9" t="s">
        <v>84</v>
      </c>
      <c r="Z145" s="9" t="s">
        <v>84</v>
      </c>
      <c r="AA145" s="9" t="s">
        <v>109</v>
      </c>
      <c r="AB145" s="34" t="s">
        <v>498</v>
      </c>
    </row>
    <row r="146" spans="2:28" ht="156" customHeight="1" x14ac:dyDescent="0.2">
      <c r="B146" s="104"/>
      <c r="C146" s="104"/>
      <c r="D146" s="106"/>
      <c r="E146" s="18" t="s">
        <v>91</v>
      </c>
      <c r="F146" s="3" t="s">
        <v>29</v>
      </c>
      <c r="G146" s="9" t="s">
        <v>61</v>
      </c>
      <c r="H146" s="9" t="s">
        <v>62</v>
      </c>
      <c r="I146" s="9" t="s">
        <v>63</v>
      </c>
      <c r="J146" s="9" t="s">
        <v>64</v>
      </c>
      <c r="K146" s="9" t="s">
        <v>192</v>
      </c>
      <c r="L146" s="9" t="s">
        <v>197</v>
      </c>
      <c r="M146" s="17">
        <v>2</v>
      </c>
      <c r="N146" s="10">
        <v>2</v>
      </c>
      <c r="O146" s="11" t="str">
        <f t="shared" si="45"/>
        <v>B</v>
      </c>
      <c r="P146" s="5" t="str">
        <f t="shared" si="46"/>
        <v>Situación mejorable con exposición ocasional o esporádica, o situación sin anomalía destacable con cualquier nivel de exposición. No es esperable que se materialice el riesgo, aunque puede ser concebible.</v>
      </c>
      <c r="Q146" s="10">
        <v>10</v>
      </c>
      <c r="R146" s="4" t="str">
        <f t="shared" si="47"/>
        <v>III</v>
      </c>
      <c r="S146" s="5" t="str">
        <f t="shared" si="48"/>
        <v>Mejorar si es posible. Sería conveniente justificar la intervención y su rentabilidad.</v>
      </c>
      <c r="T146" s="5" t="str">
        <f t="shared" si="49"/>
        <v>Aceptable</v>
      </c>
      <c r="U146" s="12">
        <v>1</v>
      </c>
      <c r="V146" s="12" t="s">
        <v>474</v>
      </c>
      <c r="W146" s="9" t="s">
        <v>38</v>
      </c>
      <c r="X146" s="9" t="s">
        <v>84</v>
      </c>
      <c r="Y146" s="9" t="s">
        <v>90</v>
      </c>
      <c r="Z146" s="9" t="s">
        <v>84</v>
      </c>
      <c r="AA146" s="9" t="s">
        <v>84</v>
      </c>
      <c r="AB146" s="34" t="s">
        <v>89</v>
      </c>
    </row>
    <row r="147" spans="2:28" ht="120.75" customHeight="1" x14ac:dyDescent="0.2">
      <c r="B147" s="104"/>
      <c r="C147" s="104"/>
      <c r="D147" s="106"/>
      <c r="E147" s="18" t="s">
        <v>91</v>
      </c>
      <c r="F147" s="99" t="s">
        <v>33</v>
      </c>
      <c r="G147" s="21" t="s">
        <v>477</v>
      </c>
      <c r="H147" s="26" t="s">
        <v>141</v>
      </c>
      <c r="I147" s="22" t="s">
        <v>196</v>
      </c>
      <c r="J147" s="9" t="s">
        <v>84</v>
      </c>
      <c r="K147" s="9" t="s">
        <v>478</v>
      </c>
      <c r="L147" s="9" t="s">
        <v>84</v>
      </c>
      <c r="M147" s="10">
        <v>2</v>
      </c>
      <c r="N147" s="10">
        <v>3</v>
      </c>
      <c r="O147" s="11" t="str">
        <f t="shared" si="45"/>
        <v>M</v>
      </c>
      <c r="P147" s="5" t="str">
        <f t="shared" si="46"/>
        <v>Situación deficiente con exposición esporádica, o bien situación mejorable con exposición continuada o frecuente. Es posible que suceda el daño alguna vez.</v>
      </c>
      <c r="Q147" s="10">
        <v>25</v>
      </c>
      <c r="R147" s="4" t="str">
        <f t="shared" si="47"/>
        <v>II</v>
      </c>
      <c r="S147" s="5" t="str">
        <f t="shared" si="48"/>
        <v>Corregir y adoptar medidas de control de inmediato. Sin embargo suspenda actividades si el nivel de consecuencia está por encima de 60.</v>
      </c>
      <c r="T147" s="5" t="str">
        <f t="shared" si="49"/>
        <v>No aceptable</v>
      </c>
      <c r="U147" s="12">
        <v>1</v>
      </c>
      <c r="V147" s="12" t="s">
        <v>178</v>
      </c>
      <c r="W147" s="9" t="s">
        <v>84</v>
      </c>
      <c r="X147" s="9" t="s">
        <v>84</v>
      </c>
      <c r="Y147" s="9" t="s">
        <v>475</v>
      </c>
      <c r="Z147" s="9" t="s">
        <v>84</v>
      </c>
      <c r="AA147" s="9" t="s">
        <v>84</v>
      </c>
      <c r="AB147" s="34" t="s">
        <v>476</v>
      </c>
    </row>
    <row r="148" spans="2:28" ht="120.75" customHeight="1" x14ac:dyDescent="0.2">
      <c r="B148" s="104"/>
      <c r="C148" s="104"/>
      <c r="D148" s="106"/>
      <c r="E148" s="18" t="s">
        <v>549</v>
      </c>
      <c r="F148" s="100"/>
      <c r="G148" s="21" t="s">
        <v>515</v>
      </c>
      <c r="H148" s="26" t="s">
        <v>450</v>
      </c>
      <c r="I148" s="22" t="s">
        <v>179</v>
      </c>
      <c r="J148" s="9" t="s">
        <v>84</v>
      </c>
      <c r="K148" s="9" t="s">
        <v>480</v>
      </c>
      <c r="L148" s="9" t="s">
        <v>163</v>
      </c>
      <c r="M148" s="10">
        <v>2</v>
      </c>
      <c r="N148" s="10">
        <v>2</v>
      </c>
      <c r="O148" s="11" t="str">
        <f t="shared" si="45"/>
        <v>B</v>
      </c>
      <c r="P148" s="5" t="str">
        <f t="shared" si="46"/>
        <v>Situación mejorable con exposición ocasional o esporádica, o situación sin anomalía destacable con cualquier nivel de exposición. No es esperable que se materialice el riesgo, aunque puede ser concebible.</v>
      </c>
      <c r="Q148" s="10">
        <v>25</v>
      </c>
      <c r="R148" s="4" t="str">
        <f t="shared" si="47"/>
        <v>III</v>
      </c>
      <c r="S148" s="5" t="str">
        <f t="shared" si="48"/>
        <v>Mejorar si es posible. Sería conveniente justificar la intervención y su rentabilidad.</v>
      </c>
      <c r="T148" s="5" t="str">
        <f t="shared" si="49"/>
        <v>Aceptable</v>
      </c>
      <c r="U148" s="12">
        <v>1</v>
      </c>
      <c r="V148" s="12" t="s">
        <v>172</v>
      </c>
      <c r="W148" s="9" t="s">
        <v>84</v>
      </c>
      <c r="X148" s="9" t="s">
        <v>84</v>
      </c>
      <c r="Y148" s="9" t="s">
        <v>479</v>
      </c>
      <c r="Z148" s="9" t="s">
        <v>84</v>
      </c>
      <c r="AA148" s="9" t="s">
        <v>84</v>
      </c>
      <c r="AB148" s="34" t="s">
        <v>481</v>
      </c>
    </row>
    <row r="149" spans="2:28" ht="120.75" customHeight="1" x14ac:dyDescent="0.2">
      <c r="B149" s="104"/>
      <c r="C149" s="104"/>
      <c r="D149" s="106"/>
      <c r="E149" s="18" t="s">
        <v>91</v>
      </c>
      <c r="F149" s="3" t="s">
        <v>31</v>
      </c>
      <c r="G149" s="9" t="s">
        <v>126</v>
      </c>
      <c r="H149" s="9" t="s">
        <v>113</v>
      </c>
      <c r="I149" s="9" t="s">
        <v>66</v>
      </c>
      <c r="J149" s="9" t="s">
        <v>84</v>
      </c>
      <c r="K149" s="9" t="s">
        <v>84</v>
      </c>
      <c r="L149" s="9" t="s">
        <v>84</v>
      </c>
      <c r="M149" s="17">
        <v>2</v>
      </c>
      <c r="N149" s="10">
        <v>3</v>
      </c>
      <c r="O149" s="11" t="str">
        <f t="shared" si="45"/>
        <v>M</v>
      </c>
      <c r="P149" s="5" t="str">
        <f t="shared" si="46"/>
        <v>Situación deficiente con exposición esporádica, o bien situación mejorable con exposición continuada o frecuente. Es posible que suceda el daño alguna vez.</v>
      </c>
      <c r="Q149" s="10">
        <v>10</v>
      </c>
      <c r="R149" s="4" t="str">
        <f t="shared" si="47"/>
        <v>III</v>
      </c>
      <c r="S149" s="5" t="str">
        <f t="shared" si="48"/>
        <v>Mejorar si es posible. Sería conveniente justificar la intervención y su rentabilidad.</v>
      </c>
      <c r="T149" s="5" t="str">
        <f t="shared" si="49"/>
        <v>Aceptable</v>
      </c>
      <c r="U149" s="12">
        <v>1</v>
      </c>
      <c r="V149" s="12" t="s">
        <v>181</v>
      </c>
      <c r="W149" s="9" t="s">
        <v>84</v>
      </c>
      <c r="X149" s="9" t="s">
        <v>84</v>
      </c>
      <c r="Y149" s="9" t="s">
        <v>482</v>
      </c>
      <c r="Z149" s="9" t="s">
        <v>84</v>
      </c>
      <c r="AA149" s="9" t="s">
        <v>84</v>
      </c>
      <c r="AB149" s="34" t="s">
        <v>127</v>
      </c>
    </row>
    <row r="150" spans="2:28" ht="170.25" customHeight="1" x14ac:dyDescent="0.2">
      <c r="B150" s="104"/>
      <c r="C150" s="104"/>
      <c r="D150" s="106"/>
      <c r="E150" s="19" t="s">
        <v>91</v>
      </c>
      <c r="F150" s="121" t="s">
        <v>92</v>
      </c>
      <c r="G150" s="9" t="s">
        <v>128</v>
      </c>
      <c r="H150" s="9" t="s">
        <v>37</v>
      </c>
      <c r="I150" s="9" t="s">
        <v>93</v>
      </c>
      <c r="J150" s="9" t="s">
        <v>84</v>
      </c>
      <c r="K150" s="9" t="s">
        <v>84</v>
      </c>
      <c r="L150" s="9" t="s">
        <v>95</v>
      </c>
      <c r="M150" s="17">
        <v>2</v>
      </c>
      <c r="N150" s="10">
        <v>3</v>
      </c>
      <c r="O150" s="11" t="str">
        <f t="shared" si="45"/>
        <v>M</v>
      </c>
      <c r="P150" s="5" t="str">
        <f t="shared" si="46"/>
        <v>Situación deficiente con exposición esporádica, o bien situación mejorable con exposición continuada o frecuente. Es posible que suceda el daño alguna vez.</v>
      </c>
      <c r="Q150" s="10">
        <v>25</v>
      </c>
      <c r="R150" s="4" t="str">
        <f t="shared" si="47"/>
        <v>II</v>
      </c>
      <c r="S150" s="5" t="str">
        <f t="shared" si="48"/>
        <v>Corregir y adoptar medidas de control de inmediato. Sin embargo suspenda actividades si el nivel de consecuencia está por encima de 60.</v>
      </c>
      <c r="T150" s="5" t="str">
        <f t="shared" si="49"/>
        <v>No aceptable</v>
      </c>
      <c r="U150" s="12">
        <v>1</v>
      </c>
      <c r="V150" s="12" t="s">
        <v>182</v>
      </c>
      <c r="W150" s="9" t="s">
        <v>84</v>
      </c>
      <c r="X150" s="9" t="s">
        <v>129</v>
      </c>
      <c r="Y150" s="9" t="s">
        <v>483</v>
      </c>
      <c r="Z150" s="9" t="s">
        <v>130</v>
      </c>
      <c r="AA150" s="9" t="s">
        <v>84</v>
      </c>
      <c r="AB150" s="34" t="s">
        <v>131</v>
      </c>
    </row>
    <row r="151" spans="2:28" ht="182.25" customHeight="1" x14ac:dyDescent="0.2">
      <c r="B151" s="104"/>
      <c r="C151" s="104"/>
      <c r="D151" s="106"/>
      <c r="E151" s="19" t="s">
        <v>91</v>
      </c>
      <c r="F151" s="110"/>
      <c r="G151" s="9" t="s">
        <v>96</v>
      </c>
      <c r="H151" s="9" t="s">
        <v>98</v>
      </c>
      <c r="I151" s="9" t="s">
        <v>97</v>
      </c>
      <c r="J151" s="9" t="s">
        <v>84</v>
      </c>
      <c r="K151" s="9" t="s">
        <v>84</v>
      </c>
      <c r="L151" s="9" t="s">
        <v>95</v>
      </c>
      <c r="M151" s="17">
        <v>2</v>
      </c>
      <c r="N151" s="10">
        <v>2</v>
      </c>
      <c r="O151" s="11" t="str">
        <f t="shared" si="45"/>
        <v>B</v>
      </c>
      <c r="P151" s="5" t="str">
        <f t="shared" si="46"/>
        <v>Situación mejorable con exposición ocasional o esporádica, o situación sin anomalía destacable con cualquier nivel de exposición. No es esperable que se materialice el riesgo, aunque puede ser concebible.</v>
      </c>
      <c r="Q151" s="10">
        <v>25</v>
      </c>
      <c r="R151" s="4" t="str">
        <f t="shared" si="47"/>
        <v>III</v>
      </c>
      <c r="S151" s="5" t="str">
        <f t="shared" si="48"/>
        <v>Mejorar si es posible. Sería conveniente justificar la intervención y su rentabilidad.</v>
      </c>
      <c r="T151" s="5" t="str">
        <f t="shared" si="49"/>
        <v>Aceptable</v>
      </c>
      <c r="U151" s="12">
        <v>1</v>
      </c>
      <c r="V151" s="12" t="s">
        <v>182</v>
      </c>
      <c r="W151" s="9" t="s">
        <v>84</v>
      </c>
      <c r="X151" s="9" t="s">
        <v>84</v>
      </c>
      <c r="Y151" s="9" t="s">
        <v>65</v>
      </c>
      <c r="Z151" s="9" t="s">
        <v>130</v>
      </c>
      <c r="AA151" s="9" t="s">
        <v>84</v>
      </c>
      <c r="AB151" s="34" t="s">
        <v>132</v>
      </c>
    </row>
    <row r="152" spans="2:28" ht="180" customHeight="1" thickBot="1" x14ac:dyDescent="0.25">
      <c r="B152" s="104"/>
      <c r="C152" s="104"/>
      <c r="D152" s="106"/>
      <c r="E152" s="19" t="s">
        <v>91</v>
      </c>
      <c r="F152" s="3" t="s">
        <v>50</v>
      </c>
      <c r="G152" s="23" t="s">
        <v>103</v>
      </c>
      <c r="H152" s="9" t="s">
        <v>100</v>
      </c>
      <c r="I152" s="23" t="s">
        <v>104</v>
      </c>
      <c r="J152" s="9" t="s">
        <v>49</v>
      </c>
      <c r="K152" s="9" t="s">
        <v>84</v>
      </c>
      <c r="L152" s="9" t="s">
        <v>84</v>
      </c>
      <c r="M152" s="10">
        <v>2</v>
      </c>
      <c r="N152" s="10">
        <v>2</v>
      </c>
      <c r="O152" s="11" t="str">
        <f t="shared" si="45"/>
        <v>B</v>
      </c>
      <c r="P152" s="5" t="str">
        <f t="shared" si="46"/>
        <v>Situación mejorable con exposición ocasional o esporádica, o situación sin anomalía destacable con cualquier nivel de exposición. No es esperable que se materialice el riesgo, aunque puede ser concebible.</v>
      </c>
      <c r="Q152" s="10">
        <v>25</v>
      </c>
      <c r="R152" s="4" t="str">
        <f t="shared" si="47"/>
        <v>III</v>
      </c>
      <c r="S152" s="5" t="str">
        <f t="shared" si="48"/>
        <v>Mejorar si es posible. Sería conveniente justificar la intervención y su rentabilidad.</v>
      </c>
      <c r="T152" s="5" t="str">
        <f t="shared" si="49"/>
        <v>Aceptable</v>
      </c>
      <c r="U152" s="12">
        <v>1</v>
      </c>
      <c r="V152" s="12" t="s">
        <v>484</v>
      </c>
      <c r="W152" s="9" t="s">
        <v>84</v>
      </c>
      <c r="X152" s="9" t="s">
        <v>84</v>
      </c>
      <c r="Y152" s="9" t="s">
        <v>102</v>
      </c>
      <c r="Z152" s="9" t="s">
        <v>84</v>
      </c>
      <c r="AA152" s="9" t="s">
        <v>84</v>
      </c>
      <c r="AB152" s="34" t="s">
        <v>485</v>
      </c>
    </row>
    <row r="153" spans="2:28" ht="157.5" customHeight="1" thickBot="1" x14ac:dyDescent="0.25">
      <c r="B153" s="104"/>
      <c r="C153" s="104"/>
      <c r="D153" s="106"/>
      <c r="E153" s="18" t="s">
        <v>549</v>
      </c>
      <c r="F153" s="24" t="s">
        <v>40</v>
      </c>
      <c r="G153" s="9" t="s">
        <v>167</v>
      </c>
      <c r="H153" s="25" t="s">
        <v>169</v>
      </c>
      <c r="I153" s="16" t="s">
        <v>170</v>
      </c>
      <c r="J153" s="22" t="s">
        <v>84</v>
      </c>
      <c r="K153" s="9" t="s">
        <v>84</v>
      </c>
      <c r="L153" s="9" t="s">
        <v>198</v>
      </c>
      <c r="M153" s="17">
        <v>2</v>
      </c>
      <c r="N153" s="10">
        <v>1</v>
      </c>
      <c r="O153" s="11" t="str">
        <f t="shared" si="45"/>
        <v>B</v>
      </c>
      <c r="P153" s="5" t="str">
        <f t="shared" si="46"/>
        <v>Situación mejorable con exposición ocasional o esporádica, o situación sin anomalía destacable con cualquier nivel de exposición. No es esperable que se materialice el riesgo, aunque puede ser concebible.</v>
      </c>
      <c r="Q153" s="10">
        <v>1</v>
      </c>
      <c r="R153" s="4" t="str">
        <f t="shared" si="47"/>
        <v>IV</v>
      </c>
      <c r="S153" s="5" t="str">
        <f t="shared" si="48"/>
        <v>Mantener las medidas de control existentes, pero se deberían considerar soluciones o mejoras y se deben hacer comprobaciones periódicas para asegurar que el riesgo aún es tolerable.</v>
      </c>
      <c r="T153" s="5" t="str">
        <f t="shared" si="49"/>
        <v>Aceptable</v>
      </c>
      <c r="U153" s="12">
        <v>1</v>
      </c>
      <c r="V153" s="12" t="s">
        <v>171</v>
      </c>
      <c r="W153" s="9" t="s">
        <v>84</v>
      </c>
      <c r="X153" s="9" t="s">
        <v>84</v>
      </c>
      <c r="Y153" s="9" t="s">
        <v>173</v>
      </c>
      <c r="Z153" s="9" t="s">
        <v>84</v>
      </c>
      <c r="AA153" s="9" t="s">
        <v>84</v>
      </c>
      <c r="AB153" s="15" t="s">
        <v>486</v>
      </c>
    </row>
    <row r="154" spans="2:28" ht="180" customHeight="1" x14ac:dyDescent="0.2">
      <c r="B154" s="104"/>
      <c r="C154" s="104"/>
      <c r="D154" s="106"/>
      <c r="E154" s="18" t="s">
        <v>91</v>
      </c>
      <c r="F154" s="3" t="s">
        <v>51</v>
      </c>
      <c r="G154" s="9" t="s">
        <v>204</v>
      </c>
      <c r="H154" s="9" t="s">
        <v>134</v>
      </c>
      <c r="I154" s="9" t="s">
        <v>487</v>
      </c>
      <c r="J154" s="9" t="s">
        <v>488</v>
      </c>
      <c r="K154" s="9" t="s">
        <v>84</v>
      </c>
      <c r="L154" s="9" t="s">
        <v>88</v>
      </c>
      <c r="M154" s="17">
        <v>2</v>
      </c>
      <c r="N154" s="10">
        <v>2</v>
      </c>
      <c r="O154" s="11" t="str">
        <f t="shared" si="45"/>
        <v>B</v>
      </c>
      <c r="P154" s="5" t="str">
        <f t="shared" si="46"/>
        <v>Situación mejorable con exposición ocasional o esporádica, o situación sin anomalía destacable con cualquier nivel de exposición. No es esperable que se materialice el riesgo, aunque puede ser concebible.</v>
      </c>
      <c r="Q154" s="10">
        <v>25</v>
      </c>
      <c r="R154" s="4" t="str">
        <f t="shared" si="47"/>
        <v>III</v>
      </c>
      <c r="S154" s="5" t="str">
        <f t="shared" si="48"/>
        <v>Mejorar si es posible. Sería conveniente justificar la intervención y su rentabilidad.</v>
      </c>
      <c r="T154" s="5" t="str">
        <f t="shared" si="49"/>
        <v>Aceptable</v>
      </c>
      <c r="U154" s="12">
        <v>1</v>
      </c>
      <c r="V154" s="12" t="s">
        <v>185</v>
      </c>
      <c r="W154" s="9" t="s">
        <v>105</v>
      </c>
      <c r="X154" s="9" t="s">
        <v>84</v>
      </c>
      <c r="Y154" s="9" t="s">
        <v>135</v>
      </c>
      <c r="Z154" s="9" t="s">
        <v>84</v>
      </c>
      <c r="AA154" s="9" t="s">
        <v>84</v>
      </c>
      <c r="AB154" s="34" t="s">
        <v>68</v>
      </c>
    </row>
    <row r="155" spans="2:28" ht="151.5" customHeight="1" thickBot="1" x14ac:dyDescent="0.25">
      <c r="B155" s="104"/>
      <c r="C155" s="104"/>
      <c r="D155" s="106"/>
      <c r="E155" s="18" t="s">
        <v>91</v>
      </c>
      <c r="F155" s="53" t="s">
        <v>54</v>
      </c>
      <c r="G155" s="9" t="s">
        <v>354</v>
      </c>
      <c r="H155" s="9" t="s">
        <v>111</v>
      </c>
      <c r="I155" s="9" t="s">
        <v>186</v>
      </c>
      <c r="J155" s="9" t="s">
        <v>49</v>
      </c>
      <c r="K155" s="9" t="s">
        <v>202</v>
      </c>
      <c r="L155" s="9" t="s">
        <v>193</v>
      </c>
      <c r="M155" s="17">
        <v>2</v>
      </c>
      <c r="N155" s="10">
        <v>2</v>
      </c>
      <c r="O155" s="11" t="str">
        <f t="shared" si="45"/>
        <v>B</v>
      </c>
      <c r="P155" s="5" t="str">
        <f t="shared" si="46"/>
        <v>Situación mejorable con exposición ocasional o esporádica, o situación sin anomalía destacable con cualquier nivel de exposición. No es esperable que se materialice el riesgo, aunque puede ser concebible.</v>
      </c>
      <c r="Q155" s="10">
        <v>10</v>
      </c>
      <c r="R155" s="4" t="str">
        <f t="shared" si="47"/>
        <v>III</v>
      </c>
      <c r="S155" s="5" t="str">
        <f t="shared" si="48"/>
        <v>Mejorar si es posible. Sería conveniente justificar la intervención y su rentabilidad.</v>
      </c>
      <c r="T155" s="5" t="str">
        <f t="shared" si="49"/>
        <v>Aceptable</v>
      </c>
      <c r="U155" s="12">
        <v>1</v>
      </c>
      <c r="V155" s="12" t="s">
        <v>333</v>
      </c>
      <c r="W155" s="9" t="s">
        <v>84</v>
      </c>
      <c r="X155" s="9" t="s">
        <v>84</v>
      </c>
      <c r="Y155" s="9" t="s">
        <v>84</v>
      </c>
      <c r="Z155" s="9" t="s">
        <v>39</v>
      </c>
      <c r="AA155" s="9" t="s">
        <v>84</v>
      </c>
      <c r="AB155" s="34" t="s">
        <v>489</v>
      </c>
    </row>
    <row r="156" spans="2:28" ht="157.5" customHeight="1" thickBot="1" x14ac:dyDescent="0.25">
      <c r="B156" s="104"/>
      <c r="C156" s="104"/>
      <c r="D156" s="107"/>
      <c r="E156" s="18" t="s">
        <v>549</v>
      </c>
      <c r="F156" s="24" t="s">
        <v>187</v>
      </c>
      <c r="G156" s="9" t="s">
        <v>166</v>
      </c>
      <c r="H156" s="25" t="s">
        <v>527</v>
      </c>
      <c r="I156" s="16" t="s">
        <v>490</v>
      </c>
      <c r="J156" s="22" t="s">
        <v>200</v>
      </c>
      <c r="K156" s="9" t="s">
        <v>84</v>
      </c>
      <c r="L156" s="9" t="s">
        <v>199</v>
      </c>
      <c r="M156" s="17">
        <v>2</v>
      </c>
      <c r="N156" s="10">
        <v>1</v>
      </c>
      <c r="O156" s="11" t="str">
        <f t="shared" si="45"/>
        <v>B</v>
      </c>
      <c r="P156" s="5" t="str">
        <f t="shared" si="46"/>
        <v>Situación mejorable con exposición ocasional o esporádica, o situación sin anomalía destacable con cualquier nivel de exposición. No es esperable que se materialice el riesgo, aunque puede ser concebible.</v>
      </c>
      <c r="Q156" s="10">
        <v>1</v>
      </c>
      <c r="R156" s="4" t="str">
        <f t="shared" si="47"/>
        <v>IV</v>
      </c>
      <c r="S156" s="5" t="str">
        <f t="shared" si="48"/>
        <v>Mantener las medidas de control existentes, pero se deberían considerar soluciones o mejoras y se deben hacer comprobaciones periódicas para asegurar que el riesgo aún es tolerable.</v>
      </c>
      <c r="T156" s="5" t="str">
        <f t="shared" si="49"/>
        <v>Aceptable</v>
      </c>
      <c r="U156" s="12">
        <v>1</v>
      </c>
      <c r="V156" s="12" t="s">
        <v>172</v>
      </c>
      <c r="W156" s="9" t="s">
        <v>84</v>
      </c>
      <c r="X156" s="9" t="s">
        <v>84</v>
      </c>
      <c r="Y156" s="9" t="s">
        <v>84</v>
      </c>
      <c r="Z156" s="9" t="s">
        <v>84</v>
      </c>
      <c r="AA156" s="9" t="s">
        <v>84</v>
      </c>
      <c r="AB156" s="15" t="s">
        <v>528</v>
      </c>
    </row>
    <row r="157" spans="2:28" ht="15.75" customHeight="1" thickBot="1" x14ac:dyDescent="0.25">
      <c r="B157" s="135"/>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136"/>
      <c r="AB157" s="28"/>
    </row>
    <row r="158" spans="2:28" ht="153.75" customHeight="1" x14ac:dyDescent="0.2">
      <c r="B158" s="93" t="s">
        <v>328</v>
      </c>
      <c r="C158" s="93" t="s">
        <v>217</v>
      </c>
      <c r="D158" s="105" t="s">
        <v>218</v>
      </c>
      <c r="E158" s="18" t="s">
        <v>91</v>
      </c>
      <c r="F158" s="108" t="s">
        <v>28</v>
      </c>
      <c r="G158" s="9" t="s">
        <v>495</v>
      </c>
      <c r="H158" s="9" t="s">
        <v>106</v>
      </c>
      <c r="I158" s="9" t="s">
        <v>82</v>
      </c>
      <c r="J158" s="9" t="s">
        <v>465</v>
      </c>
      <c r="K158" s="9" t="s">
        <v>84</v>
      </c>
      <c r="L158" s="9" t="s">
        <v>188</v>
      </c>
      <c r="M158" s="17">
        <v>2</v>
      </c>
      <c r="N158" s="10">
        <v>1</v>
      </c>
      <c r="O158" s="11" t="str">
        <f t="shared" ref="O158:O163" si="50">+IF(AND(M158*N158&gt;=24,M158*N158&lt;=40),"MA",IF(AND(M158*N158&gt;=10,M158*N158&lt;=20),"A",IF(AND(M158*N158&gt;=6,M158*N158&lt;=8),"M",IF(AND(M158*N158&gt;=2,M158*N158&lt;=4),"B",""))))</f>
        <v>B</v>
      </c>
      <c r="P158" s="5" t="str">
        <f t="shared" ref="P158:P163" si="51">+IF(O158="MA","Situación deficiente con exposición continua, o muy deficiente con exposición frecuente. Normalmente la materialización del riesgo ocurre con frecuencia.",IF(O158="A","Situación deficiente con exposición frecuente u ocasional, o bien situación muy deficiente con exposición ocasional o esporádica. La materialización de Riesgo es posible que suceda varias veces en la vida laboral",IF(O158="M","Situación deficiente con exposición esporádica, o bien situación mejorable con exposición continuada o frecuente. Es posible que suceda el daño alguna vez.",IF(O158="B","Situación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58" s="10">
        <v>10</v>
      </c>
      <c r="R158" s="4" t="str">
        <f t="shared" ref="R158:R163" si="52">+IF(AND(M158*N158*Q158&gt;=600,M158*N158*Q158&lt;=4000),"I",IF(AND(M158*N158*Q158&gt;=150,M158*N158*Q158&lt;=500),"II",IF(AND(M158*N158*Q158&gt;=40,M158*N158*Q158&lt;=120),"III",IF(AND(M158*N158*Q158&gt;=1,M158*N158*Q158&lt;=20),"IV",""))))</f>
        <v>IV</v>
      </c>
      <c r="S158" s="5" t="str">
        <f t="shared" ref="S158:S163" si="53">+IF(R158="I","Situación crìtica. Suspender actividades hasta que el riesgo esté bajo control. Intervención urgente.",IF(R158="II","Corregir y adoptar medidas de control de inmediato. Sin embargo suspenda actividades si el nivel de consecuencia está por encima de 60.",IF(R158="III","Mejorar si es posible. Sería conveniente justificar la intervención y su rentabilidad.",IF(R158="IV","Mantener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158" s="5" t="str">
        <f t="shared" ref="T158:T163" si="54">+IF(R158="I","No aceptable",IF(R158="II","No aceptable",IF(R158="III","Aceptable",IF(R158="IV","Aceptable",""))))</f>
        <v>Aceptable</v>
      </c>
      <c r="U158" s="12">
        <v>1</v>
      </c>
      <c r="V158" s="12" t="s">
        <v>176</v>
      </c>
      <c r="W158" s="9" t="s">
        <v>84</v>
      </c>
      <c r="X158" s="9" t="s">
        <v>84</v>
      </c>
      <c r="Y158" s="9" t="s">
        <v>107</v>
      </c>
      <c r="Z158" s="9" t="s">
        <v>84</v>
      </c>
      <c r="AA158" s="9" t="s">
        <v>83</v>
      </c>
      <c r="AB158" s="34" t="s">
        <v>143</v>
      </c>
    </row>
    <row r="159" spans="2:28" ht="157.5" customHeight="1" x14ac:dyDescent="0.2">
      <c r="B159" s="94"/>
      <c r="C159" s="94"/>
      <c r="D159" s="106"/>
      <c r="E159" s="18" t="s">
        <v>91</v>
      </c>
      <c r="F159" s="109"/>
      <c r="G159" s="9" t="s">
        <v>121</v>
      </c>
      <c r="H159" s="9" t="s">
        <v>122</v>
      </c>
      <c r="I159" s="9" t="s">
        <v>123</v>
      </c>
      <c r="J159" s="9" t="s">
        <v>84</v>
      </c>
      <c r="K159" s="9" t="s">
        <v>496</v>
      </c>
      <c r="L159" s="9" t="s">
        <v>85</v>
      </c>
      <c r="M159" s="17">
        <v>2</v>
      </c>
      <c r="N159" s="10">
        <v>2</v>
      </c>
      <c r="O159" s="11" t="str">
        <f t="shared" si="50"/>
        <v>B</v>
      </c>
      <c r="P159" s="5" t="str">
        <f t="shared" si="51"/>
        <v>Situación mejorable con exposición ocasional o esporádica, o situación sin anomalía destacable con cualquier nivel de exposición. No es esperable que se materialice el riesgo, aunque puede ser concebible.</v>
      </c>
      <c r="Q159" s="10">
        <v>10</v>
      </c>
      <c r="R159" s="4" t="str">
        <f t="shared" si="52"/>
        <v>III</v>
      </c>
      <c r="S159" s="5" t="str">
        <f t="shared" si="53"/>
        <v>Mejorar si es posible. Sería conveniente justificar la intervención y su rentabilidad.</v>
      </c>
      <c r="T159" s="5" t="str">
        <f t="shared" si="54"/>
        <v>Aceptable</v>
      </c>
      <c r="U159" s="12">
        <v>1</v>
      </c>
      <c r="V159" s="12" t="s">
        <v>408</v>
      </c>
      <c r="W159" s="9" t="s">
        <v>86</v>
      </c>
      <c r="X159" s="9" t="s">
        <v>84</v>
      </c>
      <c r="Y159" s="9" t="s">
        <v>84</v>
      </c>
      <c r="Z159" s="9" t="s">
        <v>84</v>
      </c>
      <c r="AA159" s="9" t="s">
        <v>84</v>
      </c>
      <c r="AB159" s="34" t="s">
        <v>469</v>
      </c>
    </row>
    <row r="160" spans="2:28" ht="157.5" customHeight="1" x14ac:dyDescent="0.2">
      <c r="B160" s="94"/>
      <c r="C160" s="94"/>
      <c r="D160" s="106"/>
      <c r="E160" s="18" t="s">
        <v>91</v>
      </c>
      <c r="F160" s="110"/>
      <c r="G160" s="16" t="s">
        <v>590</v>
      </c>
      <c r="H160" s="16" t="s">
        <v>591</v>
      </c>
      <c r="I160" s="16" t="s">
        <v>41</v>
      </c>
      <c r="J160" s="16" t="s">
        <v>84</v>
      </c>
      <c r="K160" s="16" t="s">
        <v>84</v>
      </c>
      <c r="L160" s="16" t="s">
        <v>191</v>
      </c>
      <c r="M160" s="17">
        <v>2</v>
      </c>
      <c r="N160" s="10">
        <v>3</v>
      </c>
      <c r="O160" s="11" t="str">
        <f t="shared" si="50"/>
        <v>M</v>
      </c>
      <c r="P160" s="5" t="str">
        <f t="shared" si="51"/>
        <v>Situación deficiente con exposición esporádica, o bien situación mejorable con exposición continuada o frecuente. Es posible que suceda el daño alguna vez.</v>
      </c>
      <c r="Q160" s="10">
        <v>25</v>
      </c>
      <c r="R160" s="4" t="str">
        <f t="shared" si="52"/>
        <v>II</v>
      </c>
      <c r="S160" s="5" t="str">
        <f t="shared" si="53"/>
        <v>Corregir y adoptar medidas de control de inmediato. Sin embargo suspenda actividades si el nivel de consecuencia está por encima de 60.</v>
      </c>
      <c r="T160" s="5" t="str">
        <f t="shared" si="54"/>
        <v>No aceptable</v>
      </c>
      <c r="U160" s="12">
        <v>1</v>
      </c>
      <c r="V160" s="12" t="s">
        <v>177</v>
      </c>
      <c r="W160" s="9" t="s">
        <v>84</v>
      </c>
      <c r="X160" s="9" t="s">
        <v>84</v>
      </c>
      <c r="Y160" s="9" t="s">
        <v>84</v>
      </c>
      <c r="Z160" s="9" t="s">
        <v>84</v>
      </c>
      <c r="AA160" s="9" t="s">
        <v>109</v>
      </c>
      <c r="AB160" s="34" t="s">
        <v>498</v>
      </c>
    </row>
    <row r="161" spans="2:28" ht="156" customHeight="1" x14ac:dyDescent="0.2">
      <c r="B161" s="94"/>
      <c r="C161" s="94"/>
      <c r="D161" s="106"/>
      <c r="E161" s="18" t="s">
        <v>91</v>
      </c>
      <c r="F161" s="3" t="s">
        <v>29</v>
      </c>
      <c r="G161" s="9" t="s">
        <v>61</v>
      </c>
      <c r="H161" s="9" t="s">
        <v>62</v>
      </c>
      <c r="I161" s="9" t="s">
        <v>63</v>
      </c>
      <c r="J161" s="9" t="s">
        <v>64</v>
      </c>
      <c r="K161" s="9" t="s">
        <v>192</v>
      </c>
      <c r="L161" s="9" t="s">
        <v>197</v>
      </c>
      <c r="M161" s="17">
        <v>0</v>
      </c>
      <c r="N161" s="10">
        <v>3</v>
      </c>
      <c r="O161" s="11" t="str">
        <f t="shared" si="50"/>
        <v/>
      </c>
      <c r="P161" s="5" t="str">
        <f t="shared" si="51"/>
        <v/>
      </c>
      <c r="Q161" s="10">
        <v>10</v>
      </c>
      <c r="R161" s="4" t="str">
        <f t="shared" si="52"/>
        <v/>
      </c>
      <c r="S161" s="5" t="str">
        <f t="shared" si="53"/>
        <v/>
      </c>
      <c r="T161" s="5" t="str">
        <f t="shared" si="54"/>
        <v/>
      </c>
      <c r="U161" s="12">
        <v>1</v>
      </c>
      <c r="V161" s="12" t="s">
        <v>474</v>
      </c>
      <c r="W161" s="9" t="s">
        <v>38</v>
      </c>
      <c r="X161" s="9" t="s">
        <v>84</v>
      </c>
      <c r="Y161" s="9" t="s">
        <v>90</v>
      </c>
      <c r="Z161" s="9" t="s">
        <v>84</v>
      </c>
      <c r="AA161" s="9" t="s">
        <v>84</v>
      </c>
      <c r="AB161" s="34" t="s">
        <v>89</v>
      </c>
    </row>
    <row r="162" spans="2:28" ht="120.75" customHeight="1" x14ac:dyDescent="0.2">
      <c r="B162" s="94"/>
      <c r="C162" s="94"/>
      <c r="D162" s="106"/>
      <c r="E162" s="18" t="s">
        <v>91</v>
      </c>
      <c r="F162" s="99" t="s">
        <v>33</v>
      </c>
      <c r="G162" s="21" t="s">
        <v>477</v>
      </c>
      <c r="H162" s="26" t="s">
        <v>141</v>
      </c>
      <c r="I162" s="22" t="s">
        <v>196</v>
      </c>
      <c r="J162" s="9" t="s">
        <v>84</v>
      </c>
      <c r="K162" s="9" t="s">
        <v>478</v>
      </c>
      <c r="L162" s="9" t="s">
        <v>84</v>
      </c>
      <c r="M162" s="10">
        <v>2</v>
      </c>
      <c r="N162" s="10">
        <v>3</v>
      </c>
      <c r="O162" s="11" t="str">
        <f t="shared" si="50"/>
        <v>M</v>
      </c>
      <c r="P162" s="5" t="str">
        <f t="shared" si="51"/>
        <v>Situación deficiente con exposición esporádica, o bien situación mejorable con exposición continuada o frecuente. Es posible que suceda el daño alguna vez.</v>
      </c>
      <c r="Q162" s="10">
        <v>25</v>
      </c>
      <c r="R162" s="4" t="str">
        <f t="shared" si="52"/>
        <v>II</v>
      </c>
      <c r="S162" s="5" t="str">
        <f t="shared" si="53"/>
        <v>Corregir y adoptar medidas de control de inmediato. Sin embargo suspenda actividades si el nivel de consecuencia está por encima de 60.</v>
      </c>
      <c r="T162" s="5" t="str">
        <f t="shared" si="54"/>
        <v>No aceptable</v>
      </c>
      <c r="U162" s="12">
        <v>1</v>
      </c>
      <c r="V162" s="12" t="s">
        <v>178</v>
      </c>
      <c r="W162" s="9" t="s">
        <v>84</v>
      </c>
      <c r="X162" s="9" t="s">
        <v>84</v>
      </c>
      <c r="Y162" s="9" t="s">
        <v>475</v>
      </c>
      <c r="Z162" s="9" t="s">
        <v>84</v>
      </c>
      <c r="AA162" s="9" t="s">
        <v>84</v>
      </c>
      <c r="AB162" s="34" t="s">
        <v>476</v>
      </c>
    </row>
    <row r="163" spans="2:28" ht="120.75" customHeight="1" x14ac:dyDescent="0.2">
      <c r="B163" s="94"/>
      <c r="C163" s="94"/>
      <c r="D163" s="106"/>
      <c r="E163" s="18" t="s">
        <v>549</v>
      </c>
      <c r="F163" s="100"/>
      <c r="G163" s="21" t="s">
        <v>515</v>
      </c>
      <c r="H163" s="26" t="s">
        <v>450</v>
      </c>
      <c r="I163" s="22" t="s">
        <v>179</v>
      </c>
      <c r="J163" s="9" t="s">
        <v>84</v>
      </c>
      <c r="K163" s="9" t="s">
        <v>480</v>
      </c>
      <c r="L163" s="9" t="s">
        <v>163</v>
      </c>
      <c r="M163" s="10">
        <v>2</v>
      </c>
      <c r="N163" s="10">
        <v>1</v>
      </c>
      <c r="O163" s="11" t="str">
        <f t="shared" si="50"/>
        <v>B</v>
      </c>
      <c r="P163" s="5" t="str">
        <f t="shared" si="51"/>
        <v>Situación mejorable con exposición ocasional o esporádica, o situación sin anomalía destacable con cualquier nivel de exposición. No es esperable que se materialice el riesgo, aunque puede ser concebible.</v>
      </c>
      <c r="Q163" s="10">
        <v>25</v>
      </c>
      <c r="R163" s="4" t="str">
        <f t="shared" si="52"/>
        <v>III</v>
      </c>
      <c r="S163" s="5" t="str">
        <f t="shared" si="53"/>
        <v>Mejorar si es posible. Sería conveniente justificar la intervención y su rentabilidad.</v>
      </c>
      <c r="T163" s="5" t="str">
        <f t="shared" si="54"/>
        <v>Aceptable</v>
      </c>
      <c r="U163" s="12">
        <v>1</v>
      </c>
      <c r="V163" s="12" t="s">
        <v>172</v>
      </c>
      <c r="W163" s="9" t="s">
        <v>84</v>
      </c>
      <c r="X163" s="9" t="s">
        <v>84</v>
      </c>
      <c r="Y163" s="9" t="s">
        <v>479</v>
      </c>
      <c r="Z163" s="9" t="s">
        <v>84</v>
      </c>
      <c r="AA163" s="9" t="s">
        <v>84</v>
      </c>
      <c r="AB163" s="34" t="s">
        <v>481</v>
      </c>
    </row>
    <row r="164" spans="2:28" ht="153.75" customHeight="1" x14ac:dyDescent="0.2">
      <c r="B164" s="94"/>
      <c r="C164" s="94"/>
      <c r="D164" s="106"/>
      <c r="E164" s="18" t="s">
        <v>91</v>
      </c>
      <c r="F164" s="3" t="s">
        <v>31</v>
      </c>
      <c r="G164" s="9" t="s">
        <v>275</v>
      </c>
      <c r="H164" s="9" t="s">
        <v>113</v>
      </c>
      <c r="I164" s="9" t="s">
        <v>66</v>
      </c>
      <c r="J164" s="9" t="s">
        <v>84</v>
      </c>
      <c r="K164" s="9" t="s">
        <v>84</v>
      </c>
      <c r="L164" s="9" t="s">
        <v>84</v>
      </c>
      <c r="M164" s="17">
        <v>2</v>
      </c>
      <c r="N164" s="10">
        <v>2</v>
      </c>
      <c r="O164" s="11" t="str">
        <f t="shared" ref="O164:O170" si="55">+IF(AND(M164*N164&gt;=24,M164*N164&lt;=40),"MA",IF(AND(M164*N164&gt;=10,M164*N164&lt;=20),"A",IF(AND(M164*N164&gt;=6,M164*N164&lt;=8),"M",IF(AND(M164*N164&gt;=2,M164*N164&lt;=4),"B",""))))</f>
        <v>B</v>
      </c>
      <c r="P164" s="5" t="str">
        <f t="shared" ref="P164:P170" si="56">+IF(O164="MA","Situación deficiente con exposición continua, o muy deficiente con exposición frecuente. Normalmente la materialización del riesgo ocurre con frecuencia.",IF(O164="A","Situación deficiente con exposición frecuente u ocasional, o bien situación muy deficiente con exposición ocasional o esporádica. La materialización de Riesgo es posible que suceda varias veces en la vida laboral",IF(O164="M","Situación deficiente con exposición esporádica, o bien situación mejorable con exposición continuada o frecuente. Es posible que suceda el daño alguna vez.",IF(O164="B","Situación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64" s="10">
        <v>10</v>
      </c>
      <c r="R164" s="4" t="str">
        <f t="shared" ref="R164:R170" si="57">+IF(AND(M164*N164*Q164&gt;=600,M164*N164*Q164&lt;=4000),"I",IF(AND(M164*N164*Q164&gt;=150,M164*N164*Q164&lt;=500),"II",IF(AND(M164*N164*Q164&gt;=40,M164*N164*Q164&lt;=120),"III",IF(AND(M164*N164*Q164&gt;=1,M164*N164*Q164&lt;=20),"IV",""))))</f>
        <v>III</v>
      </c>
      <c r="S164" s="5" t="str">
        <f t="shared" ref="S164:S170" si="58">+IF(R164="I","Situación crìtica. Suspender actividades hasta que el riesgo esté bajo control. Intervención urgente.",IF(R164="II","Corregir y adoptar medidas de control de inmediato. Sin embargo suspenda actividades si el nivel de consecuencia está por encima de 60.",IF(R164="III","Mejorar si es posible. Sería conveniente justificar la intervención y su rentabilidad.",IF(R164="IV","Mantener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64" s="5" t="str">
        <f t="shared" ref="T164:T170" si="59">+IF(R164="I","No aceptable",IF(R164="II","No aceptable",IF(R164="III","Aceptable",IF(R164="IV","Aceptable",""))))</f>
        <v>Aceptable</v>
      </c>
      <c r="U164" s="12">
        <v>1</v>
      </c>
      <c r="V164" s="12" t="s">
        <v>181</v>
      </c>
      <c r="W164" s="9" t="s">
        <v>84</v>
      </c>
      <c r="X164" s="9" t="s">
        <v>84</v>
      </c>
      <c r="Y164" s="9" t="s">
        <v>67</v>
      </c>
      <c r="Z164" s="9" t="s">
        <v>84</v>
      </c>
      <c r="AA164" s="9" t="s">
        <v>84</v>
      </c>
      <c r="AB164" s="34" t="s">
        <v>127</v>
      </c>
    </row>
    <row r="165" spans="2:28" ht="170.25" customHeight="1" x14ac:dyDescent="0.2">
      <c r="B165" s="94"/>
      <c r="C165" s="94"/>
      <c r="D165" s="106"/>
      <c r="E165" s="19" t="s">
        <v>91</v>
      </c>
      <c r="F165" s="121" t="s">
        <v>92</v>
      </c>
      <c r="G165" s="9" t="s">
        <v>128</v>
      </c>
      <c r="H165" s="9" t="s">
        <v>37</v>
      </c>
      <c r="I165" s="9" t="s">
        <v>93</v>
      </c>
      <c r="J165" s="9" t="s">
        <v>84</v>
      </c>
      <c r="K165" s="9" t="s">
        <v>94</v>
      </c>
      <c r="L165" s="9" t="s">
        <v>95</v>
      </c>
      <c r="M165" s="17">
        <v>2</v>
      </c>
      <c r="N165" s="10">
        <v>2</v>
      </c>
      <c r="O165" s="11" t="str">
        <f t="shared" si="55"/>
        <v>B</v>
      </c>
      <c r="P165" s="5" t="str">
        <f t="shared" si="56"/>
        <v>Situación mejorable con exposición ocasional o esporádica, o situación sin anomalía destacable con cualquier nivel de exposición. No es esperable que se materialice el riesgo, aunque puede ser concebible.</v>
      </c>
      <c r="Q165" s="10">
        <v>25</v>
      </c>
      <c r="R165" s="4" t="str">
        <f t="shared" si="57"/>
        <v>III</v>
      </c>
      <c r="S165" s="5" t="str">
        <f t="shared" si="58"/>
        <v>Mejorar si es posible. Sería conveniente justificar la intervención y su rentabilidad.</v>
      </c>
      <c r="T165" s="5" t="str">
        <f t="shared" si="59"/>
        <v>Aceptable</v>
      </c>
      <c r="U165" s="12">
        <v>1</v>
      </c>
      <c r="V165" s="12" t="s">
        <v>182</v>
      </c>
      <c r="W165" s="9" t="s">
        <v>84</v>
      </c>
      <c r="X165" s="9" t="s">
        <v>129</v>
      </c>
      <c r="Y165" s="9" t="s">
        <v>65</v>
      </c>
      <c r="Z165" s="9" t="s">
        <v>130</v>
      </c>
      <c r="AA165" s="9" t="s">
        <v>84</v>
      </c>
      <c r="AB165" s="34" t="s">
        <v>131</v>
      </c>
    </row>
    <row r="166" spans="2:28" ht="182.25" customHeight="1" x14ac:dyDescent="0.2">
      <c r="B166" s="94"/>
      <c r="C166" s="94"/>
      <c r="D166" s="106"/>
      <c r="E166" s="19" t="s">
        <v>91</v>
      </c>
      <c r="F166" s="110"/>
      <c r="G166" s="9" t="s">
        <v>96</v>
      </c>
      <c r="H166" s="9" t="s">
        <v>98</v>
      </c>
      <c r="I166" s="9" t="s">
        <v>97</v>
      </c>
      <c r="J166" s="9" t="s">
        <v>194</v>
      </c>
      <c r="K166" s="9" t="s">
        <v>84</v>
      </c>
      <c r="L166" s="9" t="s">
        <v>95</v>
      </c>
      <c r="M166" s="17">
        <v>6</v>
      </c>
      <c r="N166" s="10">
        <v>3</v>
      </c>
      <c r="O166" s="11" t="str">
        <f t="shared" si="55"/>
        <v>A</v>
      </c>
      <c r="P166" s="5" t="str">
        <f t="shared" si="56"/>
        <v>Situación deficiente con exposición frecuente u ocasional, o bien situación muy deficiente con exposición ocasional o esporádica. La materialización de Riesgo es posible que suceda varias veces en la vida laboral</v>
      </c>
      <c r="Q166" s="10">
        <v>25</v>
      </c>
      <c r="R166" s="4" t="str">
        <f t="shared" si="57"/>
        <v>II</v>
      </c>
      <c r="S166" s="5" t="str">
        <f t="shared" si="58"/>
        <v>Corregir y adoptar medidas de control de inmediato. Sin embargo suspenda actividades si el nivel de consecuencia está por encima de 60.</v>
      </c>
      <c r="T166" s="5" t="str">
        <f t="shared" si="59"/>
        <v>No aceptable</v>
      </c>
      <c r="U166" s="12">
        <v>1</v>
      </c>
      <c r="V166" s="12" t="s">
        <v>182</v>
      </c>
      <c r="W166" s="9" t="s">
        <v>84</v>
      </c>
      <c r="X166" s="9" t="s">
        <v>84</v>
      </c>
      <c r="Y166" s="9" t="s">
        <v>65</v>
      </c>
      <c r="Z166" s="9" t="s">
        <v>130</v>
      </c>
      <c r="AA166" s="9" t="s">
        <v>84</v>
      </c>
      <c r="AB166" s="34" t="s">
        <v>132</v>
      </c>
    </row>
    <row r="167" spans="2:28" ht="180" customHeight="1" x14ac:dyDescent="0.2">
      <c r="B167" s="94"/>
      <c r="C167" s="94"/>
      <c r="D167" s="106"/>
      <c r="E167" s="19" t="s">
        <v>91</v>
      </c>
      <c r="F167" s="3" t="s">
        <v>50</v>
      </c>
      <c r="G167" s="23" t="s">
        <v>103</v>
      </c>
      <c r="H167" s="9" t="s">
        <v>100</v>
      </c>
      <c r="I167" s="23" t="s">
        <v>104</v>
      </c>
      <c r="J167" s="9" t="s">
        <v>101</v>
      </c>
      <c r="K167" s="9" t="s">
        <v>84</v>
      </c>
      <c r="L167" s="9" t="s">
        <v>84</v>
      </c>
      <c r="M167" s="10">
        <v>2</v>
      </c>
      <c r="N167" s="10">
        <v>2</v>
      </c>
      <c r="O167" s="11" t="str">
        <f t="shared" si="55"/>
        <v>B</v>
      </c>
      <c r="P167" s="5" t="str">
        <f t="shared" si="56"/>
        <v>Situación mejorable con exposición ocasional o esporádica, o situación sin anomalía destacable con cualquier nivel de exposición. No es esperable que se materialice el riesgo, aunque puede ser concebible.</v>
      </c>
      <c r="Q167" s="10">
        <v>25</v>
      </c>
      <c r="R167" s="4" t="str">
        <f t="shared" si="57"/>
        <v>III</v>
      </c>
      <c r="S167" s="5" t="str">
        <f t="shared" si="58"/>
        <v>Mejorar si es posible. Sería conveniente justificar la intervención y su rentabilidad.</v>
      </c>
      <c r="T167" s="5" t="str">
        <f t="shared" si="59"/>
        <v>Aceptable</v>
      </c>
      <c r="U167" s="12">
        <v>1</v>
      </c>
      <c r="V167" s="12" t="s">
        <v>183</v>
      </c>
      <c r="W167" s="9" t="s">
        <v>84</v>
      </c>
      <c r="X167" s="9" t="s">
        <v>84</v>
      </c>
      <c r="Y167" s="9" t="s">
        <v>102</v>
      </c>
      <c r="Z167" s="9" t="s">
        <v>99</v>
      </c>
      <c r="AA167" s="9" t="s">
        <v>84</v>
      </c>
      <c r="AB167" s="34" t="s">
        <v>144</v>
      </c>
    </row>
    <row r="168" spans="2:28" ht="180" customHeight="1" thickBot="1" x14ac:dyDescent="0.25">
      <c r="B168" s="94"/>
      <c r="C168" s="94"/>
      <c r="D168" s="106"/>
      <c r="E168" s="18" t="s">
        <v>549</v>
      </c>
      <c r="F168" s="3" t="s">
        <v>51</v>
      </c>
      <c r="G168" s="9" t="s">
        <v>204</v>
      </c>
      <c r="H168" s="9" t="s">
        <v>134</v>
      </c>
      <c r="I168" s="9" t="s">
        <v>184</v>
      </c>
      <c r="J168" s="9" t="s">
        <v>203</v>
      </c>
      <c r="K168" s="9" t="s">
        <v>84</v>
      </c>
      <c r="L168" s="9" t="s">
        <v>88</v>
      </c>
      <c r="M168" s="17">
        <v>2</v>
      </c>
      <c r="N168" s="10">
        <v>2</v>
      </c>
      <c r="O168" s="11" t="str">
        <f t="shared" si="55"/>
        <v>B</v>
      </c>
      <c r="P168" s="5" t="str">
        <f t="shared" si="56"/>
        <v>Situación mejorable con exposición ocasional o esporádica, o situación sin anomalía destacable con cualquier nivel de exposición. No es esperable que se materialice el riesgo, aunque puede ser concebible.</v>
      </c>
      <c r="Q168" s="10">
        <v>25</v>
      </c>
      <c r="R168" s="4" t="str">
        <f t="shared" si="57"/>
        <v>III</v>
      </c>
      <c r="S168" s="5" t="str">
        <f t="shared" si="58"/>
        <v>Mejorar si es posible. Sería conveniente justificar la intervención y su rentabilidad.</v>
      </c>
      <c r="T168" s="5" t="str">
        <f t="shared" si="59"/>
        <v>Aceptable</v>
      </c>
      <c r="U168" s="12">
        <v>1</v>
      </c>
      <c r="V168" s="12" t="s">
        <v>185</v>
      </c>
      <c r="W168" s="9" t="s">
        <v>105</v>
      </c>
      <c r="X168" s="9" t="s">
        <v>84</v>
      </c>
      <c r="Y168" s="9" t="s">
        <v>135</v>
      </c>
      <c r="Z168" s="9" t="s">
        <v>84</v>
      </c>
      <c r="AA168" s="9" t="s">
        <v>84</v>
      </c>
      <c r="AB168" s="34" t="s">
        <v>68</v>
      </c>
    </row>
    <row r="169" spans="2:28" ht="157.5" customHeight="1" thickBot="1" x14ac:dyDescent="0.25">
      <c r="B169" s="94"/>
      <c r="C169" s="94"/>
      <c r="D169" s="106"/>
      <c r="E169" s="18" t="s">
        <v>549</v>
      </c>
      <c r="F169" s="24" t="s">
        <v>40</v>
      </c>
      <c r="G169" s="9" t="s">
        <v>167</v>
      </c>
      <c r="H169" s="25" t="s">
        <v>169</v>
      </c>
      <c r="I169" s="16" t="s">
        <v>170</v>
      </c>
      <c r="J169" s="22" t="s">
        <v>84</v>
      </c>
      <c r="K169" s="9" t="s">
        <v>84</v>
      </c>
      <c r="L169" s="9" t="s">
        <v>198</v>
      </c>
      <c r="M169" s="17">
        <v>2</v>
      </c>
      <c r="N169" s="10">
        <v>3</v>
      </c>
      <c r="O169" s="11" t="str">
        <f t="shared" si="55"/>
        <v>M</v>
      </c>
      <c r="P169" s="5" t="str">
        <f t="shared" si="56"/>
        <v>Situación deficiente con exposición esporádica, o bien situación mejorable con exposición continuada o frecuente. Es posible que suceda el daño alguna vez.</v>
      </c>
      <c r="Q169" s="10">
        <v>1</v>
      </c>
      <c r="R169" s="4" t="str">
        <f t="shared" si="57"/>
        <v>IV</v>
      </c>
      <c r="S169" s="5" t="str">
        <f t="shared" si="58"/>
        <v>Mantener las medidas de control existentes, pero se deberían considerar soluciones o mejoras y se deben hacer comprobaciones periódicas para asegurar que el riesgo aún es tolerable.</v>
      </c>
      <c r="T169" s="5" t="str">
        <f t="shared" si="59"/>
        <v>Aceptable</v>
      </c>
      <c r="U169" s="12">
        <v>1</v>
      </c>
      <c r="V169" s="12" t="s">
        <v>171</v>
      </c>
      <c r="W169" s="9" t="s">
        <v>84</v>
      </c>
      <c r="X169" s="9" t="s">
        <v>84</v>
      </c>
      <c r="Y169" s="9" t="s">
        <v>173</v>
      </c>
      <c r="Z169" s="9" t="s">
        <v>84</v>
      </c>
      <c r="AA169" s="9" t="s">
        <v>84</v>
      </c>
      <c r="AB169" s="15" t="s">
        <v>486</v>
      </c>
    </row>
    <row r="170" spans="2:28" ht="151.5" customHeight="1" thickBot="1" x14ac:dyDescent="0.25">
      <c r="B170" s="94"/>
      <c r="C170" s="94"/>
      <c r="D170" s="106"/>
      <c r="E170" s="61" t="s">
        <v>91</v>
      </c>
      <c r="F170" s="62" t="s">
        <v>54</v>
      </c>
      <c r="G170" s="60" t="s">
        <v>57</v>
      </c>
      <c r="H170" s="60" t="s">
        <v>111</v>
      </c>
      <c r="I170" s="60" t="s">
        <v>186</v>
      </c>
      <c r="J170" s="60" t="s">
        <v>49</v>
      </c>
      <c r="K170" s="60" t="s">
        <v>202</v>
      </c>
      <c r="L170" s="60" t="s">
        <v>193</v>
      </c>
      <c r="M170" s="17">
        <v>2</v>
      </c>
      <c r="N170" s="10">
        <v>1</v>
      </c>
      <c r="O170" s="11" t="str">
        <f t="shared" si="55"/>
        <v>B</v>
      </c>
      <c r="P170" s="5" t="str">
        <f t="shared" si="56"/>
        <v>Situación mejorable con exposición ocasional o esporádica, o situación sin anomalía destacable con cualquier nivel de exposición. No es esperable que se materialice el riesgo, aunque puede ser concebible.</v>
      </c>
      <c r="Q170" s="10">
        <v>10</v>
      </c>
      <c r="R170" s="4" t="str">
        <f t="shared" si="57"/>
        <v>IV</v>
      </c>
      <c r="S170" s="5" t="str">
        <f t="shared" si="58"/>
        <v>Mantener las medidas de control existentes, pero se deberían considerar soluciones o mejoras y se deben hacer comprobaciones periódicas para asegurar que el riesgo aún es tolerable.</v>
      </c>
      <c r="T170" s="5" t="str">
        <f t="shared" si="59"/>
        <v>Aceptable</v>
      </c>
      <c r="U170" s="12">
        <v>1</v>
      </c>
      <c r="V170" s="12" t="s">
        <v>84</v>
      </c>
      <c r="W170" s="9" t="s">
        <v>133</v>
      </c>
      <c r="X170" s="9" t="s">
        <v>84</v>
      </c>
      <c r="Y170" s="9" t="s">
        <v>84</v>
      </c>
      <c r="Z170" s="9" t="s">
        <v>39</v>
      </c>
      <c r="AA170" s="9" t="s">
        <v>84</v>
      </c>
      <c r="AB170" s="34" t="s">
        <v>55</v>
      </c>
    </row>
    <row r="171" spans="2:28" ht="15.75" customHeight="1" thickBot="1" x14ac:dyDescent="0.25">
      <c r="B171" s="135"/>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136"/>
      <c r="AB171" s="28"/>
    </row>
    <row r="172" spans="2:28" ht="153.75" customHeight="1" x14ac:dyDescent="0.2">
      <c r="B172" s="103" t="s">
        <v>329</v>
      </c>
      <c r="C172" s="103" t="s">
        <v>72</v>
      </c>
      <c r="D172" s="105" t="s">
        <v>219</v>
      </c>
      <c r="E172" s="18" t="s">
        <v>91</v>
      </c>
      <c r="F172" s="108" t="s">
        <v>28</v>
      </c>
      <c r="G172" s="9" t="s">
        <v>73</v>
      </c>
      <c r="H172" s="9" t="s">
        <v>140</v>
      </c>
      <c r="I172" s="9" t="s">
        <v>82</v>
      </c>
      <c r="J172" s="9" t="s">
        <v>84</v>
      </c>
      <c r="K172" s="9" t="s">
        <v>84</v>
      </c>
      <c r="L172" s="9" t="s">
        <v>220</v>
      </c>
      <c r="M172" s="17">
        <v>2</v>
      </c>
      <c r="N172" s="10">
        <v>2</v>
      </c>
      <c r="O172" s="11" t="str">
        <f t="shared" ref="O172:O185" si="60">+IF(AND(M172*N172&gt;=24,M172*N172&lt;=40),"MA",IF(AND(M172*N172&gt;=10,M172*N172&lt;=20),"A",IF(AND(M172*N172&gt;=6,M172*N172&lt;=8),"M",IF(AND(M172*N172&gt;=2,M172*N172&lt;=4),"B",""))))</f>
        <v>B</v>
      </c>
      <c r="P172" s="5" t="str">
        <f t="shared" ref="P172:P185" si="61">+IF(O172="MA","Situación deficiente con exposición continua, o muy deficiente con exposición frecuente. Normalmente la materialización del riesgo ocurre con frecuencia.",IF(O172="A","Situación deficiente con exposición frecuente u ocasional, o bien situación muy deficiente con exposición ocasional o esporádica. La materialización de Riesgo es posible que suceda varias veces en la vida laboral",IF(O172="M","Situación deficiente con exposición esporádica, o bien situación mejorable con exposición continuada o frecuente. Es posible que suceda el daño alguna vez.",IF(O172="B","Situación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72" s="10">
        <v>10</v>
      </c>
      <c r="R172" s="4" t="str">
        <f t="shared" ref="R172:R185" si="62">+IF(AND(M172*N172*Q172&gt;=600,M172*N172*Q172&lt;=4000),"I",IF(AND(M172*N172*Q172&gt;=150,M172*N172*Q172&lt;=500),"II",IF(AND(M172*N172*Q172&gt;=40,M172*N172*Q172&lt;=120),"III",IF(AND(M172*N172*Q172&gt;=1,M172*N172*Q172&lt;=20),"IV",""))))</f>
        <v>III</v>
      </c>
      <c r="S172" s="5" t="str">
        <f t="shared" ref="S172:S185" si="63">+IF(R172="I","Situación crìtica. Suspender actividades hasta que el riesgo esté bajo control. Intervención urgente.",IF(R172="II","Corregir y adoptar medidas de control de inmediato. Sin embargo suspenda actividades si el nivel de consecuencia está por encima de 60.",IF(R172="III","Mejorar si es posible. Sería conveniente justificar la intervención y su rentabilidad.",IF(R172="IV","Mantener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72" s="5" t="str">
        <f t="shared" ref="T172:T185" si="64">+IF(R172="I","No aceptable",IF(R172="II","No aceptable",IF(R172="III","Aceptable",IF(R172="IV","Aceptable",""))))</f>
        <v>Aceptable</v>
      </c>
      <c r="U172" s="12">
        <v>1</v>
      </c>
      <c r="V172" s="12" t="s">
        <v>176</v>
      </c>
      <c r="W172" s="9" t="s">
        <v>84</v>
      </c>
      <c r="X172" s="9" t="s">
        <v>84</v>
      </c>
      <c r="Y172" s="9" t="s">
        <v>107</v>
      </c>
      <c r="Z172" s="9" t="s">
        <v>84</v>
      </c>
      <c r="AA172" s="9" t="s">
        <v>83</v>
      </c>
      <c r="AB172" s="34" t="s">
        <v>143</v>
      </c>
    </row>
    <row r="173" spans="2:28" ht="157.5" customHeight="1" x14ac:dyDescent="0.2">
      <c r="B173" s="104"/>
      <c r="C173" s="104"/>
      <c r="D173" s="106"/>
      <c r="E173" s="18" t="s">
        <v>91</v>
      </c>
      <c r="F173" s="109"/>
      <c r="G173" s="9" t="s">
        <v>121</v>
      </c>
      <c r="H173" s="9" t="s">
        <v>221</v>
      </c>
      <c r="I173" s="9" t="s">
        <v>123</v>
      </c>
      <c r="J173" s="9" t="s">
        <v>84</v>
      </c>
      <c r="K173" s="9" t="s">
        <v>84</v>
      </c>
      <c r="L173" s="9" t="s">
        <v>85</v>
      </c>
      <c r="M173" s="17">
        <v>2</v>
      </c>
      <c r="N173" s="10">
        <v>3</v>
      </c>
      <c r="O173" s="11" t="str">
        <f t="shared" si="60"/>
        <v>M</v>
      </c>
      <c r="P173" s="5" t="str">
        <f t="shared" si="61"/>
        <v>Situación deficiente con exposición esporádica, o bien situación mejorable con exposición continuada o frecuente. Es posible que suceda el daño alguna vez.</v>
      </c>
      <c r="Q173" s="10">
        <v>10</v>
      </c>
      <c r="R173" s="4" t="str">
        <f t="shared" si="62"/>
        <v>III</v>
      </c>
      <c r="S173" s="5" t="str">
        <f t="shared" si="63"/>
        <v>Mejorar si es posible. Sería conveniente justificar la intervención y su rentabilidad.</v>
      </c>
      <c r="T173" s="5" t="str">
        <f t="shared" si="64"/>
        <v>Aceptable</v>
      </c>
      <c r="U173" s="12">
        <v>1</v>
      </c>
      <c r="V173" s="12" t="s">
        <v>222</v>
      </c>
      <c r="W173" s="9" t="s">
        <v>84</v>
      </c>
      <c r="X173" s="9" t="s">
        <v>84</v>
      </c>
      <c r="Y173" s="9" t="s">
        <v>84</v>
      </c>
      <c r="Z173" s="9" t="s">
        <v>84</v>
      </c>
      <c r="AA173" s="9" t="s">
        <v>223</v>
      </c>
      <c r="AB173" s="34" t="s">
        <v>124</v>
      </c>
    </row>
    <row r="174" spans="2:28" ht="157.5" customHeight="1" x14ac:dyDescent="0.2">
      <c r="B174" s="104"/>
      <c r="C174" s="104"/>
      <c r="D174" s="106"/>
      <c r="E174" s="18" t="s">
        <v>91</v>
      </c>
      <c r="F174" s="109"/>
      <c r="G174" s="9" t="s">
        <v>225</v>
      </c>
      <c r="H174" s="9" t="s">
        <v>224</v>
      </c>
      <c r="I174" s="9" t="s">
        <v>226</v>
      </c>
      <c r="J174" s="9" t="s">
        <v>84</v>
      </c>
      <c r="K174" s="9" t="s">
        <v>84</v>
      </c>
      <c r="L174" s="9" t="s">
        <v>85</v>
      </c>
      <c r="M174" s="17">
        <v>2</v>
      </c>
      <c r="N174" s="10">
        <v>3</v>
      </c>
      <c r="O174" s="11" t="str">
        <f t="shared" ref="O174:O177" si="65">+IF(AND(M174*N174&gt;=24,M174*N174&lt;=40),"MA",IF(AND(M174*N174&gt;=10,M174*N174&lt;=20),"A",IF(AND(M174*N174&gt;=6,M174*N174&lt;=8),"M",IF(AND(M174*N174&gt;=2,M174*N174&lt;=4),"B",""))))</f>
        <v>M</v>
      </c>
      <c r="P174" s="5" t="str">
        <f t="shared" ref="P174:P177" si="66">+IF(O174="MA","Situación deficiente con exposición continua, o muy deficiente con exposición frecuente. Normalmente la materialización del riesgo ocurre con frecuencia.",IF(O174="A","Situación deficiente con exposición frecuente u ocasional, o bien situación muy deficiente con exposición ocasional o esporádica. La materialización de Riesgo es posible que suceda varias veces en la vida laboral",IF(O174="M","Situación deficiente con exposición esporádica, o bien situación mejorable con exposición continuada o frecuente. Es posible que suceda el daño alguna vez.",IF(O174="B","Situación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174" s="10">
        <v>10</v>
      </c>
      <c r="R174" s="4" t="str">
        <f t="shared" ref="R174:R177" si="67">+IF(AND(M174*N174*Q174&gt;=600,M174*N174*Q174&lt;=4000),"I",IF(AND(M174*N174*Q174&gt;=150,M174*N174*Q174&lt;=500),"II",IF(AND(M174*N174*Q174&gt;=40,M174*N174*Q174&lt;=120),"III",IF(AND(M174*N174*Q174&gt;=1,M174*N174*Q174&lt;=20),"IV",""))))</f>
        <v>III</v>
      </c>
      <c r="S174" s="5" t="str">
        <f t="shared" ref="S174:S177" si="68">+IF(R174="I","Situación crìtica. Suspender actividades hasta que el riesgo esté bajo control. Intervención urgente.",IF(R174="II","Corregir y adoptar medidas de control de inmediato. Sin embargo suspenda actividades si el nivel de consecuencia está por encima de 60.",IF(R174="III","Mejorar si es posible. Sería conveniente justificar la intervención y su rentabilidad.",IF(R174="IV","Mantener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74" s="5" t="str">
        <f t="shared" ref="T174:T177" si="69">+IF(R174="I","No aceptable",IF(R174="II","No aceptable",IF(R174="III","Aceptable",IF(R174="IV","Aceptable",""))))</f>
        <v>Aceptable</v>
      </c>
      <c r="U174" s="12">
        <v>1</v>
      </c>
      <c r="V174" s="12" t="s">
        <v>227</v>
      </c>
      <c r="W174" s="9" t="s">
        <v>84</v>
      </c>
      <c r="X174" s="9" t="s">
        <v>84</v>
      </c>
      <c r="Y174" s="9" t="s">
        <v>228</v>
      </c>
      <c r="Z174" s="9" t="s">
        <v>84</v>
      </c>
      <c r="AA174" s="9" t="s">
        <v>84</v>
      </c>
      <c r="AB174" s="34" t="s">
        <v>229</v>
      </c>
    </row>
    <row r="175" spans="2:28" ht="135.75" customHeight="1" x14ac:dyDescent="0.2">
      <c r="B175" s="104"/>
      <c r="C175" s="104"/>
      <c r="D175" s="106"/>
      <c r="E175" s="19" t="s">
        <v>91</v>
      </c>
      <c r="F175" s="110"/>
      <c r="G175" s="9" t="s">
        <v>564</v>
      </c>
      <c r="H175" s="9" t="s">
        <v>74</v>
      </c>
      <c r="I175" s="9" t="s">
        <v>75</v>
      </c>
      <c r="J175" s="9" t="s">
        <v>84</v>
      </c>
      <c r="K175" s="9" t="s">
        <v>84</v>
      </c>
      <c r="L175" s="9" t="s">
        <v>84</v>
      </c>
      <c r="M175" s="17">
        <v>6</v>
      </c>
      <c r="N175" s="10">
        <v>3</v>
      </c>
      <c r="O175" s="11" t="str">
        <f t="shared" si="65"/>
        <v>A</v>
      </c>
      <c r="P175" s="5" t="str">
        <f t="shared" si="66"/>
        <v>Situación deficiente con exposición frecuente u ocasional, o bien situación muy deficiente con exposición ocasional o esporádica. La materialización de Riesgo es posible que suceda varias veces en la vida laboral</v>
      </c>
      <c r="Q175" s="10">
        <v>10</v>
      </c>
      <c r="R175" s="4" t="str">
        <f t="shared" si="67"/>
        <v>II</v>
      </c>
      <c r="S175" s="5" t="str">
        <f t="shared" si="68"/>
        <v>Corregir y adoptar medidas de control de inmediato. Sin embargo suspenda actividades si el nivel de consecuencia está por encima de 60.</v>
      </c>
      <c r="T175" s="5" t="str">
        <f t="shared" si="69"/>
        <v>No aceptable</v>
      </c>
      <c r="U175" s="12">
        <v>1</v>
      </c>
      <c r="V175" s="35" t="s">
        <v>232</v>
      </c>
      <c r="W175" s="9" t="s">
        <v>84</v>
      </c>
      <c r="X175" s="9" t="s">
        <v>84</v>
      </c>
      <c r="Y175" s="9" t="s">
        <v>84</v>
      </c>
      <c r="Z175" s="9" t="s">
        <v>84</v>
      </c>
      <c r="AA175" s="9" t="s">
        <v>230</v>
      </c>
      <c r="AB175" s="13" t="s">
        <v>592</v>
      </c>
    </row>
    <row r="176" spans="2:28" ht="141.75" customHeight="1" x14ac:dyDescent="0.2">
      <c r="B176" s="104"/>
      <c r="C176" s="104"/>
      <c r="D176" s="106"/>
      <c r="E176" s="18" t="s">
        <v>91</v>
      </c>
      <c r="F176" s="3" t="s">
        <v>29</v>
      </c>
      <c r="G176" s="9" t="s">
        <v>535</v>
      </c>
      <c r="H176" s="9" t="s">
        <v>233</v>
      </c>
      <c r="I176" s="9" t="s">
        <v>234</v>
      </c>
      <c r="J176" s="9" t="s">
        <v>84</v>
      </c>
      <c r="K176" s="9" t="s">
        <v>84</v>
      </c>
      <c r="L176" s="9" t="s">
        <v>84</v>
      </c>
      <c r="M176" s="17">
        <v>2</v>
      </c>
      <c r="N176" s="10">
        <v>3</v>
      </c>
      <c r="O176" s="11" t="str">
        <f t="shared" si="65"/>
        <v>M</v>
      </c>
      <c r="P176" s="5" t="str">
        <f t="shared" si="66"/>
        <v>Situación deficiente con exposición esporádica, o bien situación mejorable con exposición continuada o frecuente. Es posible que suceda el daño alguna vez.</v>
      </c>
      <c r="Q176" s="10">
        <v>10</v>
      </c>
      <c r="R176" s="4" t="str">
        <f t="shared" si="67"/>
        <v>III</v>
      </c>
      <c r="S176" s="5" t="str">
        <f t="shared" si="68"/>
        <v>Mejorar si es posible. Sería conveniente justificar la intervención y su rentabilidad.</v>
      </c>
      <c r="T176" s="5" t="str">
        <f t="shared" si="69"/>
        <v>Aceptable</v>
      </c>
      <c r="U176" s="12">
        <v>1</v>
      </c>
      <c r="V176" s="12" t="s">
        <v>474</v>
      </c>
      <c r="W176" s="9" t="s">
        <v>84</v>
      </c>
      <c r="X176" s="9" t="s">
        <v>84</v>
      </c>
      <c r="Y176" s="9" t="s">
        <v>84</v>
      </c>
      <c r="Z176" s="9" t="s">
        <v>84</v>
      </c>
      <c r="AA176" s="9" t="s">
        <v>84</v>
      </c>
      <c r="AB176" s="13" t="s">
        <v>236</v>
      </c>
    </row>
    <row r="177" spans="2:28" ht="120.75" customHeight="1" x14ac:dyDescent="0.2">
      <c r="B177" s="104"/>
      <c r="C177" s="104"/>
      <c r="D177" s="106"/>
      <c r="E177" s="18" t="s">
        <v>91</v>
      </c>
      <c r="F177" s="99" t="s">
        <v>33</v>
      </c>
      <c r="G177" s="21" t="s">
        <v>477</v>
      </c>
      <c r="H177" s="26" t="s">
        <v>141</v>
      </c>
      <c r="I177" s="22" t="s">
        <v>196</v>
      </c>
      <c r="J177" s="9" t="s">
        <v>84</v>
      </c>
      <c r="K177" s="9" t="s">
        <v>478</v>
      </c>
      <c r="L177" s="9" t="s">
        <v>84</v>
      </c>
      <c r="M177" s="10">
        <v>0</v>
      </c>
      <c r="N177" s="10">
        <v>3</v>
      </c>
      <c r="O177" s="11" t="str">
        <f t="shared" si="65"/>
        <v/>
      </c>
      <c r="P177" s="5" t="str">
        <f t="shared" si="66"/>
        <v/>
      </c>
      <c r="Q177" s="10">
        <v>25</v>
      </c>
      <c r="R177" s="4" t="str">
        <f t="shared" si="67"/>
        <v/>
      </c>
      <c r="S177" s="5" t="str">
        <f t="shared" si="68"/>
        <v/>
      </c>
      <c r="T177" s="5" t="str">
        <f t="shared" si="69"/>
        <v/>
      </c>
      <c r="U177" s="12">
        <v>1</v>
      </c>
      <c r="V177" s="12" t="s">
        <v>178</v>
      </c>
      <c r="W177" s="9" t="s">
        <v>84</v>
      </c>
      <c r="X177" s="9" t="s">
        <v>84</v>
      </c>
      <c r="Y177" s="9" t="s">
        <v>475</v>
      </c>
      <c r="Z177" s="9" t="s">
        <v>84</v>
      </c>
      <c r="AA177" s="9" t="s">
        <v>84</v>
      </c>
      <c r="AB177" s="34" t="s">
        <v>476</v>
      </c>
    </row>
    <row r="178" spans="2:28" ht="120.75" customHeight="1" x14ac:dyDescent="0.2">
      <c r="B178" s="104"/>
      <c r="C178" s="104"/>
      <c r="D178" s="106"/>
      <c r="E178" s="18" t="s">
        <v>549</v>
      </c>
      <c r="F178" s="100"/>
      <c r="G178" s="21" t="s">
        <v>270</v>
      </c>
      <c r="H178" s="26" t="s">
        <v>271</v>
      </c>
      <c r="I178" s="22" t="s">
        <v>179</v>
      </c>
      <c r="J178" s="9" t="s">
        <v>84</v>
      </c>
      <c r="K178" s="9" t="s">
        <v>84</v>
      </c>
      <c r="L178" s="9" t="s">
        <v>163</v>
      </c>
      <c r="M178" s="10">
        <v>2</v>
      </c>
      <c r="N178" s="10">
        <v>1</v>
      </c>
      <c r="O178" s="11" t="str">
        <f t="shared" si="60"/>
        <v>B</v>
      </c>
      <c r="P178" s="5" t="str">
        <f t="shared" si="61"/>
        <v>Situación mejorable con exposición ocasional o esporádica, o situación sin anomalía destacable con cualquier nivel de exposición. No es esperable que se materialice el riesgo, aunque puede ser concebible.</v>
      </c>
      <c r="Q178" s="10">
        <v>25</v>
      </c>
      <c r="R178" s="4" t="str">
        <f t="shared" si="62"/>
        <v>III</v>
      </c>
      <c r="S178" s="5" t="str">
        <f t="shared" si="63"/>
        <v>Mejorar si es posible. Sería conveniente justificar la intervención y su rentabilidad.</v>
      </c>
      <c r="T178" s="5" t="str">
        <f t="shared" si="64"/>
        <v>Aceptable</v>
      </c>
      <c r="U178" s="12">
        <v>1</v>
      </c>
      <c r="V178" s="12" t="s">
        <v>180</v>
      </c>
      <c r="W178" s="9" t="s">
        <v>84</v>
      </c>
      <c r="X178" s="9" t="s">
        <v>84</v>
      </c>
      <c r="Y178" s="9" t="s">
        <v>164</v>
      </c>
      <c r="Z178" s="9" t="s">
        <v>84</v>
      </c>
      <c r="AA178" s="9" t="s">
        <v>84</v>
      </c>
      <c r="AB178" s="34" t="s">
        <v>59</v>
      </c>
    </row>
    <row r="179" spans="2:28" ht="132.75" customHeight="1" x14ac:dyDescent="0.2">
      <c r="B179" s="104"/>
      <c r="C179" s="104"/>
      <c r="D179" s="106"/>
      <c r="E179" s="19" t="s">
        <v>91</v>
      </c>
      <c r="F179" s="3" t="s">
        <v>31</v>
      </c>
      <c r="G179" s="9" t="s">
        <v>516</v>
      </c>
      <c r="H179" s="23" t="s">
        <v>237</v>
      </c>
      <c r="I179" s="9" t="s">
        <v>66</v>
      </c>
      <c r="J179" s="9" t="s">
        <v>84</v>
      </c>
      <c r="K179" s="9" t="s">
        <v>84</v>
      </c>
      <c r="L179" s="9" t="s">
        <v>118</v>
      </c>
      <c r="M179" s="17">
        <v>0</v>
      </c>
      <c r="N179" s="10">
        <v>3</v>
      </c>
      <c r="O179" s="11" t="str">
        <f t="shared" si="60"/>
        <v/>
      </c>
      <c r="P179" s="5" t="str">
        <f t="shared" si="61"/>
        <v/>
      </c>
      <c r="Q179" s="10">
        <v>10</v>
      </c>
      <c r="R179" s="4" t="str">
        <f t="shared" si="62"/>
        <v/>
      </c>
      <c r="S179" s="5" t="str">
        <f t="shared" si="63"/>
        <v/>
      </c>
      <c r="T179" s="5" t="str">
        <f t="shared" si="64"/>
        <v/>
      </c>
      <c r="U179" s="12">
        <v>1</v>
      </c>
      <c r="V179" s="12" t="s">
        <v>181</v>
      </c>
      <c r="W179" s="9" t="s">
        <v>84</v>
      </c>
      <c r="X179" s="9" t="s">
        <v>84</v>
      </c>
      <c r="Y179" s="9" t="s">
        <v>238</v>
      </c>
      <c r="Z179" s="9" t="s">
        <v>84</v>
      </c>
      <c r="AA179" s="9" t="s">
        <v>84</v>
      </c>
      <c r="AB179" s="13" t="s">
        <v>239</v>
      </c>
    </row>
    <row r="180" spans="2:28" ht="133.5" customHeight="1" x14ac:dyDescent="0.2">
      <c r="B180" s="104"/>
      <c r="C180" s="104"/>
      <c r="D180" s="106"/>
      <c r="E180" s="19" t="s">
        <v>91</v>
      </c>
      <c r="F180" s="121" t="s">
        <v>92</v>
      </c>
      <c r="G180" s="9" t="s">
        <v>272</v>
      </c>
      <c r="H180" s="9" t="s">
        <v>240</v>
      </c>
      <c r="I180" s="9" t="s">
        <v>97</v>
      </c>
      <c r="J180" s="9" t="s">
        <v>84</v>
      </c>
      <c r="K180" s="9" t="s">
        <v>84</v>
      </c>
      <c r="L180" s="9" t="s">
        <v>95</v>
      </c>
      <c r="M180" s="17">
        <v>2</v>
      </c>
      <c r="N180" s="10">
        <v>2</v>
      </c>
      <c r="O180" s="11" t="str">
        <f t="shared" si="60"/>
        <v>B</v>
      </c>
      <c r="P180" s="5" t="str">
        <f t="shared" si="61"/>
        <v>Situación mejorable con exposición ocasional o esporádica, o situación sin anomalía destacable con cualquier nivel de exposición. No es esperable que se materialice el riesgo, aunque puede ser concebible.</v>
      </c>
      <c r="Q180" s="10">
        <v>25</v>
      </c>
      <c r="R180" s="4" t="str">
        <f t="shared" si="62"/>
        <v>III</v>
      </c>
      <c r="S180" s="5" t="str">
        <f t="shared" si="63"/>
        <v>Mejorar si es posible. Sería conveniente justificar la intervención y su rentabilidad.</v>
      </c>
      <c r="T180" s="5" t="str">
        <f t="shared" si="64"/>
        <v>Aceptable</v>
      </c>
      <c r="U180" s="12">
        <v>1</v>
      </c>
      <c r="V180" s="12" t="s">
        <v>182</v>
      </c>
      <c r="W180" s="9" t="s">
        <v>84</v>
      </c>
      <c r="X180" s="9" t="s">
        <v>84</v>
      </c>
      <c r="Y180" s="9" t="s">
        <v>65</v>
      </c>
      <c r="Z180" s="9" t="s">
        <v>241</v>
      </c>
      <c r="AA180" s="9" t="s">
        <v>84</v>
      </c>
      <c r="AB180" s="13" t="s">
        <v>242</v>
      </c>
    </row>
    <row r="181" spans="2:28" ht="134.25" customHeight="1" x14ac:dyDescent="0.2">
      <c r="B181" s="104"/>
      <c r="C181" s="104"/>
      <c r="D181" s="106"/>
      <c r="E181" s="19" t="s">
        <v>91</v>
      </c>
      <c r="F181" s="110"/>
      <c r="G181" s="9" t="s">
        <v>244</v>
      </c>
      <c r="H181" s="9" t="s">
        <v>37</v>
      </c>
      <c r="I181" s="9" t="s">
        <v>93</v>
      </c>
      <c r="J181" s="9" t="s">
        <v>84</v>
      </c>
      <c r="K181" s="9" t="s">
        <v>84</v>
      </c>
      <c r="L181" s="9" t="s">
        <v>84</v>
      </c>
      <c r="M181" s="17">
        <v>2</v>
      </c>
      <c r="N181" s="10">
        <v>2</v>
      </c>
      <c r="O181" s="11" t="str">
        <f t="shared" si="60"/>
        <v>B</v>
      </c>
      <c r="P181" s="5" t="str">
        <f t="shared" si="61"/>
        <v>Situación mejorable con exposición ocasional o esporádica, o situación sin anomalía destacable con cualquier nivel de exposición. No es esperable que se materialice el riesgo, aunque puede ser concebible.</v>
      </c>
      <c r="Q181" s="10">
        <v>25</v>
      </c>
      <c r="R181" s="4" t="str">
        <f t="shared" si="62"/>
        <v>III</v>
      </c>
      <c r="S181" s="5" t="str">
        <f t="shared" si="63"/>
        <v>Mejorar si es posible. Sería conveniente justificar la intervención y su rentabilidad.</v>
      </c>
      <c r="T181" s="5" t="str">
        <f t="shared" si="64"/>
        <v>Aceptable</v>
      </c>
      <c r="U181" s="12">
        <v>1</v>
      </c>
      <c r="V181" s="12" t="s">
        <v>182</v>
      </c>
      <c r="W181" s="9" t="s">
        <v>84</v>
      </c>
      <c r="X181" s="9" t="s">
        <v>84</v>
      </c>
      <c r="Y181" s="9" t="s">
        <v>65</v>
      </c>
      <c r="Z181" s="9" t="s">
        <v>241</v>
      </c>
      <c r="AA181" s="9" t="s">
        <v>84</v>
      </c>
      <c r="AB181" s="13" t="s">
        <v>243</v>
      </c>
    </row>
    <row r="182" spans="2:28" ht="93" customHeight="1" thickBot="1" x14ac:dyDescent="0.25">
      <c r="B182" s="104"/>
      <c r="C182" s="104"/>
      <c r="D182" s="106"/>
      <c r="E182" s="19" t="s">
        <v>91</v>
      </c>
      <c r="F182" s="3" t="s">
        <v>50</v>
      </c>
      <c r="G182" s="9" t="s">
        <v>245</v>
      </c>
      <c r="H182" s="20" t="s">
        <v>246</v>
      </c>
      <c r="I182" s="9" t="s">
        <v>247</v>
      </c>
      <c r="J182" s="9" t="s">
        <v>84</v>
      </c>
      <c r="K182" s="9" t="s">
        <v>84</v>
      </c>
      <c r="L182" s="9" t="s">
        <v>84</v>
      </c>
      <c r="M182" s="10">
        <v>2</v>
      </c>
      <c r="N182" s="10">
        <v>1</v>
      </c>
      <c r="O182" s="11" t="str">
        <f t="shared" si="60"/>
        <v>B</v>
      </c>
      <c r="P182" s="5" t="str">
        <f t="shared" si="61"/>
        <v>Situación mejorable con exposición ocasional o esporádica, o situación sin anomalía destacable con cualquier nivel de exposición. No es esperable que se materialice el riesgo, aunque puede ser concebible.</v>
      </c>
      <c r="Q182" s="10">
        <v>25</v>
      </c>
      <c r="R182" s="4" t="str">
        <f t="shared" si="62"/>
        <v>III</v>
      </c>
      <c r="S182" s="5" t="str">
        <f t="shared" si="63"/>
        <v>Mejorar si es posible. Sería conveniente justificar la intervención y su rentabilidad.</v>
      </c>
      <c r="T182" s="5" t="str">
        <f t="shared" si="64"/>
        <v>Aceptable</v>
      </c>
      <c r="U182" s="12">
        <v>1</v>
      </c>
      <c r="V182" s="12"/>
      <c r="W182" s="9" t="s">
        <v>84</v>
      </c>
      <c r="X182" s="9" t="s">
        <v>84</v>
      </c>
      <c r="Y182" s="9" t="s">
        <v>84</v>
      </c>
      <c r="Z182" s="9" t="s">
        <v>84</v>
      </c>
      <c r="AA182" s="9" t="s">
        <v>84</v>
      </c>
      <c r="AB182" s="13" t="s">
        <v>248</v>
      </c>
    </row>
    <row r="183" spans="2:28" ht="157.5" customHeight="1" thickBot="1" x14ac:dyDescent="0.25">
      <c r="B183" s="104"/>
      <c r="C183" s="104"/>
      <c r="D183" s="106"/>
      <c r="E183" s="18" t="s">
        <v>91</v>
      </c>
      <c r="F183" s="24" t="s">
        <v>40</v>
      </c>
      <c r="G183" s="9" t="s">
        <v>167</v>
      </c>
      <c r="H183" s="25" t="s">
        <v>169</v>
      </c>
      <c r="I183" s="16" t="s">
        <v>170</v>
      </c>
      <c r="J183" s="22" t="s">
        <v>84</v>
      </c>
      <c r="K183" s="9" t="s">
        <v>84</v>
      </c>
      <c r="L183" s="9" t="s">
        <v>249</v>
      </c>
      <c r="M183" s="17">
        <v>6</v>
      </c>
      <c r="N183" s="10">
        <v>3</v>
      </c>
      <c r="O183" s="11" t="str">
        <f t="shared" si="60"/>
        <v>A</v>
      </c>
      <c r="P183" s="5" t="str">
        <f t="shared" si="61"/>
        <v>Situación deficiente con exposición frecuente u ocasional, o bien situación muy deficiente con exposición ocasional o esporádica. La materialización de Riesgo es posible que suceda varias veces en la vida laboral</v>
      </c>
      <c r="Q183" s="10">
        <v>1</v>
      </c>
      <c r="R183" s="4" t="str">
        <f t="shared" si="62"/>
        <v>IV</v>
      </c>
      <c r="S183" s="5" t="str">
        <f t="shared" si="63"/>
        <v>Mantener las medidas de control existentes, pero se deberían considerar soluciones o mejoras y se deben hacer comprobaciones periódicas para asegurar que el riesgo aún es tolerable.</v>
      </c>
      <c r="T183" s="5" t="str">
        <f t="shared" si="64"/>
        <v>Aceptable</v>
      </c>
      <c r="U183" s="12">
        <v>1</v>
      </c>
      <c r="V183" s="12" t="s">
        <v>171</v>
      </c>
      <c r="W183" s="9" t="s">
        <v>84</v>
      </c>
      <c r="X183" s="9" t="s">
        <v>84</v>
      </c>
      <c r="Y183" s="9" t="s">
        <v>173</v>
      </c>
      <c r="Z183" s="9" t="s">
        <v>84</v>
      </c>
      <c r="AA183" s="9" t="s">
        <v>84</v>
      </c>
      <c r="AB183" s="15" t="s">
        <v>174</v>
      </c>
    </row>
    <row r="184" spans="2:28" ht="151.5" customHeight="1" thickBot="1" x14ac:dyDescent="0.25">
      <c r="B184" s="104"/>
      <c r="C184" s="104"/>
      <c r="D184" s="106"/>
      <c r="E184" s="18" t="s">
        <v>91</v>
      </c>
      <c r="F184" s="3" t="s">
        <v>54</v>
      </c>
      <c r="G184" s="9" t="s">
        <v>273</v>
      </c>
      <c r="H184" s="9" t="s">
        <v>111</v>
      </c>
      <c r="I184" s="9" t="s">
        <v>186</v>
      </c>
      <c r="J184" s="9" t="s">
        <v>49</v>
      </c>
      <c r="K184" s="9" t="s">
        <v>202</v>
      </c>
      <c r="L184" s="9" t="s">
        <v>193</v>
      </c>
      <c r="M184" s="17">
        <v>2</v>
      </c>
      <c r="N184" s="10">
        <v>2</v>
      </c>
      <c r="O184" s="11" t="str">
        <f t="shared" si="60"/>
        <v>B</v>
      </c>
      <c r="P184" s="5" t="str">
        <f t="shared" si="61"/>
        <v>Situación mejorable con exposición ocasional o esporádica, o situación sin anomalía destacable con cualquier nivel de exposición. No es esperable que se materialice el riesgo, aunque puede ser concebible.</v>
      </c>
      <c r="Q184" s="10">
        <v>10</v>
      </c>
      <c r="R184" s="4" t="str">
        <f t="shared" si="62"/>
        <v>III</v>
      </c>
      <c r="S184" s="5" t="str">
        <f t="shared" si="63"/>
        <v>Mejorar si es posible. Sería conveniente justificar la intervención y su rentabilidad.</v>
      </c>
      <c r="T184" s="5" t="str">
        <f t="shared" si="64"/>
        <v>Aceptable</v>
      </c>
      <c r="U184" s="12">
        <v>1</v>
      </c>
      <c r="V184" s="12" t="s">
        <v>333</v>
      </c>
      <c r="W184" s="9" t="s">
        <v>133</v>
      </c>
      <c r="X184" s="9" t="s">
        <v>84</v>
      </c>
      <c r="Y184" s="9" t="s">
        <v>84</v>
      </c>
      <c r="Z184" s="9" t="s">
        <v>39</v>
      </c>
      <c r="AA184" s="9" t="s">
        <v>84</v>
      </c>
      <c r="AB184" s="34" t="s">
        <v>55</v>
      </c>
    </row>
    <row r="185" spans="2:28" ht="157.5" customHeight="1" thickBot="1" x14ac:dyDescent="0.25">
      <c r="B185" s="104"/>
      <c r="C185" s="104"/>
      <c r="D185" s="107"/>
      <c r="E185" s="18" t="s">
        <v>91</v>
      </c>
      <c r="F185" s="24" t="s">
        <v>187</v>
      </c>
      <c r="G185" s="9" t="s">
        <v>166</v>
      </c>
      <c r="H185" s="25" t="s">
        <v>555</v>
      </c>
      <c r="I185" s="16" t="s">
        <v>490</v>
      </c>
      <c r="J185" s="22" t="s">
        <v>200</v>
      </c>
      <c r="K185" s="9" t="s">
        <v>84</v>
      </c>
      <c r="L185" s="9" t="s">
        <v>199</v>
      </c>
      <c r="M185" s="17">
        <v>10</v>
      </c>
      <c r="N185" s="10">
        <v>3</v>
      </c>
      <c r="O185" s="11" t="str">
        <f t="shared" si="60"/>
        <v>MA</v>
      </c>
      <c r="P185" s="5" t="str">
        <f t="shared" si="61"/>
        <v>Situación deficiente con exposición continua, o muy deficiente con exposición frecuente. Normalmente la materialización del riesgo ocurre con frecuencia.</v>
      </c>
      <c r="Q185" s="10">
        <v>1</v>
      </c>
      <c r="R185" s="4" t="str">
        <f t="shared" si="62"/>
        <v/>
      </c>
      <c r="S185" s="5" t="str">
        <f t="shared" si="63"/>
        <v/>
      </c>
      <c r="T185" s="5" t="str">
        <f t="shared" si="64"/>
        <v/>
      </c>
      <c r="U185" s="12">
        <v>1</v>
      </c>
      <c r="V185" s="12" t="s">
        <v>172</v>
      </c>
      <c r="W185" s="9" t="s">
        <v>84</v>
      </c>
      <c r="X185" s="9" t="s">
        <v>84</v>
      </c>
      <c r="Y185" s="9" t="s">
        <v>84</v>
      </c>
      <c r="Z185" s="9" t="s">
        <v>84</v>
      </c>
      <c r="AA185" s="9" t="s">
        <v>84</v>
      </c>
      <c r="AB185" s="15" t="s">
        <v>517</v>
      </c>
    </row>
    <row r="186" spans="2:28" ht="15.75" customHeight="1" thickBot="1" x14ac:dyDescent="0.25">
      <c r="B186" s="135"/>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136"/>
      <c r="AB186" s="28"/>
    </row>
    <row r="187" spans="2:28" ht="153.75" customHeight="1" x14ac:dyDescent="0.2">
      <c r="B187" s="93" t="s">
        <v>329</v>
      </c>
      <c r="C187" s="93" t="s">
        <v>276</v>
      </c>
      <c r="D187" s="105" t="s">
        <v>277</v>
      </c>
      <c r="E187" s="18" t="s">
        <v>91</v>
      </c>
      <c r="F187" s="108" t="s">
        <v>28</v>
      </c>
      <c r="G187" s="9" t="s">
        <v>604</v>
      </c>
      <c r="H187" s="9" t="s">
        <v>603</v>
      </c>
      <c r="I187" s="9" t="s">
        <v>82</v>
      </c>
      <c r="J187" s="9" t="s">
        <v>84</v>
      </c>
      <c r="K187" s="9" t="s">
        <v>84</v>
      </c>
      <c r="L187" s="9" t="s">
        <v>84</v>
      </c>
      <c r="M187" s="17">
        <v>2</v>
      </c>
      <c r="N187" s="10">
        <v>2</v>
      </c>
      <c r="O187" s="11" t="str">
        <f t="shared" ref="O187" si="70">+IF(AND(M187*N187&gt;=24,M187*N187&lt;=40),"MA",IF(AND(M187*N187&gt;=10,M187*N187&lt;=20),"A",IF(AND(M187*N187&gt;=6,M187*N187&lt;=8),"M",IF(AND(M187*N187&gt;=2,M187*N187&lt;=4),"B",""))))</f>
        <v>B</v>
      </c>
      <c r="P187" s="5" t="str">
        <f t="shared" ref="P187" si="71">+IF(O187="MA","Situación deficiente con exposición continua, o muy deficiente con exposición frecuente. Normalmente la materialización del riesgo ocurre con frecuencia.",IF(O187="A","Situación deficiente con exposición frecuente u ocasional, o bien situación muy deficiente con exposición ocasional o esporádica. La materialización de Riesgo es posible que suceda varias veces en la vida laboral",IF(O187="M","Situación deficiente con exposición esporádica, o bien situación mejorable con exposición continuada o frecuente. Es posible que suceda el daño alguna vez.",IF(O187="B","Situación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87" s="10">
        <v>10</v>
      </c>
      <c r="R187" s="4" t="str">
        <f t="shared" ref="R187" si="72">+IF(AND(M187*N187*Q187&gt;=600,M187*N187*Q187&lt;=4000),"I",IF(AND(M187*N187*Q187&gt;=150,M187*N187*Q187&lt;=500),"II",IF(AND(M187*N187*Q187&gt;=40,M187*N187*Q187&lt;=120),"III",IF(AND(M187*N187*Q187&gt;=1,M187*N187*Q187&lt;=20),"IV",""))))</f>
        <v>III</v>
      </c>
      <c r="S187" s="5" t="str">
        <f t="shared" ref="S187" si="73">+IF(R187="I","Situación crìtica. Suspender actividades hasta que el riesgo esté bajo control. Intervención urgente.",IF(R187="II","Corregir y adoptar medidas de control de inmediato. Sin embargo suspenda actividades si el nivel de consecuencia está por encima de 60.",IF(R187="III","Mejorar si es posible. Sería conveniente justificar la intervención y su rentabilidad.",IF(R187="IV","Mantener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87" s="5" t="str">
        <f t="shared" ref="T187" si="74">+IF(R187="I","No aceptable",IF(R187="II","No aceptable",IF(R187="III","Aceptable",IF(R187="IV","Aceptable",""))))</f>
        <v>Aceptable</v>
      </c>
      <c r="U187" s="12">
        <v>22</v>
      </c>
      <c r="V187" s="12" t="s">
        <v>176</v>
      </c>
      <c r="W187" s="9" t="s">
        <v>84</v>
      </c>
      <c r="X187" s="9" t="s">
        <v>84</v>
      </c>
      <c r="Y187" s="9" t="s">
        <v>605</v>
      </c>
      <c r="Z187" s="9" t="s">
        <v>84</v>
      </c>
      <c r="AA187" s="9" t="s">
        <v>84</v>
      </c>
      <c r="AB187" s="34" t="s">
        <v>602</v>
      </c>
    </row>
    <row r="188" spans="2:28" ht="157.5" customHeight="1" x14ac:dyDescent="0.2">
      <c r="B188" s="94"/>
      <c r="C188" s="94"/>
      <c r="D188" s="106"/>
      <c r="E188" s="18" t="s">
        <v>91</v>
      </c>
      <c r="F188" s="109"/>
      <c r="G188" s="9" t="s">
        <v>121</v>
      </c>
      <c r="H188" s="9" t="s">
        <v>606</v>
      </c>
      <c r="I188" s="9" t="s">
        <v>123</v>
      </c>
      <c r="J188" s="9" t="s">
        <v>84</v>
      </c>
      <c r="K188" s="9" t="s">
        <v>84</v>
      </c>
      <c r="L188" s="9" t="s">
        <v>84</v>
      </c>
      <c r="M188" s="17">
        <v>2</v>
      </c>
      <c r="N188" s="10">
        <v>4</v>
      </c>
      <c r="O188" s="11" t="str">
        <f t="shared" ref="O188:O197" si="75">+IF(AND(M188*N188&gt;=24,M188*N188&lt;=40),"MA",IF(AND(M188*N188&gt;=10,M188*N188&lt;=20),"A",IF(AND(M188*N188&gt;=6,M188*N188&lt;=8),"M",IF(AND(M188*N188&gt;=2,M188*N188&lt;=4),"B",""))))</f>
        <v>M</v>
      </c>
      <c r="P188" s="5" t="str">
        <f t="shared" ref="P188:P197" si="76">+IF(O188="MA","Situación deficiente con exposición continua, o muy deficiente con exposición frecuente. Normalmente la materialización del riesgo ocurre con frecuencia.",IF(O188="A","Situación deficiente con exposición frecuente u ocasional, o bien situación muy deficiente con exposición ocasional o esporádica. La materialización de Riesgo es posible que suceda varias veces en la vida laboral",IF(O188="M","Situación deficiente con exposición esporádica, o bien situación mejorable con exposición continuada o frecuente. Es posible que suceda el daño alguna vez.",IF(O188="B","Situación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188" s="10">
        <v>10</v>
      </c>
      <c r="R188" s="4" t="str">
        <f t="shared" ref="R188:R197" si="77">+IF(AND(M188*N188*Q188&gt;=600,M188*N188*Q188&lt;=4000),"I",IF(AND(M188*N188*Q188&gt;=150,M188*N188*Q188&lt;=500),"II",IF(AND(M188*N188*Q188&gt;=40,M188*N188*Q188&lt;=120),"III",IF(AND(M188*N188*Q188&gt;=1,M188*N188*Q188&lt;=20),"IV",""))))</f>
        <v>III</v>
      </c>
      <c r="S188" s="5" t="str">
        <f t="shared" ref="S188:S197" si="78">+IF(R188="I","Situación crìtica. Suspender actividades hasta que el riesgo esté bajo control. Intervención urgente.",IF(R188="II","Corregir y adoptar medidas de control de inmediato. Sin embargo suspenda actividades si el nivel de consecuencia está por encima de 60.",IF(R188="III","Mejorar si es posible. Sería conveniente justificar la intervención y su rentabilidad.",IF(R188="IV","Mantener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88" s="5" t="str">
        <f t="shared" ref="T188:T197" si="79">+IF(R188="I","No aceptable",IF(R188="II","No aceptable",IF(R188="III","Aceptable",IF(R188="IV","Aceptable",""))))</f>
        <v>Aceptable</v>
      </c>
      <c r="U188" s="12">
        <v>5</v>
      </c>
      <c r="V188" s="12" t="s">
        <v>222</v>
      </c>
      <c r="W188" s="9" t="s">
        <v>84</v>
      </c>
      <c r="X188" s="9" t="s">
        <v>84</v>
      </c>
      <c r="Y188" s="9" t="s">
        <v>84</v>
      </c>
      <c r="Z188" s="9" t="s">
        <v>84</v>
      </c>
      <c r="AA188" s="9" t="s">
        <v>84</v>
      </c>
      <c r="AB188" s="34" t="s">
        <v>124</v>
      </c>
    </row>
    <row r="189" spans="2:28" ht="135.75" customHeight="1" x14ac:dyDescent="0.2">
      <c r="B189" s="94"/>
      <c r="C189" s="94"/>
      <c r="D189" s="106"/>
      <c r="E189" s="19" t="s">
        <v>91</v>
      </c>
      <c r="F189" s="110"/>
      <c r="G189" s="9" t="s">
        <v>114</v>
      </c>
      <c r="H189" s="9" t="s">
        <v>74</v>
      </c>
      <c r="I189" s="9" t="s">
        <v>75</v>
      </c>
      <c r="J189" s="9" t="s">
        <v>84</v>
      </c>
      <c r="K189" s="9" t="s">
        <v>84</v>
      </c>
      <c r="L189" s="9" t="s">
        <v>84</v>
      </c>
      <c r="M189" s="17">
        <v>10</v>
      </c>
      <c r="N189" s="10">
        <v>4</v>
      </c>
      <c r="O189" s="11" t="str">
        <f t="shared" si="75"/>
        <v>MA</v>
      </c>
      <c r="P189" s="5" t="str">
        <f t="shared" si="76"/>
        <v>Situación deficiente con exposición continua, o muy deficiente con exposición frecuente. Normalmente la materialización del riesgo ocurre con frecuencia.</v>
      </c>
      <c r="Q189" s="10">
        <v>10</v>
      </c>
      <c r="R189" s="4" t="str">
        <f t="shared" si="77"/>
        <v>II</v>
      </c>
      <c r="S189" s="5" t="str">
        <f t="shared" si="78"/>
        <v>Corregir y adoptar medidas de control de inmediato. Sin embargo suspenda actividades si el nivel de consecuencia está por encima de 60.</v>
      </c>
      <c r="T189" s="5" t="str">
        <f t="shared" si="79"/>
        <v>No aceptable</v>
      </c>
      <c r="U189" s="12">
        <v>5</v>
      </c>
      <c r="V189" s="35" t="s">
        <v>232</v>
      </c>
      <c r="W189" s="9" t="s">
        <v>84</v>
      </c>
      <c r="X189" s="9" t="s">
        <v>84</v>
      </c>
      <c r="Y189" s="9" t="s">
        <v>84</v>
      </c>
      <c r="Z189" s="9" t="s">
        <v>84</v>
      </c>
      <c r="AA189" s="9" t="s">
        <v>230</v>
      </c>
      <c r="AB189" s="13" t="s">
        <v>231</v>
      </c>
    </row>
    <row r="190" spans="2:28" ht="141.75" customHeight="1" x14ac:dyDescent="0.2">
      <c r="B190" s="94"/>
      <c r="C190" s="94"/>
      <c r="D190" s="106"/>
      <c r="E190" s="18" t="s">
        <v>91</v>
      </c>
      <c r="F190" s="3" t="s">
        <v>29</v>
      </c>
      <c r="G190" s="9" t="s">
        <v>76</v>
      </c>
      <c r="H190" s="9" t="s">
        <v>279</v>
      </c>
      <c r="I190" s="9" t="s">
        <v>234</v>
      </c>
      <c r="J190" s="9" t="s">
        <v>84</v>
      </c>
      <c r="K190" s="9" t="s">
        <v>84</v>
      </c>
      <c r="L190" s="9" t="s">
        <v>84</v>
      </c>
      <c r="M190" s="17">
        <v>2</v>
      </c>
      <c r="N190" s="10">
        <v>2</v>
      </c>
      <c r="O190" s="11" t="str">
        <f t="shared" si="75"/>
        <v>B</v>
      </c>
      <c r="P190" s="5" t="str">
        <f t="shared" si="76"/>
        <v>Situación mejorable con exposición ocasional o esporádica, o situación sin anomalía destacable con cualquier nivel de exposición. No es esperable que se materialice el riesgo, aunque puede ser concebible.</v>
      </c>
      <c r="Q190" s="10">
        <v>10</v>
      </c>
      <c r="R190" s="4" t="str">
        <f t="shared" si="77"/>
        <v>III</v>
      </c>
      <c r="S190" s="5" t="str">
        <f t="shared" si="78"/>
        <v>Mejorar si es posible. Sería conveniente justificar la intervención y su rentabilidad.</v>
      </c>
      <c r="T190" s="5" t="str">
        <f t="shared" si="79"/>
        <v>Aceptable</v>
      </c>
      <c r="U190" s="12">
        <v>5</v>
      </c>
      <c r="V190" s="12" t="s">
        <v>474</v>
      </c>
      <c r="W190" s="9" t="s">
        <v>84</v>
      </c>
      <c r="X190" s="9" t="s">
        <v>84</v>
      </c>
      <c r="Y190" s="9" t="s">
        <v>84</v>
      </c>
      <c r="Z190" s="9" t="s">
        <v>84</v>
      </c>
      <c r="AA190" s="9" t="s">
        <v>84</v>
      </c>
      <c r="AB190" s="13" t="s">
        <v>236</v>
      </c>
    </row>
    <row r="191" spans="2:28" ht="120.75" customHeight="1" x14ac:dyDescent="0.2">
      <c r="B191" s="94"/>
      <c r="C191" s="94"/>
      <c r="D191" s="106"/>
      <c r="E191" s="18" t="s">
        <v>91</v>
      </c>
      <c r="F191" s="99" t="s">
        <v>33</v>
      </c>
      <c r="G191" s="21" t="s">
        <v>477</v>
      </c>
      <c r="H191" s="26" t="s">
        <v>141</v>
      </c>
      <c r="I191" s="22" t="s">
        <v>196</v>
      </c>
      <c r="J191" s="9" t="s">
        <v>84</v>
      </c>
      <c r="K191" s="9" t="s">
        <v>478</v>
      </c>
      <c r="L191" s="9" t="s">
        <v>84</v>
      </c>
      <c r="M191" s="10">
        <v>2</v>
      </c>
      <c r="N191" s="10">
        <v>3</v>
      </c>
      <c r="O191" s="11" t="str">
        <f t="shared" si="75"/>
        <v>M</v>
      </c>
      <c r="P191" s="5" t="str">
        <f t="shared" si="76"/>
        <v>Situación deficiente con exposición esporádica, o bien situación mejorable con exposición continuada o frecuente. Es posible que suceda el daño alguna vez.</v>
      </c>
      <c r="Q191" s="10">
        <v>25</v>
      </c>
      <c r="R191" s="4" t="str">
        <f t="shared" si="77"/>
        <v>II</v>
      </c>
      <c r="S191" s="5" t="str">
        <f t="shared" si="78"/>
        <v>Corregir y adoptar medidas de control de inmediato. Sin embargo suspenda actividades si el nivel de consecuencia está por encima de 60.</v>
      </c>
      <c r="T191" s="5" t="str">
        <f t="shared" si="79"/>
        <v>No aceptable</v>
      </c>
      <c r="U191" s="12">
        <v>5</v>
      </c>
      <c r="V191" s="12" t="s">
        <v>178</v>
      </c>
      <c r="W191" s="9" t="s">
        <v>84</v>
      </c>
      <c r="X191" s="9" t="s">
        <v>84</v>
      </c>
      <c r="Y191" s="9" t="s">
        <v>475</v>
      </c>
      <c r="Z191" s="9" t="s">
        <v>84</v>
      </c>
      <c r="AA191" s="9" t="s">
        <v>84</v>
      </c>
      <c r="AB191" s="34" t="s">
        <v>476</v>
      </c>
    </row>
    <row r="192" spans="2:28" ht="120.75" customHeight="1" x14ac:dyDescent="0.2">
      <c r="B192" s="94"/>
      <c r="C192" s="94"/>
      <c r="D192" s="106"/>
      <c r="E192" s="18" t="s">
        <v>549</v>
      </c>
      <c r="F192" s="100"/>
      <c r="G192" s="21" t="s">
        <v>458</v>
      </c>
      <c r="H192" s="26" t="s">
        <v>450</v>
      </c>
      <c r="I192" s="22" t="s">
        <v>179</v>
      </c>
      <c r="J192" s="9" t="s">
        <v>84</v>
      </c>
      <c r="K192" s="9" t="s">
        <v>84</v>
      </c>
      <c r="L192" s="9" t="s">
        <v>163</v>
      </c>
      <c r="M192" s="10">
        <v>2</v>
      </c>
      <c r="N192" s="10">
        <v>2</v>
      </c>
      <c r="O192" s="11" t="str">
        <f t="shared" si="75"/>
        <v>B</v>
      </c>
      <c r="P192" s="5" t="str">
        <f t="shared" si="76"/>
        <v>Situación mejorable con exposición ocasional o esporádica, o situación sin anomalía destacable con cualquier nivel de exposición. No es esperable que se materialice el riesgo, aunque puede ser concebible.</v>
      </c>
      <c r="Q192" s="10">
        <v>25</v>
      </c>
      <c r="R192" s="4" t="str">
        <f t="shared" si="77"/>
        <v>III</v>
      </c>
      <c r="S192" s="5" t="str">
        <f t="shared" si="78"/>
        <v>Mejorar si es posible. Sería conveniente justificar la intervención y su rentabilidad.</v>
      </c>
      <c r="T192" s="5" t="str">
        <f t="shared" si="79"/>
        <v>Aceptable</v>
      </c>
      <c r="U192" s="12">
        <v>5</v>
      </c>
      <c r="V192" s="12" t="s">
        <v>172</v>
      </c>
      <c r="W192" s="9" t="s">
        <v>84</v>
      </c>
      <c r="X192" s="9" t="s">
        <v>84</v>
      </c>
      <c r="Y192" s="9" t="s">
        <v>164</v>
      </c>
      <c r="Z192" s="9" t="s">
        <v>84</v>
      </c>
      <c r="AA192" s="9" t="s">
        <v>84</v>
      </c>
      <c r="AB192" s="34" t="s">
        <v>59</v>
      </c>
    </row>
    <row r="193" spans="2:28" ht="132.75" customHeight="1" x14ac:dyDescent="0.2">
      <c r="B193" s="94"/>
      <c r="C193" s="94"/>
      <c r="D193" s="106"/>
      <c r="E193" s="19" t="s">
        <v>91</v>
      </c>
      <c r="F193" s="3" t="s">
        <v>31</v>
      </c>
      <c r="G193" s="9" t="s">
        <v>280</v>
      </c>
      <c r="H193" s="23" t="s">
        <v>237</v>
      </c>
      <c r="I193" s="9" t="s">
        <v>66</v>
      </c>
      <c r="J193" s="9" t="s">
        <v>84</v>
      </c>
      <c r="K193" s="9" t="s">
        <v>84</v>
      </c>
      <c r="L193" s="9" t="s">
        <v>118</v>
      </c>
      <c r="M193" s="17">
        <v>2</v>
      </c>
      <c r="N193" s="10">
        <v>1</v>
      </c>
      <c r="O193" s="11" t="str">
        <f t="shared" si="75"/>
        <v>B</v>
      </c>
      <c r="P193" s="5" t="str">
        <f t="shared" si="76"/>
        <v>Situación mejorable con exposición ocasional o esporádica, o situación sin anomalía destacable con cualquier nivel de exposición. No es esperable que se materialice el riesgo, aunque puede ser concebible.</v>
      </c>
      <c r="Q193" s="10">
        <v>10</v>
      </c>
      <c r="R193" s="4" t="str">
        <f t="shared" si="77"/>
        <v>IV</v>
      </c>
      <c r="S193" s="5" t="str">
        <f t="shared" si="78"/>
        <v>Mantener las medidas de control existentes, pero se deberían considerar soluciones o mejoras y se deben hacer comprobaciones periódicas para asegurar que el riesgo aún es tolerable.</v>
      </c>
      <c r="T193" s="5" t="str">
        <f t="shared" si="79"/>
        <v>Aceptable</v>
      </c>
      <c r="U193" s="12">
        <v>5</v>
      </c>
      <c r="V193" s="12" t="s">
        <v>181</v>
      </c>
      <c r="W193" s="9" t="s">
        <v>84</v>
      </c>
      <c r="X193" s="9" t="s">
        <v>84</v>
      </c>
      <c r="Y193" s="9" t="s">
        <v>238</v>
      </c>
      <c r="Z193" s="9" t="s">
        <v>84</v>
      </c>
      <c r="AA193" s="9" t="s">
        <v>84</v>
      </c>
      <c r="AB193" s="13" t="s">
        <v>239</v>
      </c>
    </row>
    <row r="194" spans="2:28" ht="133.5" customHeight="1" x14ac:dyDescent="0.2">
      <c r="B194" s="94"/>
      <c r="C194" s="94"/>
      <c r="D194" s="106"/>
      <c r="E194" s="19" t="s">
        <v>91</v>
      </c>
      <c r="F194" s="27" t="s">
        <v>92</v>
      </c>
      <c r="G194" s="9" t="s">
        <v>96</v>
      </c>
      <c r="H194" s="9" t="s">
        <v>510</v>
      </c>
      <c r="I194" s="9" t="s">
        <v>97</v>
      </c>
      <c r="J194" s="9" t="s">
        <v>84</v>
      </c>
      <c r="K194" s="9" t="s">
        <v>84</v>
      </c>
      <c r="L194" s="9" t="s">
        <v>95</v>
      </c>
      <c r="M194" s="17">
        <v>2</v>
      </c>
      <c r="N194" s="10">
        <v>2</v>
      </c>
      <c r="O194" s="11" t="str">
        <f t="shared" si="75"/>
        <v>B</v>
      </c>
      <c r="P194" s="5" t="str">
        <f t="shared" si="76"/>
        <v>Situación mejorable con exposición ocasional o esporádica, o situación sin anomalía destacable con cualquier nivel de exposición. No es esperable que se materialice el riesgo, aunque puede ser concebible.</v>
      </c>
      <c r="Q194" s="10">
        <v>25</v>
      </c>
      <c r="R194" s="4" t="str">
        <f t="shared" si="77"/>
        <v>III</v>
      </c>
      <c r="S194" s="5" t="str">
        <f t="shared" si="78"/>
        <v>Mejorar si es posible. Sería conveniente justificar la intervención y su rentabilidad.</v>
      </c>
      <c r="T194" s="5" t="str">
        <f t="shared" si="79"/>
        <v>Aceptable</v>
      </c>
      <c r="U194" s="12">
        <v>5</v>
      </c>
      <c r="V194" s="12" t="s">
        <v>182</v>
      </c>
      <c r="W194" s="9" t="s">
        <v>84</v>
      </c>
      <c r="X194" s="9" t="s">
        <v>84</v>
      </c>
      <c r="Y194" s="9" t="s">
        <v>65</v>
      </c>
      <c r="Z194" s="9" t="s">
        <v>130</v>
      </c>
      <c r="AA194" s="9" t="s">
        <v>84</v>
      </c>
      <c r="AB194" s="34" t="s">
        <v>132</v>
      </c>
    </row>
    <row r="195" spans="2:28" ht="133.5" customHeight="1" thickBot="1" x14ac:dyDescent="0.25">
      <c r="B195" s="94"/>
      <c r="C195" s="94"/>
      <c r="D195" s="106"/>
      <c r="E195" s="19" t="s">
        <v>91</v>
      </c>
      <c r="F195" s="3" t="s">
        <v>50</v>
      </c>
      <c r="G195" s="23" t="s">
        <v>518</v>
      </c>
      <c r="H195" s="9" t="s">
        <v>519</v>
      </c>
      <c r="I195" s="23" t="s">
        <v>104</v>
      </c>
      <c r="J195" s="9" t="s">
        <v>520</v>
      </c>
      <c r="K195" s="9" t="s">
        <v>84</v>
      </c>
      <c r="L195" s="9" t="s">
        <v>521</v>
      </c>
      <c r="M195" s="10">
        <v>10</v>
      </c>
      <c r="N195" s="10">
        <v>1</v>
      </c>
      <c r="O195" s="11" t="str">
        <f t="shared" si="75"/>
        <v>A</v>
      </c>
      <c r="P195" s="5" t="str">
        <f t="shared" si="76"/>
        <v>Situación deficiente con exposición frecuente u ocasional, o bien situación muy deficiente con exposición ocasional o esporádica. La materialización de Riesgo es posible que suceda varias veces en la vida laboral</v>
      </c>
      <c r="Q195" s="10">
        <v>25</v>
      </c>
      <c r="R195" s="4" t="str">
        <f t="shared" si="77"/>
        <v>II</v>
      </c>
      <c r="S195" s="5" t="str">
        <f t="shared" si="78"/>
        <v>Corregir y adoptar medidas de control de inmediato. Sin embargo suspenda actividades si el nivel de consecuencia está por encima de 60.</v>
      </c>
      <c r="T195" s="5" t="str">
        <f t="shared" si="79"/>
        <v>No aceptable</v>
      </c>
      <c r="U195" s="12">
        <v>5</v>
      </c>
      <c r="V195" s="12" t="s">
        <v>172</v>
      </c>
      <c r="W195" s="9" t="s">
        <v>84</v>
      </c>
      <c r="X195" s="9" t="s">
        <v>84</v>
      </c>
      <c r="Y195" s="9" t="s">
        <v>522</v>
      </c>
      <c r="Z195" s="9" t="s">
        <v>84</v>
      </c>
      <c r="AA195" s="9" t="s">
        <v>84</v>
      </c>
      <c r="AB195" s="34" t="s">
        <v>523</v>
      </c>
    </row>
    <row r="196" spans="2:28" ht="157.5" customHeight="1" thickBot="1" x14ac:dyDescent="0.25">
      <c r="B196" s="94"/>
      <c r="C196" s="94"/>
      <c r="D196" s="106"/>
      <c r="E196" s="18" t="s">
        <v>91</v>
      </c>
      <c r="F196" s="24" t="s">
        <v>40</v>
      </c>
      <c r="G196" s="9" t="s">
        <v>281</v>
      </c>
      <c r="H196" s="25" t="s">
        <v>169</v>
      </c>
      <c r="I196" s="16" t="s">
        <v>170</v>
      </c>
      <c r="J196" s="22" t="s">
        <v>84</v>
      </c>
      <c r="K196" s="9" t="s">
        <v>84</v>
      </c>
      <c r="L196" s="9" t="s">
        <v>282</v>
      </c>
      <c r="M196" s="17">
        <v>10</v>
      </c>
      <c r="N196" s="10">
        <v>3</v>
      </c>
      <c r="O196" s="11" t="str">
        <f t="shared" si="75"/>
        <v>MA</v>
      </c>
      <c r="P196" s="5" t="str">
        <f t="shared" si="76"/>
        <v>Situación deficiente con exposición continua, o muy deficiente con exposición frecuente. Normalmente la materialización del riesgo ocurre con frecuencia.</v>
      </c>
      <c r="Q196" s="10">
        <v>1</v>
      </c>
      <c r="R196" s="4" t="str">
        <f t="shared" si="77"/>
        <v/>
      </c>
      <c r="S196" s="5" t="str">
        <f t="shared" si="78"/>
        <v/>
      </c>
      <c r="T196" s="5" t="str">
        <f t="shared" si="79"/>
        <v/>
      </c>
      <c r="U196" s="12">
        <v>5</v>
      </c>
      <c r="V196" s="12" t="s">
        <v>171</v>
      </c>
      <c r="W196" s="9" t="s">
        <v>84</v>
      </c>
      <c r="X196" s="9" t="s">
        <v>84</v>
      </c>
      <c r="Y196" s="9" t="s">
        <v>173</v>
      </c>
      <c r="Z196" s="9" t="s">
        <v>84</v>
      </c>
      <c r="AA196" s="9" t="s">
        <v>84</v>
      </c>
      <c r="AB196" s="15" t="s">
        <v>174</v>
      </c>
    </row>
    <row r="197" spans="2:28" ht="151.5" customHeight="1" thickBot="1" x14ac:dyDescent="0.25">
      <c r="B197" s="94"/>
      <c r="C197" s="94"/>
      <c r="D197" s="106"/>
      <c r="E197" s="18" t="s">
        <v>91</v>
      </c>
      <c r="F197" s="3" t="s">
        <v>54</v>
      </c>
      <c r="G197" s="9" t="s">
        <v>283</v>
      </c>
      <c r="H197" s="9" t="s">
        <v>111</v>
      </c>
      <c r="I197" s="9" t="s">
        <v>186</v>
      </c>
      <c r="J197" s="9" t="s">
        <v>49</v>
      </c>
      <c r="K197" s="9" t="s">
        <v>202</v>
      </c>
      <c r="L197" s="9" t="s">
        <v>193</v>
      </c>
      <c r="M197" s="17">
        <v>2</v>
      </c>
      <c r="N197" s="10">
        <v>3</v>
      </c>
      <c r="O197" s="11" t="str">
        <f t="shared" si="75"/>
        <v>M</v>
      </c>
      <c r="P197" s="5" t="str">
        <f t="shared" si="76"/>
        <v>Situación deficiente con exposición esporádica, o bien situación mejorable con exposición continuada o frecuente. Es posible que suceda el daño alguna vez.</v>
      </c>
      <c r="Q197" s="10">
        <v>10</v>
      </c>
      <c r="R197" s="4" t="str">
        <f t="shared" si="77"/>
        <v>III</v>
      </c>
      <c r="S197" s="5" t="str">
        <f t="shared" si="78"/>
        <v>Mejorar si es posible. Sería conveniente justificar la intervención y su rentabilidad.</v>
      </c>
      <c r="T197" s="5" t="str">
        <f t="shared" si="79"/>
        <v>Aceptable</v>
      </c>
      <c r="U197" s="12">
        <v>5</v>
      </c>
      <c r="V197" s="12" t="s">
        <v>284</v>
      </c>
      <c r="W197" s="9" t="s">
        <v>133</v>
      </c>
      <c r="X197" s="9" t="s">
        <v>84</v>
      </c>
      <c r="Y197" s="9" t="s">
        <v>84</v>
      </c>
      <c r="Z197" s="9" t="s">
        <v>39</v>
      </c>
      <c r="AA197" s="9" t="s">
        <v>84</v>
      </c>
      <c r="AB197" s="34" t="s">
        <v>55</v>
      </c>
    </row>
    <row r="198" spans="2:28" ht="15.75" customHeight="1" thickBot="1" x14ac:dyDescent="0.25">
      <c r="B198" s="135"/>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136"/>
      <c r="AB198" s="28"/>
    </row>
    <row r="199" spans="2:28" ht="153.75" customHeight="1" x14ac:dyDescent="0.2">
      <c r="B199" s="103" t="s">
        <v>318</v>
      </c>
      <c r="C199" s="103" t="s">
        <v>250</v>
      </c>
      <c r="D199" s="105" t="s">
        <v>265</v>
      </c>
      <c r="E199" s="18" t="s">
        <v>91</v>
      </c>
      <c r="F199" s="108" t="s">
        <v>28</v>
      </c>
      <c r="G199" s="9" t="s">
        <v>69</v>
      </c>
      <c r="H199" s="9" t="s">
        <v>140</v>
      </c>
      <c r="I199" s="9" t="s">
        <v>82</v>
      </c>
      <c r="J199" s="9" t="s">
        <v>84</v>
      </c>
      <c r="K199" s="9" t="s">
        <v>84</v>
      </c>
      <c r="L199" s="9" t="s">
        <v>83</v>
      </c>
      <c r="M199" s="17">
        <v>2</v>
      </c>
      <c r="N199" s="10">
        <v>2</v>
      </c>
      <c r="O199" s="11" t="str">
        <f t="shared" ref="O199:O211" si="80">+IF(AND(M199*N199&gt;=24,M199*N199&lt;=40),"MA",IF(AND(M199*N199&gt;=10,M199*N199&lt;=20),"A",IF(AND(M199*N199&gt;=6,M199*N199&lt;=8),"M",IF(AND(M199*N199&gt;=2,M199*N199&lt;=4),"B",""))))</f>
        <v>B</v>
      </c>
      <c r="P199" s="5" t="str">
        <f t="shared" ref="P199:P211" si="81">+IF(O199="MA","Situación deficiente con exposición continua, o muy deficiente con exposición frecuente. Normalmente la materialización del riesgo ocurre con frecuencia.",IF(O199="A","Situación deficiente con exposición frecuente u ocasional, o bien situación muy deficiente con exposición ocasional o esporádica. La materialización de Riesgo es posible que suceda varias veces en la vida laboral",IF(O199="M","Situación deficiente con exposición esporádica, o bien situación mejorable con exposición continuada o frecuente. Es posible que suceda el daño alguna vez.",IF(O199="B","Situación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99" s="10">
        <v>10</v>
      </c>
      <c r="R199" s="4" t="str">
        <f t="shared" ref="R199:R211" si="82">+IF(AND(M199*N199*Q199&gt;=600,M199*N199*Q199&lt;=4000),"I",IF(AND(M199*N199*Q199&gt;=150,M199*N199*Q199&lt;=500),"II",IF(AND(M199*N199*Q199&gt;=40,M199*N199*Q199&lt;=120),"III",IF(AND(M199*N199*Q199&gt;=1,M199*N199*Q199&lt;=20),"IV",""))))</f>
        <v>III</v>
      </c>
      <c r="S199" s="5" t="str">
        <f t="shared" ref="S199:S211" si="83">+IF(R199="I","Situación crìtica. Suspender actividades hasta que el riesgo esté bajo control. Intervención urgente.",IF(R199="II","Corregir y adoptar medidas de control de inmediato. Sin embargo suspenda actividades si el nivel de consecuencia está por encima de 60.",IF(R199="III","Mejorar si es posible. Sería conveniente justificar la intervención y su rentabilidad.",IF(R199="IV","Mantener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99" s="5" t="str">
        <f t="shared" ref="T199:T211" si="84">+IF(R199="I","No aceptable",IF(R199="II","No aceptable",IF(R199="III","Aceptable",IF(R199="IV","Aceptable",""))))</f>
        <v>Aceptable</v>
      </c>
      <c r="U199" s="12">
        <v>4</v>
      </c>
      <c r="V199" s="12" t="s">
        <v>176</v>
      </c>
      <c r="W199" s="9" t="s">
        <v>84</v>
      </c>
      <c r="X199" s="9" t="s">
        <v>84</v>
      </c>
      <c r="Y199" s="9" t="s">
        <v>107</v>
      </c>
      <c r="Z199" s="9" t="s">
        <v>84</v>
      </c>
      <c r="AA199" s="9" t="s">
        <v>83</v>
      </c>
      <c r="AB199" s="34" t="s">
        <v>143</v>
      </c>
    </row>
    <row r="200" spans="2:28" ht="102" customHeight="1" x14ac:dyDescent="0.2">
      <c r="B200" s="104"/>
      <c r="C200" s="104"/>
      <c r="D200" s="106"/>
      <c r="E200" s="19" t="s">
        <v>91</v>
      </c>
      <c r="F200" s="109"/>
      <c r="G200" s="9" t="s">
        <v>139</v>
      </c>
      <c r="H200" s="9" t="s">
        <v>251</v>
      </c>
      <c r="I200" s="9" t="s">
        <v>252</v>
      </c>
      <c r="J200" s="9" t="s">
        <v>84</v>
      </c>
      <c r="K200" s="9" t="s">
        <v>118</v>
      </c>
      <c r="L200" s="9" t="s">
        <v>253</v>
      </c>
      <c r="M200" s="17">
        <v>2</v>
      </c>
      <c r="N200" s="10">
        <v>3</v>
      </c>
      <c r="O200" s="11" t="str">
        <f t="shared" si="80"/>
        <v>M</v>
      </c>
      <c r="P200" s="5" t="str">
        <f t="shared" si="81"/>
        <v>Situación deficiente con exposición esporádica, o bien situación mejorable con exposición continuada o frecuente. Es posible que suceda el daño alguna vez.</v>
      </c>
      <c r="Q200" s="10">
        <v>10</v>
      </c>
      <c r="R200" s="4" t="str">
        <f t="shared" si="82"/>
        <v>III</v>
      </c>
      <c r="S200" s="5" t="str">
        <f t="shared" si="83"/>
        <v>Mejorar si es posible. Sería conveniente justificar la intervención y su rentabilidad.</v>
      </c>
      <c r="T200" s="5" t="str">
        <f t="shared" si="84"/>
        <v>Aceptable</v>
      </c>
      <c r="U200" s="12">
        <v>4</v>
      </c>
      <c r="V200" s="12"/>
      <c r="W200" s="9" t="s">
        <v>86</v>
      </c>
      <c r="X200" s="9" t="s">
        <v>84</v>
      </c>
      <c r="Y200" s="9" t="s">
        <v>254</v>
      </c>
      <c r="Z200" s="9" t="s">
        <v>255</v>
      </c>
      <c r="AA200" s="9" t="s">
        <v>47</v>
      </c>
      <c r="AB200" s="13" t="s">
        <v>256</v>
      </c>
    </row>
    <row r="201" spans="2:28" ht="141" customHeight="1" x14ac:dyDescent="0.2">
      <c r="B201" s="104"/>
      <c r="C201" s="104"/>
      <c r="D201" s="106"/>
      <c r="E201" s="19" t="s">
        <v>91</v>
      </c>
      <c r="F201" s="3" t="s">
        <v>29</v>
      </c>
      <c r="G201" s="9" t="s">
        <v>60</v>
      </c>
      <c r="H201" s="9" t="s">
        <v>257</v>
      </c>
      <c r="I201" s="9" t="s">
        <v>234</v>
      </c>
      <c r="J201" s="9" t="s">
        <v>84</v>
      </c>
      <c r="K201" s="9" t="s">
        <v>119</v>
      </c>
      <c r="L201" s="9" t="s">
        <v>110</v>
      </c>
      <c r="M201" s="17">
        <v>2</v>
      </c>
      <c r="N201" s="10">
        <v>3</v>
      </c>
      <c r="O201" s="11" t="str">
        <f t="shared" si="80"/>
        <v>M</v>
      </c>
      <c r="P201" s="5" t="str">
        <f t="shared" si="81"/>
        <v>Situación deficiente con exposición esporádica, o bien situación mejorable con exposición continuada o frecuente. Es posible que suceda el daño alguna vez.</v>
      </c>
      <c r="Q201" s="10">
        <v>10</v>
      </c>
      <c r="R201" s="4" t="str">
        <f t="shared" si="82"/>
        <v>III</v>
      </c>
      <c r="S201" s="5" t="str">
        <f t="shared" si="83"/>
        <v>Mejorar si es posible. Sería conveniente justificar la intervención y su rentabilidad.</v>
      </c>
      <c r="T201" s="5" t="str">
        <f t="shared" si="84"/>
        <v>Aceptable</v>
      </c>
      <c r="U201" s="12">
        <v>4</v>
      </c>
      <c r="V201" s="12" t="s">
        <v>235</v>
      </c>
      <c r="W201" s="9" t="s">
        <v>86</v>
      </c>
      <c r="X201" s="9" t="s">
        <v>84</v>
      </c>
      <c r="Y201" s="9" t="s">
        <v>258</v>
      </c>
      <c r="Z201" s="9" t="s">
        <v>84</v>
      </c>
      <c r="AA201" s="9" t="s">
        <v>259</v>
      </c>
      <c r="AB201" s="13" t="s">
        <v>260</v>
      </c>
    </row>
    <row r="202" spans="2:28" ht="114" customHeight="1" x14ac:dyDescent="0.2">
      <c r="B202" s="104"/>
      <c r="C202" s="104"/>
      <c r="D202" s="106"/>
      <c r="E202" s="19" t="s">
        <v>91</v>
      </c>
      <c r="F202" s="99" t="s">
        <v>33</v>
      </c>
      <c r="G202" s="21" t="s">
        <v>263</v>
      </c>
      <c r="H202" s="26" t="s">
        <v>266</v>
      </c>
      <c r="I202" s="22" t="s">
        <v>58</v>
      </c>
      <c r="J202" s="9" t="s">
        <v>84</v>
      </c>
      <c r="K202" s="9" t="s">
        <v>84</v>
      </c>
      <c r="L202" s="9" t="s">
        <v>84</v>
      </c>
      <c r="M202" s="10">
        <v>2</v>
      </c>
      <c r="N202" s="10">
        <v>3</v>
      </c>
      <c r="O202" s="11" t="str">
        <f t="shared" si="80"/>
        <v>M</v>
      </c>
      <c r="P202" s="5" t="str">
        <f t="shared" si="81"/>
        <v>Situación deficiente con exposición esporádica, o bien situación mejorable con exposición continuada o frecuente. Es posible que suceda el daño alguna vez.</v>
      </c>
      <c r="Q202" s="10">
        <v>25</v>
      </c>
      <c r="R202" s="4" t="str">
        <f t="shared" si="82"/>
        <v>II</v>
      </c>
      <c r="S202" s="5" t="str">
        <f t="shared" si="83"/>
        <v>Corregir y adoptar medidas de control de inmediato. Sin embargo suspenda actividades si el nivel de consecuencia está por encima de 60.</v>
      </c>
      <c r="T202" s="5" t="str">
        <f t="shared" si="84"/>
        <v>No aceptable</v>
      </c>
      <c r="U202" s="12">
        <v>4</v>
      </c>
      <c r="V202" s="12"/>
      <c r="W202" s="9" t="s">
        <v>84</v>
      </c>
      <c r="X202" s="9" t="s">
        <v>84</v>
      </c>
      <c r="Y202" s="9" t="s">
        <v>84</v>
      </c>
      <c r="Z202" s="9" t="s">
        <v>84</v>
      </c>
      <c r="AA202" s="9" t="s">
        <v>84</v>
      </c>
      <c r="AB202" s="13" t="s">
        <v>264</v>
      </c>
    </row>
    <row r="203" spans="2:28" ht="120.75" customHeight="1" x14ac:dyDescent="0.2">
      <c r="B203" s="104"/>
      <c r="C203" s="104"/>
      <c r="D203" s="106"/>
      <c r="E203" s="18" t="s">
        <v>549</v>
      </c>
      <c r="F203" s="137"/>
      <c r="G203" s="21" t="s">
        <v>458</v>
      </c>
      <c r="H203" s="26" t="s">
        <v>450</v>
      </c>
      <c r="I203" s="22" t="s">
        <v>179</v>
      </c>
      <c r="J203" s="9" t="s">
        <v>84</v>
      </c>
      <c r="K203" s="9" t="s">
        <v>84</v>
      </c>
      <c r="L203" s="9" t="s">
        <v>163</v>
      </c>
      <c r="M203" s="10">
        <v>2</v>
      </c>
      <c r="N203" s="10">
        <v>2</v>
      </c>
      <c r="O203" s="11" t="str">
        <f t="shared" si="80"/>
        <v>B</v>
      </c>
      <c r="P203" s="5" t="str">
        <f t="shared" si="81"/>
        <v>Situación mejorable con exposición ocasional o esporádica, o situación sin anomalía destacable con cualquier nivel de exposición. No es esperable que se materialice el riesgo, aunque puede ser concebible.</v>
      </c>
      <c r="Q203" s="10">
        <v>25</v>
      </c>
      <c r="R203" s="4" t="str">
        <f t="shared" si="82"/>
        <v>III</v>
      </c>
      <c r="S203" s="5" t="str">
        <f t="shared" si="83"/>
        <v>Mejorar si es posible. Sería conveniente justificar la intervención y su rentabilidad.</v>
      </c>
      <c r="T203" s="5" t="str">
        <f t="shared" si="84"/>
        <v>Aceptable</v>
      </c>
      <c r="U203" s="12">
        <v>4</v>
      </c>
      <c r="V203" s="12" t="s">
        <v>172</v>
      </c>
      <c r="W203" s="9" t="s">
        <v>84</v>
      </c>
      <c r="X203" s="9" t="s">
        <v>84</v>
      </c>
      <c r="Y203" s="9" t="s">
        <v>164</v>
      </c>
      <c r="Z203" s="9" t="s">
        <v>84</v>
      </c>
      <c r="AA203" s="9" t="s">
        <v>84</v>
      </c>
      <c r="AB203" s="34" t="s">
        <v>59</v>
      </c>
    </row>
    <row r="204" spans="2:28" ht="120.75" customHeight="1" x14ac:dyDescent="0.2">
      <c r="B204" s="104"/>
      <c r="C204" s="104"/>
      <c r="D204" s="106"/>
      <c r="E204" s="18" t="s">
        <v>91</v>
      </c>
      <c r="F204" s="100"/>
      <c r="G204" s="21" t="s">
        <v>477</v>
      </c>
      <c r="H204" s="26" t="s">
        <v>141</v>
      </c>
      <c r="I204" s="22" t="s">
        <v>196</v>
      </c>
      <c r="J204" s="9" t="s">
        <v>84</v>
      </c>
      <c r="K204" s="9" t="s">
        <v>478</v>
      </c>
      <c r="L204" s="9" t="s">
        <v>84</v>
      </c>
      <c r="M204" s="10">
        <v>2</v>
      </c>
      <c r="N204" s="10">
        <v>3</v>
      </c>
      <c r="O204" s="11" t="str">
        <f t="shared" si="80"/>
        <v>M</v>
      </c>
      <c r="P204" s="5" t="str">
        <f t="shared" si="81"/>
        <v>Situación deficiente con exposición esporádica, o bien situación mejorable con exposición continuada o frecuente. Es posible que suceda el daño alguna vez.</v>
      </c>
      <c r="Q204" s="10">
        <v>25</v>
      </c>
      <c r="R204" s="4" t="str">
        <f t="shared" si="82"/>
        <v>II</v>
      </c>
      <c r="S204" s="5" t="str">
        <f t="shared" si="83"/>
        <v>Corregir y adoptar medidas de control de inmediato. Sin embargo suspenda actividades si el nivel de consecuencia está por encima de 60.</v>
      </c>
      <c r="T204" s="5" t="str">
        <f t="shared" si="84"/>
        <v>No aceptable</v>
      </c>
      <c r="U204" s="12">
        <v>4</v>
      </c>
      <c r="V204" s="12" t="s">
        <v>178</v>
      </c>
      <c r="W204" s="9" t="s">
        <v>84</v>
      </c>
      <c r="X204" s="9" t="s">
        <v>84</v>
      </c>
      <c r="Y204" s="9" t="s">
        <v>475</v>
      </c>
      <c r="Z204" s="9" t="s">
        <v>84</v>
      </c>
      <c r="AA204" s="9" t="s">
        <v>84</v>
      </c>
      <c r="AB204" s="34" t="s">
        <v>476</v>
      </c>
    </row>
    <row r="205" spans="2:28" ht="114.75" x14ac:dyDescent="0.2">
      <c r="B205" s="104"/>
      <c r="C205" s="104"/>
      <c r="D205" s="106"/>
      <c r="E205" s="19" t="s">
        <v>91</v>
      </c>
      <c r="F205" s="3" t="s">
        <v>31</v>
      </c>
      <c r="G205" s="9" t="s">
        <v>261</v>
      </c>
      <c r="H205" s="23" t="s">
        <v>34</v>
      </c>
      <c r="I205" s="9" t="s">
        <v>66</v>
      </c>
      <c r="J205" s="9" t="s">
        <v>84</v>
      </c>
      <c r="K205" s="9" t="s">
        <v>84</v>
      </c>
      <c r="L205" s="9" t="s">
        <v>262</v>
      </c>
      <c r="M205" s="17">
        <v>2</v>
      </c>
      <c r="N205" s="10">
        <v>2</v>
      </c>
      <c r="O205" s="11" t="str">
        <f t="shared" si="80"/>
        <v>B</v>
      </c>
      <c r="P205" s="5" t="str">
        <f t="shared" si="81"/>
        <v>Situación mejorable con exposición ocasional o esporádica, o situación sin anomalía destacable con cualquier nivel de exposición. No es esperable que se materialice el riesgo, aunque puede ser concebible.</v>
      </c>
      <c r="Q205" s="10">
        <v>10</v>
      </c>
      <c r="R205" s="4" t="str">
        <f t="shared" si="82"/>
        <v>III</v>
      </c>
      <c r="S205" s="5" t="str">
        <f t="shared" si="83"/>
        <v>Mejorar si es posible. Sería conveniente justificar la intervención y su rentabilidad.</v>
      </c>
      <c r="T205" s="5" t="str">
        <f t="shared" si="84"/>
        <v>Aceptable</v>
      </c>
      <c r="U205" s="12">
        <v>4</v>
      </c>
      <c r="V205" s="12" t="s">
        <v>181</v>
      </c>
      <c r="W205" s="9" t="s">
        <v>84</v>
      </c>
      <c r="X205" s="9" t="s">
        <v>84</v>
      </c>
      <c r="Y205" s="9" t="s">
        <v>238</v>
      </c>
      <c r="Z205" s="9" t="s">
        <v>84</v>
      </c>
      <c r="AA205" s="9" t="s">
        <v>84</v>
      </c>
      <c r="AB205" s="13" t="s">
        <v>239</v>
      </c>
    </row>
    <row r="206" spans="2:28" ht="133.5" customHeight="1" x14ac:dyDescent="0.2">
      <c r="B206" s="104"/>
      <c r="C206" s="104"/>
      <c r="D206" s="106"/>
      <c r="E206" s="19" t="s">
        <v>91</v>
      </c>
      <c r="F206" s="121" t="s">
        <v>92</v>
      </c>
      <c r="G206" s="9" t="s">
        <v>524</v>
      </c>
      <c r="H206" s="9" t="s">
        <v>37</v>
      </c>
      <c r="I206" s="9" t="s">
        <v>93</v>
      </c>
      <c r="J206" s="9" t="s">
        <v>84</v>
      </c>
      <c r="K206" s="9" t="s">
        <v>84</v>
      </c>
      <c r="L206" s="9" t="s">
        <v>95</v>
      </c>
      <c r="M206" s="17">
        <v>2</v>
      </c>
      <c r="N206" s="10">
        <v>3</v>
      </c>
      <c r="O206" s="11" t="str">
        <f t="shared" si="80"/>
        <v>M</v>
      </c>
      <c r="P206" s="5" t="str">
        <f t="shared" si="81"/>
        <v>Situación deficiente con exposición esporádica, o bien situación mejorable con exposición continuada o frecuente. Es posible que suceda el daño alguna vez.</v>
      </c>
      <c r="Q206" s="10">
        <v>25</v>
      </c>
      <c r="R206" s="4" t="str">
        <f t="shared" si="82"/>
        <v>II</v>
      </c>
      <c r="S206" s="5" t="str">
        <f t="shared" si="83"/>
        <v>Corregir y adoptar medidas de control de inmediato. Sin embargo suspenda actividades si el nivel de consecuencia está por encima de 60.</v>
      </c>
      <c r="T206" s="5" t="str">
        <f t="shared" si="84"/>
        <v>No aceptable</v>
      </c>
      <c r="U206" s="12">
        <v>4</v>
      </c>
      <c r="V206" s="12" t="s">
        <v>182</v>
      </c>
      <c r="W206" s="9" t="s">
        <v>84</v>
      </c>
      <c r="X206" s="9" t="s">
        <v>129</v>
      </c>
      <c r="Y206" s="9" t="s">
        <v>483</v>
      </c>
      <c r="Z206" s="9" t="s">
        <v>130</v>
      </c>
      <c r="AA206" s="9" t="s">
        <v>84</v>
      </c>
      <c r="AB206" s="34" t="s">
        <v>131</v>
      </c>
    </row>
    <row r="207" spans="2:28" ht="133.5" customHeight="1" x14ac:dyDescent="0.2">
      <c r="B207" s="104"/>
      <c r="C207" s="104"/>
      <c r="D207" s="106"/>
      <c r="E207" s="19" t="s">
        <v>91</v>
      </c>
      <c r="F207" s="110"/>
      <c r="G207" s="9" t="s">
        <v>525</v>
      </c>
      <c r="H207" s="9" t="s">
        <v>98</v>
      </c>
      <c r="I207" s="9" t="s">
        <v>97</v>
      </c>
      <c r="J207" s="9" t="s">
        <v>84</v>
      </c>
      <c r="K207" s="9" t="s">
        <v>84</v>
      </c>
      <c r="L207" s="9" t="s">
        <v>95</v>
      </c>
      <c r="M207" s="17">
        <v>2</v>
      </c>
      <c r="N207" s="10">
        <v>2</v>
      </c>
      <c r="O207" s="11" t="str">
        <f t="shared" si="80"/>
        <v>B</v>
      </c>
      <c r="P207" s="5" t="str">
        <f t="shared" si="81"/>
        <v>Situación mejorable con exposición ocasional o esporádica, o situación sin anomalía destacable con cualquier nivel de exposición. No es esperable que se materialice el riesgo, aunque puede ser concebible.</v>
      </c>
      <c r="Q207" s="10">
        <v>25</v>
      </c>
      <c r="R207" s="4" t="str">
        <f t="shared" si="82"/>
        <v>III</v>
      </c>
      <c r="S207" s="5" t="str">
        <f t="shared" si="83"/>
        <v>Mejorar si es posible. Sería conveniente justificar la intervención y su rentabilidad.</v>
      </c>
      <c r="T207" s="5" t="str">
        <f t="shared" si="84"/>
        <v>Aceptable</v>
      </c>
      <c r="U207" s="12">
        <v>4</v>
      </c>
      <c r="V207" s="12" t="s">
        <v>182</v>
      </c>
      <c r="W207" s="9" t="s">
        <v>84</v>
      </c>
      <c r="X207" s="9" t="s">
        <v>84</v>
      </c>
      <c r="Y207" s="9" t="s">
        <v>65</v>
      </c>
      <c r="Z207" s="9" t="s">
        <v>130</v>
      </c>
      <c r="AA207" s="9" t="s">
        <v>84</v>
      </c>
      <c r="AB207" s="34" t="s">
        <v>526</v>
      </c>
    </row>
    <row r="208" spans="2:28" ht="93" customHeight="1" thickBot="1" x14ac:dyDescent="0.25">
      <c r="B208" s="104"/>
      <c r="C208" s="104"/>
      <c r="D208" s="106"/>
      <c r="E208" s="19" t="s">
        <v>91</v>
      </c>
      <c r="F208" s="3" t="s">
        <v>50</v>
      </c>
      <c r="G208" s="9" t="s">
        <v>268</v>
      </c>
      <c r="H208" s="20" t="s">
        <v>100</v>
      </c>
      <c r="I208" s="9" t="s">
        <v>247</v>
      </c>
      <c r="J208" s="9" t="s">
        <v>101</v>
      </c>
      <c r="K208" s="9" t="s">
        <v>48</v>
      </c>
      <c r="L208" s="9" t="s">
        <v>84</v>
      </c>
      <c r="M208" s="10">
        <v>2</v>
      </c>
      <c r="N208" s="10">
        <v>2</v>
      </c>
      <c r="O208" s="11" t="str">
        <f t="shared" si="80"/>
        <v>B</v>
      </c>
      <c r="P208" s="5" t="str">
        <f t="shared" si="81"/>
        <v>Situación mejorable con exposición ocasional o esporádica, o situación sin anomalía destacable con cualquier nivel de exposición. No es esperable que se materialice el riesgo, aunque puede ser concebible.</v>
      </c>
      <c r="Q208" s="10">
        <v>25</v>
      </c>
      <c r="R208" s="4" t="str">
        <f t="shared" si="82"/>
        <v>III</v>
      </c>
      <c r="S208" s="5" t="str">
        <f t="shared" si="83"/>
        <v>Mejorar si es posible. Sería conveniente justificar la intervención y su rentabilidad.</v>
      </c>
      <c r="T208" s="5" t="str">
        <f t="shared" si="84"/>
        <v>Aceptable</v>
      </c>
      <c r="U208" s="12">
        <v>4</v>
      </c>
      <c r="V208" s="12" t="s">
        <v>269</v>
      </c>
      <c r="W208" s="9" t="s">
        <v>84</v>
      </c>
      <c r="X208" s="9" t="s">
        <v>84</v>
      </c>
      <c r="Y208" s="9" t="s">
        <v>84</v>
      </c>
      <c r="Z208" s="9" t="s">
        <v>84</v>
      </c>
      <c r="AA208" s="9" t="s">
        <v>84</v>
      </c>
      <c r="AB208" s="13" t="s">
        <v>248</v>
      </c>
    </row>
    <row r="209" spans="2:28" ht="93" customHeight="1" thickBot="1" x14ac:dyDescent="0.25">
      <c r="B209" s="104"/>
      <c r="C209" s="104"/>
      <c r="D209" s="106"/>
      <c r="E209" s="18" t="s">
        <v>549</v>
      </c>
      <c r="F209" s="24" t="s">
        <v>187</v>
      </c>
      <c r="G209" s="9" t="s">
        <v>166</v>
      </c>
      <c r="H209" s="25" t="s">
        <v>527</v>
      </c>
      <c r="I209" s="16" t="s">
        <v>490</v>
      </c>
      <c r="J209" s="22" t="s">
        <v>200</v>
      </c>
      <c r="K209" s="9" t="s">
        <v>84</v>
      </c>
      <c r="L209" s="9" t="s">
        <v>199</v>
      </c>
      <c r="M209" s="17">
        <v>2</v>
      </c>
      <c r="N209" s="10">
        <v>1</v>
      </c>
      <c r="O209" s="11" t="str">
        <f t="shared" si="80"/>
        <v>B</v>
      </c>
      <c r="P209" s="5" t="str">
        <f t="shared" si="81"/>
        <v>Situación mejorable con exposición ocasional o esporádica, o situación sin anomalía destacable con cualquier nivel de exposición. No es esperable que se materialice el riesgo, aunque puede ser concebible.</v>
      </c>
      <c r="Q209" s="10">
        <v>1</v>
      </c>
      <c r="R209" s="4" t="str">
        <f t="shared" si="82"/>
        <v>IV</v>
      </c>
      <c r="S209" s="5" t="str">
        <f t="shared" si="83"/>
        <v>Mantener las medidas de control existentes, pero se deberían considerar soluciones o mejoras y se deben hacer comprobaciones periódicas para asegurar que el riesgo aún es tolerable.</v>
      </c>
      <c r="T209" s="5" t="str">
        <f t="shared" si="84"/>
        <v>Aceptable</v>
      </c>
      <c r="U209" s="12">
        <v>4</v>
      </c>
      <c r="V209" s="12" t="s">
        <v>172</v>
      </c>
      <c r="W209" s="9" t="s">
        <v>84</v>
      </c>
      <c r="X209" s="9" t="s">
        <v>84</v>
      </c>
      <c r="Y209" s="9" t="s">
        <v>84</v>
      </c>
      <c r="Z209" s="9" t="s">
        <v>84</v>
      </c>
      <c r="AA209" s="9" t="s">
        <v>84</v>
      </c>
      <c r="AB209" s="15" t="s">
        <v>528</v>
      </c>
    </row>
    <row r="210" spans="2:28" ht="151.5" customHeight="1" thickBot="1" x14ac:dyDescent="0.25">
      <c r="B210" s="104"/>
      <c r="C210" s="104"/>
      <c r="D210" s="106"/>
      <c r="E210" s="18" t="s">
        <v>91</v>
      </c>
      <c r="F210" s="3" t="s">
        <v>54</v>
      </c>
      <c r="G210" s="9" t="s">
        <v>283</v>
      </c>
      <c r="H210" s="9" t="s">
        <v>111</v>
      </c>
      <c r="I210" s="9" t="s">
        <v>186</v>
      </c>
      <c r="J210" s="9" t="s">
        <v>49</v>
      </c>
      <c r="K210" s="9" t="s">
        <v>202</v>
      </c>
      <c r="L210" s="9" t="s">
        <v>193</v>
      </c>
      <c r="M210" s="17">
        <v>2</v>
      </c>
      <c r="N210" s="10">
        <v>3</v>
      </c>
      <c r="O210" s="11" t="str">
        <f t="shared" si="80"/>
        <v>M</v>
      </c>
      <c r="P210" s="5" t="str">
        <f t="shared" si="81"/>
        <v>Situación deficiente con exposición esporádica, o bien situación mejorable con exposición continuada o frecuente. Es posible que suceda el daño alguna vez.</v>
      </c>
      <c r="Q210" s="10">
        <v>10</v>
      </c>
      <c r="R210" s="4" t="str">
        <f t="shared" si="82"/>
        <v>III</v>
      </c>
      <c r="S210" s="5" t="str">
        <f t="shared" si="83"/>
        <v>Mejorar si es posible. Sería conveniente justificar la intervención y su rentabilidad.</v>
      </c>
      <c r="T210" s="5" t="str">
        <f t="shared" si="84"/>
        <v>Aceptable</v>
      </c>
      <c r="U210" s="12">
        <v>5</v>
      </c>
      <c r="V210" s="12" t="s">
        <v>284</v>
      </c>
      <c r="W210" s="9" t="s">
        <v>133</v>
      </c>
      <c r="X210" s="9" t="s">
        <v>84</v>
      </c>
      <c r="Y210" s="9" t="s">
        <v>84</v>
      </c>
      <c r="Z210" s="9" t="s">
        <v>39</v>
      </c>
      <c r="AA210" s="9" t="s">
        <v>84</v>
      </c>
      <c r="AB210" s="34" t="s">
        <v>55</v>
      </c>
    </row>
    <row r="211" spans="2:28" ht="157.5" customHeight="1" thickBot="1" x14ac:dyDescent="0.25">
      <c r="B211" s="104"/>
      <c r="C211" s="104"/>
      <c r="D211" s="106"/>
      <c r="E211" s="18" t="s">
        <v>549</v>
      </c>
      <c r="F211" s="24" t="s">
        <v>40</v>
      </c>
      <c r="G211" s="9" t="s">
        <v>167</v>
      </c>
      <c r="H211" s="25" t="s">
        <v>267</v>
      </c>
      <c r="I211" s="16" t="s">
        <v>170</v>
      </c>
      <c r="J211" s="22" t="s">
        <v>84</v>
      </c>
      <c r="K211" s="9" t="s">
        <v>84</v>
      </c>
      <c r="L211" s="9" t="s">
        <v>249</v>
      </c>
      <c r="M211" s="17">
        <v>2</v>
      </c>
      <c r="N211" s="10">
        <v>1</v>
      </c>
      <c r="O211" s="11" t="str">
        <f t="shared" si="80"/>
        <v>B</v>
      </c>
      <c r="P211" s="5" t="str">
        <f t="shared" si="81"/>
        <v>Situación mejorable con exposición ocasional o esporádica, o situación sin anomalía destacable con cualquier nivel de exposición. No es esperable que se materialice el riesgo, aunque puede ser concebible.</v>
      </c>
      <c r="Q211" s="10">
        <v>1</v>
      </c>
      <c r="R211" s="4" t="str">
        <f t="shared" si="82"/>
        <v>IV</v>
      </c>
      <c r="S211" s="5" t="str">
        <f t="shared" si="83"/>
        <v>Mantener las medidas de control existentes, pero se deberían considerar soluciones o mejoras y se deben hacer comprobaciones periódicas para asegurar que el riesgo aún es tolerable.</v>
      </c>
      <c r="T211" s="5" t="str">
        <f t="shared" si="84"/>
        <v>Aceptable</v>
      </c>
      <c r="U211" s="12">
        <v>4</v>
      </c>
      <c r="V211" s="12" t="s">
        <v>171</v>
      </c>
      <c r="W211" s="9" t="s">
        <v>84</v>
      </c>
      <c r="X211" s="9" t="s">
        <v>84</v>
      </c>
      <c r="Y211" s="9" t="s">
        <v>173</v>
      </c>
      <c r="Z211" s="9" t="s">
        <v>84</v>
      </c>
      <c r="AA211" s="9" t="s">
        <v>84</v>
      </c>
      <c r="AB211" s="15" t="s">
        <v>174</v>
      </c>
    </row>
    <row r="212" spans="2:28" ht="15.75" customHeight="1" thickBot="1" x14ac:dyDescent="0.25">
      <c r="B212" s="135"/>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136"/>
      <c r="AB212" s="28"/>
    </row>
  </sheetData>
  <autoFilter ref="C8:AB212"/>
  <mergeCells count="130">
    <mergeCell ref="F116:F117"/>
    <mergeCell ref="F134:F135"/>
    <mergeCell ref="D79:D90"/>
    <mergeCell ref="F79:F81"/>
    <mergeCell ref="F83:F84"/>
    <mergeCell ref="F86:F87"/>
    <mergeCell ref="B91:AA91"/>
    <mergeCell ref="B212:AA212"/>
    <mergeCell ref="F202:F204"/>
    <mergeCell ref="B187:B197"/>
    <mergeCell ref="C187:C197"/>
    <mergeCell ref="D187:D197"/>
    <mergeCell ref="F187:F189"/>
    <mergeCell ref="B198:AA198"/>
    <mergeCell ref="B199:B211"/>
    <mergeCell ref="C199:C211"/>
    <mergeCell ref="D199:D211"/>
    <mergeCell ref="F199:F200"/>
    <mergeCell ref="F191:F192"/>
    <mergeCell ref="F206:F207"/>
    <mergeCell ref="B186:AA186"/>
    <mergeCell ref="B171:AA171"/>
    <mergeCell ref="B172:B185"/>
    <mergeCell ref="C172:C185"/>
    <mergeCell ref="D172:D185"/>
    <mergeCell ref="F172:F175"/>
    <mergeCell ref="F177:F178"/>
    <mergeCell ref="F180:F181"/>
    <mergeCell ref="B157:AA157"/>
    <mergeCell ref="B158:B170"/>
    <mergeCell ref="C158:C170"/>
    <mergeCell ref="D158:D170"/>
    <mergeCell ref="F158:F160"/>
    <mergeCell ref="F165:F166"/>
    <mergeCell ref="F162:F163"/>
    <mergeCell ref="B142:AA142"/>
    <mergeCell ref="B143:B156"/>
    <mergeCell ref="C143:C156"/>
    <mergeCell ref="D143:D156"/>
    <mergeCell ref="F143:F145"/>
    <mergeCell ref="F150:F151"/>
    <mergeCell ref="B124:AA124"/>
    <mergeCell ref="B125:B141"/>
    <mergeCell ref="C125:C141"/>
    <mergeCell ref="D125:D141"/>
    <mergeCell ref="F125:F127"/>
    <mergeCell ref="F129:F130"/>
    <mergeCell ref="F132:F133"/>
    <mergeCell ref="F147:F148"/>
    <mergeCell ref="F138:F139"/>
    <mergeCell ref="B106:AA106"/>
    <mergeCell ref="B107:B123"/>
    <mergeCell ref="C107:C123"/>
    <mergeCell ref="D107:D123"/>
    <mergeCell ref="F107:F109"/>
    <mergeCell ref="F111:F112"/>
    <mergeCell ref="F114:F115"/>
    <mergeCell ref="B65:AA65"/>
    <mergeCell ref="B92:B105"/>
    <mergeCell ref="C92:C105"/>
    <mergeCell ref="D92:D105"/>
    <mergeCell ref="F92:F94"/>
    <mergeCell ref="F96:F97"/>
    <mergeCell ref="F99:F100"/>
    <mergeCell ref="F120:F121"/>
    <mergeCell ref="B66:B77"/>
    <mergeCell ref="C66:C77"/>
    <mergeCell ref="D66:D77"/>
    <mergeCell ref="F66:F68"/>
    <mergeCell ref="F70:F71"/>
    <mergeCell ref="F73:F74"/>
    <mergeCell ref="B78:AA78"/>
    <mergeCell ref="B79:B90"/>
    <mergeCell ref="C79:C90"/>
    <mergeCell ref="B52:AA52"/>
    <mergeCell ref="B53:B64"/>
    <mergeCell ref="C53:C64"/>
    <mergeCell ref="D53:D64"/>
    <mergeCell ref="F53:F55"/>
    <mergeCell ref="F57:F58"/>
    <mergeCell ref="F60:F61"/>
    <mergeCell ref="B24:AA24"/>
    <mergeCell ref="B38:B51"/>
    <mergeCell ref="C38:C51"/>
    <mergeCell ref="D38:D51"/>
    <mergeCell ref="F38:F40"/>
    <mergeCell ref="F42:F43"/>
    <mergeCell ref="F45:F46"/>
    <mergeCell ref="B25:B36"/>
    <mergeCell ref="C25:C36"/>
    <mergeCell ref="D25:D36"/>
    <mergeCell ref="F25:F27"/>
    <mergeCell ref="F29:F30"/>
    <mergeCell ref="F32:F33"/>
    <mergeCell ref="B37:AA37"/>
    <mergeCell ref="B9:AA9"/>
    <mergeCell ref="B10:B23"/>
    <mergeCell ref="C10:C23"/>
    <mergeCell ref="D10:D23"/>
    <mergeCell ref="F10:F12"/>
    <mergeCell ref="F14:F15"/>
    <mergeCell ref="F17:F18"/>
    <mergeCell ref="H7:H8"/>
    <mergeCell ref="I7:I8"/>
    <mergeCell ref="J7:L7"/>
    <mergeCell ref="M7:S7"/>
    <mergeCell ref="U7:V7"/>
    <mergeCell ref="W7:AB7"/>
    <mergeCell ref="B7:B8"/>
    <mergeCell ref="C7:C8"/>
    <mergeCell ref="D7:D8"/>
    <mergeCell ref="E7:E8"/>
    <mergeCell ref="F7:F8"/>
    <mergeCell ref="G7:G8"/>
    <mergeCell ref="Q5:S5"/>
    <mergeCell ref="T5:W5"/>
    <mergeCell ref="X5:Z5"/>
    <mergeCell ref="B6:L6"/>
    <mergeCell ref="M6:T6"/>
    <mergeCell ref="U6:AB6"/>
    <mergeCell ref="B2:G4"/>
    <mergeCell ref="H2:Y4"/>
    <mergeCell ref="Z2:AB2"/>
    <mergeCell ref="Z3:AB3"/>
    <mergeCell ref="Z4:AB4"/>
    <mergeCell ref="B5:E5"/>
    <mergeCell ref="F5:G5"/>
    <mergeCell ref="H5:I5"/>
    <mergeCell ref="J5:M5"/>
    <mergeCell ref="N5:P5"/>
  </mergeCells>
  <conditionalFormatting sqref="R158:R168 R172:R185 R187:R197 R143:R156 R79:R90 R92:R105 R53:R64 R38:R48 R25:R36 R10:R23 R107:R123 R66:R77 R125:R141 R199:R211 R51 R170">
    <cfRule type="cellIs" dxfId="104" priority="1239" stopIfTrue="1" operator="equal">
      <formula>"I"</formula>
    </cfRule>
    <cfRule type="cellIs" dxfId="103" priority="1240" stopIfTrue="1" operator="equal">
      <formula>"II"</formula>
    </cfRule>
    <cfRule type="cellIs" dxfId="102" priority="1241" stopIfTrue="1" operator="between">
      <formula>"III"</formula>
      <formula>"IV"</formula>
    </cfRule>
  </conditionalFormatting>
  <conditionalFormatting sqref="T158:T168 T172:T185 T187:T197 T143:T156 T79:T90 T38:T48 T92:T105 T53:T64 T25:T36 T10:T23 T107:T123 T66:T77 T125:T141 T199:T211 T51 T170">
    <cfRule type="cellIs" dxfId="101" priority="1242" stopIfTrue="1" operator="equal">
      <formula>"Aceptable"</formula>
    </cfRule>
    <cfRule type="cellIs" dxfId="100" priority="1243" stopIfTrue="1" operator="equal">
      <formula>"No aceptable"</formula>
    </cfRule>
  </conditionalFormatting>
  <conditionalFormatting sqref="R50">
    <cfRule type="cellIs" dxfId="99" priority="11" stopIfTrue="1" operator="equal">
      <formula>"I"</formula>
    </cfRule>
    <cfRule type="cellIs" dxfId="98" priority="12" stopIfTrue="1" operator="equal">
      <formula>"II"</formula>
    </cfRule>
    <cfRule type="cellIs" dxfId="97" priority="13" stopIfTrue="1" operator="between">
      <formula>"III"</formula>
      <formula>"IV"</formula>
    </cfRule>
  </conditionalFormatting>
  <conditionalFormatting sqref="R49">
    <cfRule type="cellIs" dxfId="96" priority="16" stopIfTrue="1" operator="equal">
      <formula>"I"</formula>
    </cfRule>
    <cfRule type="cellIs" dxfId="95" priority="17" stopIfTrue="1" operator="equal">
      <formula>"II"</formula>
    </cfRule>
    <cfRule type="cellIs" dxfId="94" priority="18" stopIfTrue="1" operator="between">
      <formula>"III"</formula>
      <formula>"IV"</formula>
    </cfRule>
  </conditionalFormatting>
  <conditionalFormatting sqref="T49">
    <cfRule type="cellIs" dxfId="93" priority="19" stopIfTrue="1" operator="equal">
      <formula>"Aceptable"</formula>
    </cfRule>
    <cfRule type="cellIs" dxfId="92" priority="20" stopIfTrue="1" operator="equal">
      <formula>"No aceptable"</formula>
    </cfRule>
  </conditionalFormatting>
  <conditionalFormatting sqref="R169">
    <cfRule type="cellIs" dxfId="91" priority="6" stopIfTrue="1" operator="equal">
      <formula>"I"</formula>
    </cfRule>
    <cfRule type="cellIs" dxfId="90" priority="7" stopIfTrue="1" operator="equal">
      <formula>"II"</formula>
    </cfRule>
    <cfRule type="cellIs" dxfId="89" priority="8" stopIfTrue="1" operator="between">
      <formula>"III"</formula>
      <formula>"IV"</formula>
    </cfRule>
  </conditionalFormatting>
  <conditionalFormatting sqref="T50">
    <cfRule type="cellIs" dxfId="88" priority="14" stopIfTrue="1" operator="equal">
      <formula>"Aceptable"</formula>
    </cfRule>
    <cfRule type="cellIs" dxfId="87" priority="15" stopIfTrue="1" operator="equal">
      <formula>"No aceptable"</formula>
    </cfRule>
  </conditionalFormatting>
  <conditionalFormatting sqref="T169">
    <cfRule type="cellIs" dxfId="86" priority="9" stopIfTrue="1" operator="equal">
      <formula>"Aceptable"</formula>
    </cfRule>
    <cfRule type="cellIs" dxfId="85" priority="10" stopIfTrue="1" operator="equal">
      <formula>"No aceptable"</formula>
    </cfRule>
  </conditionalFormatting>
  <conditionalFormatting sqref="R187">
    <cfRule type="cellIs" dxfId="84" priority="3" stopIfTrue="1" operator="equal">
      <formula>"I"</formula>
    </cfRule>
    <cfRule type="cellIs" dxfId="83" priority="4" stopIfTrue="1" operator="equal">
      <formula>"II"</formula>
    </cfRule>
    <cfRule type="cellIs" dxfId="82" priority="5" stopIfTrue="1" operator="between">
      <formula>"III"</formula>
      <formula>"IV"</formula>
    </cfRule>
  </conditionalFormatting>
  <conditionalFormatting sqref="T187">
    <cfRule type="cellIs" dxfId="81" priority="1" stopIfTrue="1" operator="equal">
      <formula>"Aceptable"</formula>
    </cfRule>
    <cfRule type="cellIs" dxfId="80" priority="2" stopIfTrue="1" operator="equal">
      <formula>"No aceptable"</formula>
    </cfRule>
  </conditionalFormatting>
  <dataValidations count="3">
    <dataValidation type="list" allowBlank="1" showInputMessage="1" showErrorMessage="1" prompt="10 = Muy Alto_x000a_6 = Alto_x000a_2 = Medio_x000a_0 = Bajo" sqref="M107:M123 M143:M156 M172:M185 M38:M51 TE165:TE167 ADA165:ADA167 AMW165:AMW167 AWS165:AWS167 BGO165:BGO167 BQK165:BQK167 CAG165:CAG167 CKC165:CKC167 CTY165:CTY167 DDU165:DDU167 DNQ165:DNQ167 DXM165:DXM167 EHI165:EHI167 ERE165:ERE167 FBA165:FBA167 FKW165:FKW167 FUS165:FUS167 GEO165:GEO167 GOK165:GOK167 GYG165:GYG167 HIC165:HIC167 HRY165:HRY167 IBU165:IBU167 ILQ165:ILQ167 IVM165:IVM167 JFI165:JFI167 JPE165:JPE167 JZA165:JZA167 KIW165:KIW167 KSS165:KSS167 LCO165:LCO167 LMK165:LMK167 LWG165:LWG167 MGC165:MGC167 MPY165:MPY167 MZU165:MZU167 NJQ165:NJQ167 NTM165:NTM167 ODI165:ODI167 ONE165:ONE167 OXA165:OXA167 PGW165:PGW167 PQS165:PQS167 QAO165:QAO167 QKK165:QKK167 QUG165:QUG167 REC165:REC167 RNY165:RNY167 RXU165:RXU167 SHQ165:SHQ167 SRM165:SRM167 TBI165:TBI167 TLE165:TLE167 TVA165:TVA167 UEW165:UEW167 UOS165:UOS167 UYO165:UYO167 VIK165:VIK167 VSG165:VSG167 WCC165:WCC167 WLY165:WLY167 WVU165:WVU167 JI165:JI167 TE150:TE152 ADA150:ADA152 AMW150:AMW152 AWS150:AWS152 BGO150:BGO152 BQK150:BQK152 CAG150:CAG152 CKC150:CKC152 CTY150:CTY152 DDU150:DDU152 DNQ150:DNQ152 DXM150:DXM152 EHI150:EHI152 ERE150:ERE152 FBA150:FBA152 FKW150:FKW152 FUS150:FUS152 GEO150:GEO152 GOK150:GOK152 GYG150:GYG152 HIC150:HIC152 HRY150:HRY152 IBU150:IBU152 ILQ150:ILQ152 IVM150:IVM152 JFI150:JFI152 JPE150:JPE152 JZA150:JZA152 KIW150:KIW152 KSS150:KSS152 LCO150:LCO152 LMK150:LMK152 LWG150:LWG152 MGC150:MGC152 MPY150:MPY152 MZU150:MZU152 NJQ150:NJQ152 NTM150:NTM152 ODI150:ODI152 ONE150:ONE152 OXA150:OXA152 PGW150:PGW152 PQS150:PQS152 QAO150:QAO152 QKK150:QKK152 QUG150:QUG152 REC150:REC152 RNY150:RNY152 RXU150:RXU152 SHQ150:SHQ152 SRM150:SRM152 TBI150:TBI152 TLE150:TLE152 TVA150:TVA152 UEW150:UEW152 UOS150:UOS152 UYO150:UYO152 VIK150:VIK152 VSG150:VSG152 WCC150:WCC152 WLY150:WLY152 WVU150:WVU152 JI150:JI152 M79:M90 JI132:JI135 TE132:TE135 ADA132:ADA135 AMW132:AMW135 AWS132:AWS135 BGO132:BGO135 BQK132:BQK135 CAG132:CAG135 CKC132:CKC135 CTY132:CTY135 DDU132:DDU135 DNQ132:DNQ135 DXM132:DXM135 EHI132:EHI135 ERE132:ERE135 FBA132:FBA135 FKW132:FKW135 FUS132:FUS135 GEO132:GEO135 GOK132:GOK135 GYG132:GYG135 HIC132:HIC135 HRY132:HRY135 IBU132:IBU135 ILQ132:ILQ135 IVM132:IVM135 JFI132:JFI135 JPE132:JPE135 JZA132:JZA135 KIW132:KIW135 KSS132:KSS135 LCO132:LCO135 LMK132:LMK135 LWG132:LWG135 MGC132:MGC135 MPY132:MPY135 MZU132:MZU135 NJQ132:NJQ135 NTM132:NTM135 ODI132:ODI135 ONE132:ONE135 OXA132:OXA135 PGW132:PGW135 PQS132:PQS135 QAO132:QAO135 QKK132:QKK135 QUG132:QUG135 REC132:REC135 RNY132:RNY135 RXU132:RXU135 SHQ132:SHQ135 SRM132:SRM135 TBI132:TBI135 TLE132:TLE135 TVA132:TVA135 UEW132:UEW135 UOS132:UOS135 UYO132:UYO135 VIK132:VIK135 VSG132:VSG135 WCC132:WCC135 WLY132:WLY135 WVU132:WVU135 WVU99:WVU101 WLY99:WLY101 WCC99:WCC101 VSG99:VSG101 VIK99:VIK101 UYO99:UYO101 UOS99:UOS101 UEW99:UEW101 TVA99:TVA101 TLE99:TLE101 TBI99:TBI101 SRM99:SRM101 SHQ99:SHQ101 RXU99:RXU101 RNY99:RNY101 REC99:REC101 QUG99:QUG101 QKK99:QKK101 QAO99:QAO101 PQS99:PQS101 PGW99:PGW101 OXA99:OXA101 ONE99:ONE101 ODI99:ODI101 NTM99:NTM101 NJQ99:NJQ101 MZU99:MZU101 MPY99:MPY101 MGC99:MGC101 LWG99:LWG101 LMK99:LMK101 LCO99:LCO101 KSS99:KSS101 KIW99:KIW101 JZA99:JZA101 JPE99:JPE101 JFI99:JFI101 IVM99:IVM101 ILQ99:ILQ101 IBU99:IBU101 HRY99:HRY101 HIC99:HIC101 GYG99:GYG101 GOK99:GOK101 GEO99:GEO101 FUS99:FUS101 FKW99:FKW101 FBA99:FBA101 ERE99:ERE101 EHI99:EHI101 DXM99:DXM101 DNQ99:DNQ101 DDU99:DDU101 CTY99:CTY101 CKC99:CKC101 CAG99:CAG101 BQK99:BQK101 BGO99:BGO101 AWS99:AWS101 AMW99:AMW101 ADA99:ADA101 TE99:TE101 M199:M211 JI114:JI117 WVU114:WVU117 WLY114:WLY117 WCC114:WCC117 VSG114:VSG117 VIK114:VIK117 UYO114:UYO117 UOS114:UOS117 UEW114:UEW117 TVA114:TVA117 TLE114:TLE117 TBI114:TBI117 SRM114:SRM117 SHQ114:SHQ117 RXU114:RXU117 RNY114:RNY117 REC114:REC117 QUG114:QUG117 QKK114:QKK117 QAO114:QAO117 PQS114:PQS117 PGW114:PGW117 OXA114:OXA117 ONE114:ONE117 ODI114:ODI117 NTM114:NTM117 NJQ114:NJQ117 MZU114:MZU117 MPY114:MPY117 MGC114:MGC117 LWG114:LWG117 LMK114:LMK117 LCO114:LCO117 KSS114:KSS117 KIW114:KIW117 JZA114:JZA117 JPE114:JPE117 JFI114:JFI117 IVM114:IVM117 ILQ114:ILQ117 IBU114:IBU117 HRY114:HRY117 HIC114:HIC117 GYG114:GYG117 GOK114:GOK117 GEO114:GEO117 FUS114:FUS117 FKW114:FKW117 FBA114:FBA117 ERE114:ERE117 EHI114:EHI117 DXM114:DXM117 DNQ114:DNQ117 DDU114:DDU117 CTY114:CTY117 CKC114:CKC117 CAG114:CAG117 BQK114:BQK117 BGO114:BGO117 AWS114:AWS117 AMW114:AMW117 ADA114:ADA117 TE114:TE117 M92:M105 M158:M170 JI60:JI62 WVU60:WVU62 WLY60:WLY62 WCC60:WCC62 VSG60:VSG62 VIK60:VIK62 UYO60:UYO62 UOS60:UOS62 UEW60:UEW62 TVA60:TVA62 TLE60:TLE62 TBI60:TBI62 SRM60:SRM62 SHQ60:SHQ62 RXU60:RXU62 RNY60:RNY62 REC60:REC62 QUG60:QUG62 QKK60:QKK62 QAO60:QAO62 PQS60:PQS62 PGW60:PGW62 OXA60:OXA62 ONE60:ONE62 ODI60:ODI62 NTM60:NTM62 NJQ60:NJQ62 MZU60:MZU62 MPY60:MPY62 MGC60:MGC62 LWG60:LWG62 LMK60:LMK62 LCO60:LCO62 KSS60:KSS62 KIW60:KIW62 JZA60:JZA62 JPE60:JPE62 JFI60:JFI62 IVM60:IVM62 ILQ60:ILQ62 IBU60:IBU62 HRY60:HRY62 HIC60:HIC62 GYG60:GYG62 GOK60:GOK62 GEO60:GEO62 FUS60:FUS62 FKW60:FKW62 FBA60:FBA62 ERE60:ERE62 EHI60:EHI62 DXM60:DXM62 DNQ60:DNQ62 DDU60:DDU62 CTY60:CTY62 CKC60:CKC62 CAG60:CAG62 BQK60:BQK62 BGO60:BGO62 AWS60:AWS62 AMW60:AMW62 ADA60:ADA62 TE60:TE62 JI45:JI47 WVU45:WVU47 WLY45:WLY47 WCC45:WCC47 VSG45:VSG47 VIK45:VIK47 UYO45:UYO47 UOS45:UOS47 UEW45:UEW47 TVA45:TVA47 TLE45:TLE47 TBI45:TBI47 SRM45:SRM47 SHQ45:SHQ47 RXU45:RXU47 RNY45:RNY47 REC45:REC47 QUG45:QUG47 QKK45:QKK47 QAO45:QAO47 PQS45:PQS47 PGW45:PGW47 OXA45:OXA47 ONE45:ONE47 ODI45:ODI47 NTM45:NTM47 NJQ45:NJQ47 MZU45:MZU47 MPY45:MPY47 MGC45:MGC47 LWG45:LWG47 LMK45:LMK47 LCO45:LCO47 KSS45:KSS47 KIW45:KIW47 JZA45:JZA47 JPE45:JPE47 JFI45:JFI47 IVM45:IVM47 ILQ45:ILQ47 IBU45:IBU47 HRY45:HRY47 HIC45:HIC47 GYG45:GYG47 GOK45:GOK47 GEO45:GEO47 FUS45:FUS47 FKW45:FKW47 FBA45:FBA47 ERE45:ERE47 EHI45:EHI47 DXM45:DXM47 DNQ45:DNQ47 DDU45:DDU47 CTY45:CTY47 CKC45:CKC47 CAG45:CAG47 BQK45:BQK47 BGO45:BGO47 AWS45:AWS47 AMW45:AMW47 ADA45:ADA47 TE45:TE47 JI99:JI101 JI17:JI19 M53:M64 JI73:JI75 WVU73:WVU75 WLY73:WLY75 WCC73:WCC75 VSG73:VSG75 VIK73:VIK75 UYO73:UYO75 UOS73:UOS75 UEW73:UEW75 TVA73:TVA75 TLE73:TLE75 TBI73:TBI75 SRM73:SRM75 SHQ73:SHQ75 RXU73:RXU75 RNY73:RNY75 REC73:REC75 QUG73:QUG75 QKK73:QKK75 QAO73:QAO75 PQS73:PQS75 PGW73:PGW75 OXA73:OXA75 ONE73:ONE75 ODI73:ODI75 NTM73:NTM75 NJQ73:NJQ75 MZU73:MZU75 MPY73:MPY75 MGC73:MGC75 LWG73:LWG75 LMK73:LMK75 LCO73:LCO75 KSS73:KSS75 KIW73:KIW75 JZA73:JZA75 JPE73:JPE75 JFI73:JFI75 IVM73:IVM75 ILQ73:ILQ75 IBU73:IBU75 HRY73:HRY75 HIC73:HIC75 GYG73:GYG75 GOK73:GOK75 GEO73:GEO75 FUS73:FUS75 FKW73:FKW75 FBA73:FBA75 ERE73:ERE75 EHI73:EHI75 DXM73:DXM75 DNQ73:DNQ75 DDU73:DDU75 CTY73:CTY75 CKC73:CKC75 CAG73:CAG75 BQK73:BQK75 BGO73:BGO75 AWS73:AWS75 AMW73:AMW75 ADA73:ADA75 TE73:TE75 M66:M77 JI86:JI88 WVU86:WVU88 WLY86:WLY88 WCC86:WCC88 VSG86:VSG88 VIK86:VIK88 UYO86:UYO88 UOS86:UOS88 UEW86:UEW88 TVA86:TVA88 TLE86:TLE88 TBI86:TBI88 SRM86:SRM88 SHQ86:SHQ88 RXU86:RXU88 RNY86:RNY88 REC86:REC88 QUG86:QUG88 QKK86:QKK88 QAO86:QAO88 PQS86:PQS88 PGW86:PGW88 OXA86:OXA88 ONE86:ONE88 ODI86:ODI88 NTM86:NTM88 NJQ86:NJQ88 MZU86:MZU88 MPY86:MPY88 MGC86:MGC88 LWG86:LWG88 LMK86:LMK88 LCO86:LCO88 KSS86:KSS88 KIW86:KIW88 JZA86:JZA88 JPE86:JPE88 JFI86:JFI88 IVM86:IVM88 ILQ86:ILQ88 IBU86:IBU88 HRY86:HRY88 HIC86:HIC88 GYG86:GYG88 GOK86:GOK88 GEO86:GEO88 FUS86:FUS88 FKW86:FKW88 FBA86:FBA88 ERE86:ERE88 EHI86:EHI88 DXM86:DXM88 DNQ86:DNQ88 DDU86:DDU88 CTY86:CTY88 CKC86:CKC88 CAG86:CAG88 BQK86:BQK88 BGO86:BGO88 AWS86:AWS88 AMW86:AMW88 ADA86:ADA88 TE86:TE88 M25:M36 ADA32:ADA34 AMW32:AMW34 AWS32:AWS34 BGO32:BGO34 BQK32:BQK34 CAG32:CAG34 CKC32:CKC34 CTY32:CTY34 DDU32:DDU34 DNQ32:DNQ34 DXM32:DXM34 EHI32:EHI34 ERE32:ERE34 FBA32:FBA34 FKW32:FKW34 FUS32:FUS34 GEO32:GEO34 GOK32:GOK34 GYG32:GYG34 HIC32:HIC34 HRY32:HRY34 IBU32:IBU34 ILQ32:ILQ34 IVM32:IVM34 JFI32:JFI34 JPE32:JPE34 JZA32:JZA34 KIW32:KIW34 KSS32:KSS34 LCO32:LCO34 LMK32:LMK34 LWG32:LWG34 MGC32:MGC34 MPY32:MPY34 MZU32:MZU34 NJQ32:NJQ34 NTM32:NTM34 ODI32:ODI34 ONE32:ONE34 OXA32:OXA34 PGW32:PGW34 PQS32:PQS34 QAO32:QAO34 QKK32:QKK34 QUG32:QUG34 REC32:REC34 RNY32:RNY34 RXU32:RXU34 SHQ32:SHQ34 SRM32:SRM34 TBI32:TBI34 TLE32:TLE34 TVA32:TVA34 UEW32:UEW34 UOS32:UOS34 UYO32:UYO34 VIK32:VIK34 VSG32:VSG34 WCC32:WCC34 WLY32:WLY34 WVU32:WVU34 JI32:JI34 TE32:TE34 M10:M23 TE17:TE19 ADA17:ADA19 AMW17:AMW19 AWS17:AWS19 BGO17:BGO19 BQK17:BQK19 CAG17:CAG19 CKC17:CKC19 CTY17:CTY19 DDU17:DDU19 DNQ17:DNQ19 DXM17:DXM19 EHI17:EHI19 ERE17:ERE19 FBA17:FBA19 FKW17:FKW19 FUS17:FUS19 GEO17:GEO19 GOK17:GOK19 GYG17:GYG19 HIC17:HIC19 HRY17:HRY19 IBU17:IBU19 ILQ17:ILQ19 IVM17:IVM19 JFI17:JFI19 JPE17:JPE19 JZA17:JZA19 KIW17:KIW19 KSS17:KSS19 LCO17:LCO19 LMK17:LMK19 LWG17:LWG19 MGC17:MGC19 MPY17:MPY19 MZU17:MZU19 NJQ17:NJQ19 NTM17:NTM19 ODI17:ODI19 ONE17:ONE19 OXA17:OXA19 PGW17:PGW19 PQS17:PQS19 QAO17:QAO19 QKK17:QKK19 QUG17:QUG19 REC17:REC19 RNY17:RNY19 RXU17:RXU19 SHQ17:SHQ19 SRM17:SRM19 TBI17:TBI19 TLE17:TLE19 TVA17:TVA19 UEW17:UEW19 UOS17:UOS19 UYO17:UYO19 VIK17:VIK19 VSG17:VSG19 WCC17:WCC19 WLY17:WLY19 WVU17:WVU19 M125:M141 M187:M197">
      <formula1>"10, 6, 2, 0, "</formula1>
    </dataValidation>
    <dataValidation type="list" allowBlank="1" showInputMessage="1" prompt="4 = Continua_x000a_3 = Frecuente_x000a_2 = Ocasional_x000a_1 = Esporádica" sqref="N107:N123 N143:N156 N172:N185 N38:N51 TF165:TF167 ADB165:ADB167 AMX165:AMX167 AWT165:AWT167 BGP165:BGP167 BQL165:BQL167 CAH165:CAH167 CKD165:CKD167 CTZ165:CTZ167 DDV165:DDV167 DNR165:DNR167 DXN165:DXN167 EHJ165:EHJ167 ERF165:ERF167 FBB165:FBB167 FKX165:FKX167 FUT165:FUT167 GEP165:GEP167 GOL165:GOL167 GYH165:GYH167 HID165:HID167 HRZ165:HRZ167 IBV165:IBV167 ILR165:ILR167 IVN165:IVN167 JFJ165:JFJ167 JPF165:JPF167 JZB165:JZB167 KIX165:KIX167 KST165:KST167 LCP165:LCP167 LML165:LML167 LWH165:LWH167 MGD165:MGD167 MPZ165:MPZ167 MZV165:MZV167 NJR165:NJR167 NTN165:NTN167 ODJ165:ODJ167 ONF165:ONF167 OXB165:OXB167 PGX165:PGX167 PQT165:PQT167 QAP165:QAP167 QKL165:QKL167 QUH165:QUH167 RED165:RED167 RNZ165:RNZ167 RXV165:RXV167 SHR165:SHR167 SRN165:SRN167 TBJ165:TBJ167 TLF165:TLF167 TVB165:TVB167 UEX165:UEX167 UOT165:UOT167 UYP165:UYP167 VIL165:VIL167 VSH165:VSH167 WCD165:WCD167 WLZ165:WLZ167 WVV165:WVV167 JJ165:JJ167 TF150:TF152 ADB150:ADB152 AMX150:AMX152 AWT150:AWT152 BGP150:BGP152 BQL150:BQL152 CAH150:CAH152 CKD150:CKD152 CTZ150:CTZ152 DDV150:DDV152 DNR150:DNR152 DXN150:DXN152 EHJ150:EHJ152 ERF150:ERF152 FBB150:FBB152 FKX150:FKX152 FUT150:FUT152 GEP150:GEP152 GOL150:GOL152 GYH150:GYH152 HID150:HID152 HRZ150:HRZ152 IBV150:IBV152 ILR150:ILR152 IVN150:IVN152 JFJ150:JFJ152 JPF150:JPF152 JZB150:JZB152 KIX150:KIX152 KST150:KST152 LCP150:LCP152 LML150:LML152 LWH150:LWH152 MGD150:MGD152 MPZ150:MPZ152 MZV150:MZV152 NJR150:NJR152 NTN150:NTN152 ODJ150:ODJ152 ONF150:ONF152 OXB150:OXB152 PGX150:PGX152 PQT150:PQT152 QAP150:QAP152 QKL150:QKL152 QUH150:QUH152 RED150:RED152 RNZ150:RNZ152 RXV150:RXV152 SHR150:SHR152 SRN150:SRN152 TBJ150:TBJ152 TLF150:TLF152 TVB150:TVB152 UEX150:UEX152 UOT150:UOT152 UYP150:UYP152 VIL150:VIL152 VSH150:VSH152 WCD150:WCD152 WLZ150:WLZ152 WVV150:WVV152 JJ150:JJ152 N79:N90 JJ132:JJ135 TF132:TF135 ADB132:ADB135 AMX132:AMX135 AWT132:AWT135 BGP132:BGP135 BQL132:BQL135 CAH132:CAH135 CKD132:CKD135 CTZ132:CTZ135 DDV132:DDV135 DNR132:DNR135 DXN132:DXN135 EHJ132:EHJ135 ERF132:ERF135 FBB132:FBB135 FKX132:FKX135 FUT132:FUT135 GEP132:GEP135 GOL132:GOL135 GYH132:GYH135 HID132:HID135 HRZ132:HRZ135 IBV132:IBV135 ILR132:ILR135 IVN132:IVN135 JFJ132:JFJ135 JPF132:JPF135 JZB132:JZB135 KIX132:KIX135 KST132:KST135 LCP132:LCP135 LML132:LML135 LWH132:LWH135 MGD132:MGD135 MPZ132:MPZ135 MZV132:MZV135 NJR132:NJR135 NTN132:NTN135 ODJ132:ODJ135 ONF132:ONF135 OXB132:OXB135 PGX132:PGX135 PQT132:PQT135 QAP132:QAP135 QKL132:QKL135 QUH132:QUH135 RED132:RED135 RNZ132:RNZ135 RXV132:RXV135 SHR132:SHR135 SRN132:SRN135 TBJ132:TBJ135 TLF132:TLF135 TVB132:TVB135 UEX132:UEX135 UOT132:UOT135 UYP132:UYP135 VIL132:VIL135 VSH132:VSH135 WCD132:WCD135 WLZ132:WLZ135 WVV132:WVV135 WVV99:WVV101 WLZ99:WLZ101 WCD99:WCD101 VSH99:VSH101 VIL99:VIL101 UYP99:UYP101 UOT99:UOT101 UEX99:UEX101 TVB99:TVB101 TLF99:TLF101 TBJ99:TBJ101 SRN99:SRN101 SHR99:SHR101 RXV99:RXV101 RNZ99:RNZ101 RED99:RED101 QUH99:QUH101 QKL99:QKL101 QAP99:QAP101 PQT99:PQT101 PGX99:PGX101 OXB99:OXB101 ONF99:ONF101 ODJ99:ODJ101 NTN99:NTN101 NJR99:NJR101 MZV99:MZV101 MPZ99:MPZ101 MGD99:MGD101 LWH99:LWH101 LML99:LML101 LCP99:LCP101 KST99:KST101 KIX99:KIX101 JZB99:JZB101 JPF99:JPF101 JFJ99:JFJ101 IVN99:IVN101 ILR99:ILR101 IBV99:IBV101 HRZ99:HRZ101 HID99:HID101 GYH99:GYH101 GOL99:GOL101 GEP99:GEP101 FUT99:FUT101 FKX99:FKX101 FBB99:FBB101 ERF99:ERF101 EHJ99:EHJ101 DXN99:DXN101 DNR99:DNR101 DDV99:DDV101 CTZ99:CTZ101 CKD99:CKD101 CAH99:CAH101 BQL99:BQL101 BGP99:BGP101 AWT99:AWT101 AMX99:AMX101 ADB99:ADB101 TF99:TF101 N199:N211 JJ114:JJ117 WVV114:WVV117 WLZ114:WLZ117 WCD114:WCD117 VSH114:VSH117 VIL114:VIL117 UYP114:UYP117 UOT114:UOT117 UEX114:UEX117 TVB114:TVB117 TLF114:TLF117 TBJ114:TBJ117 SRN114:SRN117 SHR114:SHR117 RXV114:RXV117 RNZ114:RNZ117 RED114:RED117 QUH114:QUH117 QKL114:QKL117 QAP114:QAP117 PQT114:PQT117 PGX114:PGX117 OXB114:OXB117 ONF114:ONF117 ODJ114:ODJ117 NTN114:NTN117 NJR114:NJR117 MZV114:MZV117 MPZ114:MPZ117 MGD114:MGD117 LWH114:LWH117 LML114:LML117 LCP114:LCP117 KST114:KST117 KIX114:KIX117 JZB114:JZB117 JPF114:JPF117 JFJ114:JFJ117 IVN114:IVN117 ILR114:ILR117 IBV114:IBV117 HRZ114:HRZ117 HID114:HID117 GYH114:GYH117 GOL114:GOL117 GEP114:GEP117 FUT114:FUT117 FKX114:FKX117 FBB114:FBB117 ERF114:ERF117 EHJ114:EHJ117 DXN114:DXN117 DNR114:DNR117 DDV114:DDV117 CTZ114:CTZ117 CKD114:CKD117 CAH114:CAH117 BQL114:BQL117 BGP114:BGP117 AWT114:AWT117 AMX114:AMX117 ADB114:ADB117 TF114:TF117 N92:N105 N158:N170 JJ60:JJ62 WVV60:WVV62 WLZ60:WLZ62 WCD60:WCD62 VSH60:VSH62 VIL60:VIL62 UYP60:UYP62 UOT60:UOT62 UEX60:UEX62 TVB60:TVB62 TLF60:TLF62 TBJ60:TBJ62 SRN60:SRN62 SHR60:SHR62 RXV60:RXV62 RNZ60:RNZ62 RED60:RED62 QUH60:QUH62 QKL60:QKL62 QAP60:QAP62 PQT60:PQT62 PGX60:PGX62 OXB60:OXB62 ONF60:ONF62 ODJ60:ODJ62 NTN60:NTN62 NJR60:NJR62 MZV60:MZV62 MPZ60:MPZ62 MGD60:MGD62 LWH60:LWH62 LML60:LML62 LCP60:LCP62 KST60:KST62 KIX60:KIX62 JZB60:JZB62 JPF60:JPF62 JFJ60:JFJ62 IVN60:IVN62 ILR60:ILR62 IBV60:IBV62 HRZ60:HRZ62 HID60:HID62 GYH60:GYH62 GOL60:GOL62 GEP60:GEP62 FUT60:FUT62 FKX60:FKX62 FBB60:FBB62 ERF60:ERF62 EHJ60:EHJ62 DXN60:DXN62 DNR60:DNR62 DDV60:DDV62 CTZ60:CTZ62 CKD60:CKD62 CAH60:CAH62 BQL60:BQL62 BGP60:BGP62 AWT60:AWT62 AMX60:AMX62 ADB60:ADB62 TF60:TF62 JJ45:JJ47 WVV45:WVV47 WLZ45:WLZ47 WCD45:WCD47 VSH45:VSH47 VIL45:VIL47 UYP45:UYP47 UOT45:UOT47 UEX45:UEX47 TVB45:TVB47 TLF45:TLF47 TBJ45:TBJ47 SRN45:SRN47 SHR45:SHR47 RXV45:RXV47 RNZ45:RNZ47 RED45:RED47 QUH45:QUH47 QKL45:QKL47 QAP45:QAP47 PQT45:PQT47 PGX45:PGX47 OXB45:OXB47 ONF45:ONF47 ODJ45:ODJ47 NTN45:NTN47 NJR45:NJR47 MZV45:MZV47 MPZ45:MPZ47 MGD45:MGD47 LWH45:LWH47 LML45:LML47 LCP45:LCP47 KST45:KST47 KIX45:KIX47 JZB45:JZB47 JPF45:JPF47 JFJ45:JFJ47 IVN45:IVN47 ILR45:ILR47 IBV45:IBV47 HRZ45:HRZ47 HID45:HID47 GYH45:GYH47 GOL45:GOL47 GEP45:GEP47 FUT45:FUT47 FKX45:FKX47 FBB45:FBB47 ERF45:ERF47 EHJ45:EHJ47 DXN45:DXN47 DNR45:DNR47 DDV45:DDV47 CTZ45:CTZ47 CKD45:CKD47 CAH45:CAH47 BQL45:BQL47 BGP45:BGP47 AWT45:AWT47 AMX45:AMX47 ADB45:ADB47 TF45:TF47 JJ99:JJ101 JJ17:JJ19 N53:N64 JJ73:JJ75 WVV73:WVV75 WLZ73:WLZ75 WCD73:WCD75 VSH73:VSH75 VIL73:VIL75 UYP73:UYP75 UOT73:UOT75 UEX73:UEX75 TVB73:TVB75 TLF73:TLF75 TBJ73:TBJ75 SRN73:SRN75 SHR73:SHR75 RXV73:RXV75 RNZ73:RNZ75 RED73:RED75 QUH73:QUH75 QKL73:QKL75 QAP73:QAP75 PQT73:PQT75 PGX73:PGX75 OXB73:OXB75 ONF73:ONF75 ODJ73:ODJ75 NTN73:NTN75 NJR73:NJR75 MZV73:MZV75 MPZ73:MPZ75 MGD73:MGD75 LWH73:LWH75 LML73:LML75 LCP73:LCP75 KST73:KST75 KIX73:KIX75 JZB73:JZB75 JPF73:JPF75 JFJ73:JFJ75 IVN73:IVN75 ILR73:ILR75 IBV73:IBV75 HRZ73:HRZ75 HID73:HID75 GYH73:GYH75 GOL73:GOL75 GEP73:GEP75 FUT73:FUT75 FKX73:FKX75 FBB73:FBB75 ERF73:ERF75 EHJ73:EHJ75 DXN73:DXN75 DNR73:DNR75 DDV73:DDV75 CTZ73:CTZ75 CKD73:CKD75 CAH73:CAH75 BQL73:BQL75 BGP73:BGP75 AWT73:AWT75 AMX73:AMX75 ADB73:ADB75 TF73:TF75 N66:N77 JJ86:JJ88 WVV86:WVV88 WLZ86:WLZ88 WCD86:WCD88 VSH86:VSH88 VIL86:VIL88 UYP86:UYP88 UOT86:UOT88 UEX86:UEX88 TVB86:TVB88 TLF86:TLF88 TBJ86:TBJ88 SRN86:SRN88 SHR86:SHR88 RXV86:RXV88 RNZ86:RNZ88 RED86:RED88 QUH86:QUH88 QKL86:QKL88 QAP86:QAP88 PQT86:PQT88 PGX86:PGX88 OXB86:OXB88 ONF86:ONF88 ODJ86:ODJ88 NTN86:NTN88 NJR86:NJR88 MZV86:MZV88 MPZ86:MPZ88 MGD86:MGD88 LWH86:LWH88 LML86:LML88 LCP86:LCP88 KST86:KST88 KIX86:KIX88 JZB86:JZB88 JPF86:JPF88 JFJ86:JFJ88 IVN86:IVN88 ILR86:ILR88 IBV86:IBV88 HRZ86:HRZ88 HID86:HID88 GYH86:GYH88 GOL86:GOL88 GEP86:GEP88 FUT86:FUT88 FKX86:FKX88 FBB86:FBB88 ERF86:ERF88 EHJ86:EHJ88 DXN86:DXN88 DNR86:DNR88 DDV86:DDV88 CTZ86:CTZ88 CKD86:CKD88 CAH86:CAH88 BQL86:BQL88 BGP86:BGP88 AWT86:AWT88 AMX86:AMX88 ADB86:ADB88 TF86:TF88 N25:N36 ADB32:ADB34 AMX32:AMX34 AWT32:AWT34 BGP32:BGP34 BQL32:BQL34 CAH32:CAH34 CKD32:CKD34 CTZ32:CTZ34 DDV32:DDV34 DNR32:DNR34 DXN32:DXN34 EHJ32:EHJ34 ERF32:ERF34 FBB32:FBB34 FKX32:FKX34 FUT32:FUT34 GEP32:GEP34 GOL32:GOL34 GYH32:GYH34 HID32:HID34 HRZ32:HRZ34 IBV32:IBV34 ILR32:ILR34 IVN32:IVN34 JFJ32:JFJ34 JPF32:JPF34 JZB32:JZB34 KIX32:KIX34 KST32:KST34 LCP32:LCP34 LML32:LML34 LWH32:LWH34 MGD32:MGD34 MPZ32:MPZ34 MZV32:MZV34 NJR32:NJR34 NTN32:NTN34 ODJ32:ODJ34 ONF32:ONF34 OXB32:OXB34 PGX32:PGX34 PQT32:PQT34 QAP32:QAP34 QKL32:QKL34 QUH32:QUH34 RED32:RED34 RNZ32:RNZ34 RXV32:RXV34 SHR32:SHR34 SRN32:SRN34 TBJ32:TBJ34 TLF32:TLF34 TVB32:TVB34 UEX32:UEX34 UOT32:UOT34 UYP32:UYP34 VIL32:VIL34 VSH32:VSH34 WCD32:WCD34 WLZ32:WLZ34 WVV32:WVV34 JJ32:JJ34 TF32:TF34 N10:N23 TF17:TF19 ADB17:ADB19 AMX17:AMX19 AWT17:AWT19 BGP17:BGP19 BQL17:BQL19 CAH17:CAH19 CKD17:CKD19 CTZ17:CTZ19 DDV17:DDV19 DNR17:DNR19 DXN17:DXN19 EHJ17:EHJ19 ERF17:ERF19 FBB17:FBB19 FKX17:FKX19 FUT17:FUT19 GEP17:GEP19 GOL17:GOL19 GYH17:GYH19 HID17:HID19 HRZ17:HRZ19 IBV17:IBV19 ILR17:ILR19 IVN17:IVN19 JFJ17:JFJ19 JPF17:JPF19 JZB17:JZB19 KIX17:KIX19 KST17:KST19 LCP17:LCP19 LML17:LML19 LWH17:LWH19 MGD17:MGD19 MPZ17:MPZ19 MZV17:MZV19 NJR17:NJR19 NTN17:NTN19 ODJ17:ODJ19 ONF17:ONF19 OXB17:OXB19 PGX17:PGX19 PQT17:PQT19 QAP17:QAP19 QKL17:QKL19 QUH17:QUH19 RED17:RED19 RNZ17:RNZ19 RXV17:RXV19 SHR17:SHR19 SRN17:SRN19 TBJ17:TBJ19 TLF17:TLF19 TVB17:TVB19 UEX17:UEX19 UOT17:UOT19 UYP17:UYP19 VIL17:VIL19 VSH17:VSH19 WCD17:WCD19 WLZ17:WLZ19 WVV17:WVV19 N125:N141 N187:N197">
      <formula1>"4, 3, 2, 1"</formula1>
    </dataValidation>
    <dataValidation type="list" allowBlank="1" showInputMessage="1" prompt="100= Muerte_x000a_60= Lesiones graves e irreparables (IPP o invalidez)_x000a_25= Lesiones con incapacidad laboral temporal_x000a_10= Lesiones que no requieren hospitalización_x000a_" sqref="Q107:Q123 Q143:Q156 Q172:Q185 Q38:Q51 TI165:TI167 ADE165:ADE167 ANA165:ANA167 AWW165:AWW167 BGS165:BGS167 BQO165:BQO167 CAK165:CAK167 CKG165:CKG167 CUC165:CUC167 DDY165:DDY167 DNU165:DNU167 DXQ165:DXQ167 EHM165:EHM167 ERI165:ERI167 FBE165:FBE167 FLA165:FLA167 FUW165:FUW167 GES165:GES167 GOO165:GOO167 GYK165:GYK167 HIG165:HIG167 HSC165:HSC167 IBY165:IBY167 ILU165:ILU167 IVQ165:IVQ167 JFM165:JFM167 JPI165:JPI167 JZE165:JZE167 KJA165:KJA167 KSW165:KSW167 LCS165:LCS167 LMO165:LMO167 LWK165:LWK167 MGG165:MGG167 MQC165:MQC167 MZY165:MZY167 NJU165:NJU167 NTQ165:NTQ167 ODM165:ODM167 ONI165:ONI167 OXE165:OXE167 PHA165:PHA167 PQW165:PQW167 QAS165:QAS167 QKO165:QKO167 QUK165:QUK167 REG165:REG167 ROC165:ROC167 RXY165:RXY167 SHU165:SHU167 SRQ165:SRQ167 TBM165:TBM167 TLI165:TLI167 TVE165:TVE167 UFA165:UFA167 UOW165:UOW167 UYS165:UYS167 VIO165:VIO167 VSK165:VSK167 WCG165:WCG167 WMC165:WMC167 WVY165:WVY167 JM165:JM167 TI150:TI152 ADE150:ADE152 ANA150:ANA152 AWW150:AWW152 BGS150:BGS152 BQO150:BQO152 CAK150:CAK152 CKG150:CKG152 CUC150:CUC152 DDY150:DDY152 DNU150:DNU152 DXQ150:DXQ152 EHM150:EHM152 ERI150:ERI152 FBE150:FBE152 FLA150:FLA152 FUW150:FUW152 GES150:GES152 GOO150:GOO152 GYK150:GYK152 HIG150:HIG152 HSC150:HSC152 IBY150:IBY152 ILU150:ILU152 IVQ150:IVQ152 JFM150:JFM152 JPI150:JPI152 JZE150:JZE152 KJA150:KJA152 KSW150:KSW152 LCS150:LCS152 LMO150:LMO152 LWK150:LWK152 MGG150:MGG152 MQC150:MQC152 MZY150:MZY152 NJU150:NJU152 NTQ150:NTQ152 ODM150:ODM152 ONI150:ONI152 OXE150:OXE152 PHA150:PHA152 PQW150:PQW152 QAS150:QAS152 QKO150:QKO152 QUK150:QUK152 REG150:REG152 ROC150:ROC152 RXY150:RXY152 SHU150:SHU152 SRQ150:SRQ152 TBM150:TBM152 TLI150:TLI152 TVE150:TVE152 UFA150:UFA152 UOW150:UOW152 UYS150:UYS152 VIO150:VIO152 VSK150:VSK152 WCG150:WCG152 WMC150:WMC152 WVY150:WVY152 JM150:JM152 Q158:Q170 JM132:JM135 TI132:TI135 ADE132:ADE135 ANA132:ANA135 AWW132:AWW135 BGS132:BGS135 BQO132:BQO135 CAK132:CAK135 CKG132:CKG135 CUC132:CUC135 DDY132:DDY135 DNU132:DNU135 DXQ132:DXQ135 EHM132:EHM135 ERI132:ERI135 FBE132:FBE135 FLA132:FLA135 FUW132:FUW135 GES132:GES135 GOO132:GOO135 GYK132:GYK135 HIG132:HIG135 HSC132:HSC135 IBY132:IBY135 ILU132:ILU135 IVQ132:IVQ135 JFM132:JFM135 JPI132:JPI135 JZE132:JZE135 KJA132:KJA135 KSW132:KSW135 LCS132:LCS135 LMO132:LMO135 LWK132:LWK135 MGG132:MGG135 MQC132:MQC135 MZY132:MZY135 NJU132:NJU135 NTQ132:NTQ135 ODM132:ODM135 ONI132:ONI135 OXE132:OXE135 PHA132:PHA135 PQW132:PQW135 QAS132:QAS135 QKO132:QKO135 QUK132:QUK135 REG132:REG135 ROC132:ROC135 RXY132:RXY135 SHU132:SHU135 SRQ132:SRQ135 TBM132:TBM135 TLI132:TLI135 TVE132:TVE135 UFA132:UFA135 UOW132:UOW135 UYS132:UYS135 VIO132:VIO135 VSK132:VSK135 WCG132:WCG135 WMC132:WMC135 WVY132:WVY135 WVY99:WVY101 WMC99:WMC101 WCG99:WCG101 VSK99:VSK101 VIO99:VIO101 UYS99:UYS101 UOW99:UOW101 UFA99:UFA101 TVE99:TVE101 TLI99:TLI101 TBM99:TBM101 SRQ99:SRQ101 SHU99:SHU101 RXY99:RXY101 ROC99:ROC101 REG99:REG101 QUK99:QUK101 QKO99:QKO101 QAS99:QAS101 PQW99:PQW101 PHA99:PHA101 OXE99:OXE101 ONI99:ONI101 ODM99:ODM101 NTQ99:NTQ101 NJU99:NJU101 MZY99:MZY101 MQC99:MQC101 MGG99:MGG101 LWK99:LWK101 LMO99:LMO101 LCS99:LCS101 KSW99:KSW101 KJA99:KJA101 JZE99:JZE101 JPI99:JPI101 JFM99:JFM101 IVQ99:IVQ101 ILU99:ILU101 IBY99:IBY101 HSC99:HSC101 HIG99:HIG101 GYK99:GYK101 GOO99:GOO101 GES99:GES101 FUW99:FUW101 FLA99:FLA101 FBE99:FBE101 ERI99:ERI101 EHM99:EHM101 DXQ99:DXQ101 DNU99:DNU101 DDY99:DDY101 CUC99:CUC101 CKG99:CKG101 CAK99:CAK101 BQO99:BQO101 BGS99:BGS101 AWW99:AWW101 ANA99:ANA101 ADE99:ADE101 TI99:TI101 Q199:Q211 JM114:JM117 WVY114:WVY117 WMC114:WMC117 WCG114:WCG117 VSK114:VSK117 VIO114:VIO117 UYS114:UYS117 UOW114:UOW117 UFA114:UFA117 TVE114:TVE117 TLI114:TLI117 TBM114:TBM117 SRQ114:SRQ117 SHU114:SHU117 RXY114:RXY117 ROC114:ROC117 REG114:REG117 QUK114:QUK117 QKO114:QKO117 QAS114:QAS117 PQW114:PQW117 PHA114:PHA117 OXE114:OXE117 ONI114:ONI117 ODM114:ODM117 NTQ114:NTQ117 NJU114:NJU117 MZY114:MZY117 MQC114:MQC117 MGG114:MGG117 LWK114:LWK117 LMO114:LMO117 LCS114:LCS117 KSW114:KSW117 KJA114:KJA117 JZE114:JZE117 JPI114:JPI117 JFM114:JFM117 IVQ114:IVQ117 ILU114:ILU117 IBY114:IBY117 HSC114:HSC117 HIG114:HIG117 GYK114:GYK117 GOO114:GOO117 GES114:GES117 FUW114:FUW117 FLA114:FLA117 FBE114:FBE117 ERI114:ERI117 EHM114:EHM117 DXQ114:DXQ117 DNU114:DNU117 DDY114:DDY117 CUC114:CUC117 CKG114:CKG117 CAK114:CAK117 BQO114:BQO117 BGS114:BGS117 AWW114:AWW117 ANA114:ANA117 ADE114:ADE117 TI114:TI117 Q92:Q105 Q53:Q64 JM60:JM62 WVY60:WVY62 WMC60:WMC62 WCG60:WCG62 VSK60:VSK62 VIO60:VIO62 UYS60:UYS62 UOW60:UOW62 UFA60:UFA62 TVE60:TVE62 TLI60:TLI62 TBM60:TBM62 SRQ60:SRQ62 SHU60:SHU62 RXY60:RXY62 ROC60:ROC62 REG60:REG62 QUK60:QUK62 QKO60:QKO62 QAS60:QAS62 PQW60:PQW62 PHA60:PHA62 OXE60:OXE62 ONI60:ONI62 ODM60:ODM62 NTQ60:NTQ62 NJU60:NJU62 MZY60:MZY62 MQC60:MQC62 MGG60:MGG62 LWK60:LWK62 LMO60:LMO62 LCS60:LCS62 KSW60:KSW62 KJA60:KJA62 JZE60:JZE62 JPI60:JPI62 JFM60:JFM62 IVQ60:IVQ62 ILU60:ILU62 IBY60:IBY62 HSC60:HSC62 HIG60:HIG62 GYK60:GYK62 GOO60:GOO62 GES60:GES62 FUW60:FUW62 FLA60:FLA62 FBE60:FBE62 ERI60:ERI62 EHM60:EHM62 DXQ60:DXQ62 DNU60:DNU62 DDY60:DDY62 CUC60:CUC62 CKG60:CKG62 CAK60:CAK62 BQO60:BQO62 BGS60:BGS62 AWW60:AWW62 ANA60:ANA62 ADE60:ADE62 TI60:TI62 JM45:JM47 WVY45:WVY47 WMC45:WMC47 WCG45:WCG47 VSK45:VSK47 VIO45:VIO47 UYS45:UYS47 UOW45:UOW47 UFA45:UFA47 TVE45:TVE47 TLI45:TLI47 TBM45:TBM47 SRQ45:SRQ47 SHU45:SHU47 RXY45:RXY47 ROC45:ROC47 REG45:REG47 QUK45:QUK47 QKO45:QKO47 QAS45:QAS47 PQW45:PQW47 PHA45:PHA47 OXE45:OXE47 ONI45:ONI47 ODM45:ODM47 NTQ45:NTQ47 NJU45:NJU47 MZY45:MZY47 MQC45:MQC47 MGG45:MGG47 LWK45:LWK47 LMO45:LMO47 LCS45:LCS47 KSW45:KSW47 KJA45:KJA47 JZE45:JZE47 JPI45:JPI47 JFM45:JFM47 IVQ45:IVQ47 ILU45:ILU47 IBY45:IBY47 HSC45:HSC47 HIG45:HIG47 GYK45:GYK47 GOO45:GOO47 GES45:GES47 FUW45:FUW47 FLA45:FLA47 FBE45:FBE47 ERI45:ERI47 EHM45:EHM47 DXQ45:DXQ47 DNU45:DNU47 DDY45:DDY47 CUC45:CUC47 CKG45:CKG47 CAK45:CAK47 BQO45:BQO47 BGS45:BGS47 AWW45:AWW47 ANA45:ANA47 ADE45:ADE47 TI45:TI47 JM99:JM101 JM17:JM19 Q66:Q77 JM73:JM75 WVY73:WVY75 WMC73:WMC75 WCG73:WCG75 VSK73:VSK75 VIO73:VIO75 UYS73:UYS75 UOW73:UOW75 UFA73:UFA75 TVE73:TVE75 TLI73:TLI75 TBM73:TBM75 SRQ73:SRQ75 SHU73:SHU75 RXY73:RXY75 ROC73:ROC75 REG73:REG75 QUK73:QUK75 QKO73:QKO75 QAS73:QAS75 PQW73:PQW75 PHA73:PHA75 OXE73:OXE75 ONI73:ONI75 ODM73:ODM75 NTQ73:NTQ75 NJU73:NJU75 MZY73:MZY75 MQC73:MQC75 MGG73:MGG75 LWK73:LWK75 LMO73:LMO75 LCS73:LCS75 KSW73:KSW75 KJA73:KJA75 JZE73:JZE75 JPI73:JPI75 JFM73:JFM75 IVQ73:IVQ75 ILU73:ILU75 IBY73:IBY75 HSC73:HSC75 HIG73:HIG75 GYK73:GYK75 GOO73:GOO75 GES73:GES75 FUW73:FUW75 FLA73:FLA75 FBE73:FBE75 ERI73:ERI75 EHM73:EHM75 DXQ73:DXQ75 DNU73:DNU75 DDY73:DDY75 CUC73:CUC75 CKG73:CKG75 CAK73:CAK75 BQO73:BQO75 BGS73:BGS75 AWW73:AWW75 ANA73:ANA75 ADE73:ADE75 TI73:TI75 Q79:Q90 JM86:JM88 WVY86:WVY88 WMC86:WMC88 WCG86:WCG88 VSK86:VSK88 VIO86:VIO88 UYS86:UYS88 UOW86:UOW88 UFA86:UFA88 TVE86:TVE88 TLI86:TLI88 TBM86:TBM88 SRQ86:SRQ88 SHU86:SHU88 RXY86:RXY88 ROC86:ROC88 REG86:REG88 QUK86:QUK88 QKO86:QKO88 QAS86:QAS88 PQW86:PQW88 PHA86:PHA88 OXE86:OXE88 ONI86:ONI88 ODM86:ODM88 NTQ86:NTQ88 NJU86:NJU88 MZY86:MZY88 MQC86:MQC88 MGG86:MGG88 LWK86:LWK88 LMO86:LMO88 LCS86:LCS88 KSW86:KSW88 KJA86:KJA88 JZE86:JZE88 JPI86:JPI88 JFM86:JFM88 IVQ86:IVQ88 ILU86:ILU88 IBY86:IBY88 HSC86:HSC88 HIG86:HIG88 GYK86:GYK88 GOO86:GOO88 GES86:GES88 FUW86:FUW88 FLA86:FLA88 FBE86:FBE88 ERI86:ERI88 EHM86:EHM88 DXQ86:DXQ88 DNU86:DNU88 DDY86:DDY88 CUC86:CUC88 CKG86:CKG88 CAK86:CAK88 BQO86:BQO88 BGS86:BGS88 AWW86:AWW88 ANA86:ANA88 ADE86:ADE88 TI86:TI88 Q25:Q36 ADE32:ADE34 ANA32:ANA34 AWW32:AWW34 BGS32:BGS34 BQO32:BQO34 CAK32:CAK34 CKG32:CKG34 CUC32:CUC34 DDY32:DDY34 DNU32:DNU34 DXQ32:DXQ34 EHM32:EHM34 ERI32:ERI34 FBE32:FBE34 FLA32:FLA34 FUW32:FUW34 GES32:GES34 GOO32:GOO34 GYK32:GYK34 HIG32:HIG34 HSC32:HSC34 IBY32:IBY34 ILU32:ILU34 IVQ32:IVQ34 JFM32:JFM34 JPI32:JPI34 JZE32:JZE34 KJA32:KJA34 KSW32:KSW34 LCS32:LCS34 LMO32:LMO34 LWK32:LWK34 MGG32:MGG34 MQC32:MQC34 MZY32:MZY34 NJU32:NJU34 NTQ32:NTQ34 ODM32:ODM34 ONI32:ONI34 OXE32:OXE34 PHA32:PHA34 PQW32:PQW34 QAS32:QAS34 QKO32:QKO34 QUK32:QUK34 REG32:REG34 ROC32:ROC34 RXY32:RXY34 SHU32:SHU34 SRQ32:SRQ34 TBM32:TBM34 TLI32:TLI34 TVE32:TVE34 UFA32:UFA34 UOW32:UOW34 UYS32:UYS34 VIO32:VIO34 VSK32:VSK34 WCG32:WCG34 WMC32:WMC34 WVY32:WVY34 JM32:JM34 TI32:TI34 Q10:Q23 TI17:TI19 ADE17:ADE19 ANA17:ANA19 AWW17:AWW19 BGS17:BGS19 BQO17:BQO19 CAK17:CAK19 CKG17:CKG19 CUC17:CUC19 DDY17:DDY19 DNU17:DNU19 DXQ17:DXQ19 EHM17:EHM19 ERI17:ERI19 FBE17:FBE19 FLA17:FLA19 FUW17:FUW19 GES17:GES19 GOO17:GOO19 GYK17:GYK19 HIG17:HIG19 HSC17:HSC19 IBY17:IBY19 ILU17:ILU19 IVQ17:IVQ19 JFM17:JFM19 JPI17:JPI19 JZE17:JZE19 KJA17:KJA19 KSW17:KSW19 LCS17:LCS19 LMO17:LMO19 LWK17:LWK19 MGG17:MGG19 MQC17:MQC19 MZY17:MZY19 NJU17:NJU19 NTQ17:NTQ19 ODM17:ODM19 ONI17:ONI19 OXE17:OXE19 PHA17:PHA19 PQW17:PQW19 QAS17:QAS19 QKO17:QKO19 QUK17:QUK19 REG17:REG19 ROC17:ROC19 RXY17:RXY19 SHU17:SHU19 SRQ17:SRQ19 TBM17:TBM19 TLI17:TLI19 TVE17:TVE19 UFA17:UFA19 UOW17:UOW19 UYS17:UYS19 VIO17:VIO19 VSK17:VSK19 WCG17:WCG19 WMC17:WMC19 WVY17:WVY19 Q125:Q141 Q187:Q197">
      <formula1>"100,60,25,10"</formula1>
    </dataValidation>
  </dataValidations>
  <pageMargins left="0.15748031496062992" right="0.23622047244094491" top="0.31496062992125984" bottom="0.15748031496062992" header="0" footer="0"/>
  <pageSetup scale="7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68"/>
  <sheetViews>
    <sheetView topLeftCell="C88" zoomScale="42" zoomScaleNormal="42" workbookViewId="0">
      <selection activeCell="I184" sqref="I184"/>
    </sheetView>
  </sheetViews>
  <sheetFormatPr baseColWidth="10" defaultRowHeight="12.75" x14ac:dyDescent="0.2"/>
  <cols>
    <col min="1" max="1" width="2.7109375" style="1" customWidth="1"/>
    <col min="2" max="3" width="11.140625" style="1" customWidth="1"/>
    <col min="4" max="4" width="23.140625" style="1" customWidth="1"/>
    <col min="5" max="5" width="4.7109375" style="1" customWidth="1"/>
    <col min="6" max="6" width="18.7109375" style="1" customWidth="1"/>
    <col min="7" max="7" width="22.85546875" style="1" customWidth="1"/>
    <col min="8" max="8" width="13.85546875" style="1" customWidth="1"/>
    <col min="9" max="9" width="25.7109375" style="1" customWidth="1"/>
    <col min="10" max="10" width="13.42578125" style="1" customWidth="1"/>
    <col min="11" max="11" width="12.28515625" style="1" customWidth="1"/>
    <col min="12" max="12" width="11.42578125" style="1" customWidth="1"/>
    <col min="13" max="13" width="18.85546875" style="1" customWidth="1"/>
    <col min="14" max="14" width="5.28515625" style="1" customWidth="1"/>
    <col min="15" max="15" width="14.85546875" style="1" customWidth="1"/>
    <col min="16" max="16" width="38.42578125" style="1" customWidth="1"/>
    <col min="17" max="17" width="8.42578125" style="1" customWidth="1"/>
    <col min="18" max="18" width="5.28515625" style="1" customWidth="1"/>
    <col min="19" max="19" width="33.85546875" style="1" customWidth="1"/>
    <col min="20" max="20" width="10.140625" style="1" customWidth="1"/>
    <col min="21" max="21" width="6.42578125" style="1" customWidth="1"/>
    <col min="22" max="22" width="15.140625" style="1" customWidth="1"/>
    <col min="23" max="24" width="12.7109375" style="1" customWidth="1"/>
    <col min="25" max="25" width="13.7109375" style="1" customWidth="1"/>
    <col min="26" max="26" width="14.85546875" style="1" customWidth="1"/>
    <col min="27" max="27" width="13.85546875" style="1" customWidth="1"/>
    <col min="28" max="28" width="44.85546875" style="1" customWidth="1"/>
    <col min="29" max="16384" width="11.42578125" style="1"/>
  </cols>
  <sheetData>
    <row r="1" spans="2:30" ht="13.5" thickBot="1" x14ac:dyDescent="0.25"/>
    <row r="2" spans="2:30" ht="47.25" customHeight="1" x14ac:dyDescent="0.35">
      <c r="B2" s="114"/>
      <c r="C2" s="115"/>
      <c r="D2" s="115"/>
      <c r="E2" s="115"/>
      <c r="F2" s="115"/>
      <c r="G2" s="116"/>
      <c r="H2" s="123" t="s">
        <v>36</v>
      </c>
      <c r="I2" s="124"/>
      <c r="J2" s="124"/>
      <c r="K2" s="124"/>
      <c r="L2" s="124"/>
      <c r="M2" s="124"/>
      <c r="N2" s="124"/>
      <c r="O2" s="124"/>
      <c r="P2" s="124"/>
      <c r="Q2" s="124"/>
      <c r="R2" s="124"/>
      <c r="S2" s="124"/>
      <c r="T2" s="124"/>
      <c r="U2" s="124"/>
      <c r="V2" s="124"/>
      <c r="W2" s="124"/>
      <c r="X2" s="124"/>
      <c r="Y2" s="125"/>
      <c r="Z2" s="63" t="s">
        <v>78</v>
      </c>
      <c r="AA2" s="64"/>
      <c r="AB2" s="65"/>
    </row>
    <row r="3" spans="2:30" ht="47.25" customHeight="1" x14ac:dyDescent="0.35">
      <c r="B3" s="117"/>
      <c r="C3" s="118"/>
      <c r="D3" s="118"/>
      <c r="E3" s="118"/>
      <c r="F3" s="118"/>
      <c r="G3" s="119"/>
      <c r="H3" s="126"/>
      <c r="I3" s="127"/>
      <c r="J3" s="127"/>
      <c r="K3" s="127"/>
      <c r="L3" s="127"/>
      <c r="M3" s="127"/>
      <c r="N3" s="127"/>
      <c r="O3" s="127"/>
      <c r="P3" s="127"/>
      <c r="Q3" s="127"/>
      <c r="R3" s="127"/>
      <c r="S3" s="127"/>
      <c r="T3" s="127"/>
      <c r="U3" s="127"/>
      <c r="V3" s="127"/>
      <c r="W3" s="127"/>
      <c r="X3" s="127"/>
      <c r="Y3" s="128"/>
      <c r="Z3" s="66" t="s">
        <v>79</v>
      </c>
      <c r="AA3" s="67"/>
      <c r="AB3" s="68"/>
      <c r="AC3" s="14"/>
      <c r="AD3" s="14"/>
    </row>
    <row r="4" spans="2:30" ht="47.25" customHeight="1" thickBot="1" x14ac:dyDescent="0.4">
      <c r="B4" s="71"/>
      <c r="C4" s="120"/>
      <c r="D4" s="120"/>
      <c r="E4" s="120"/>
      <c r="F4" s="120"/>
      <c r="G4" s="70"/>
      <c r="H4" s="129"/>
      <c r="I4" s="130"/>
      <c r="J4" s="130"/>
      <c r="K4" s="130"/>
      <c r="L4" s="130"/>
      <c r="M4" s="130"/>
      <c r="N4" s="130"/>
      <c r="O4" s="130"/>
      <c r="P4" s="130"/>
      <c r="Q4" s="130"/>
      <c r="R4" s="130"/>
      <c r="S4" s="130"/>
      <c r="T4" s="130"/>
      <c r="U4" s="130"/>
      <c r="V4" s="130"/>
      <c r="W4" s="130"/>
      <c r="X4" s="130"/>
      <c r="Y4" s="131"/>
      <c r="Z4" s="66" t="s">
        <v>80</v>
      </c>
      <c r="AA4" s="67"/>
      <c r="AB4" s="68"/>
      <c r="AC4" s="14"/>
      <c r="AD4" s="14"/>
    </row>
    <row r="5" spans="2:30" ht="13.5" thickBot="1" x14ac:dyDescent="0.25">
      <c r="B5" s="72" t="s">
        <v>145</v>
      </c>
      <c r="C5" s="73"/>
      <c r="D5" s="73"/>
      <c r="E5" s="74"/>
      <c r="F5" s="69" t="s">
        <v>205</v>
      </c>
      <c r="G5" s="70"/>
      <c r="H5" s="71" t="s">
        <v>146</v>
      </c>
      <c r="I5" s="70"/>
      <c r="J5" s="72" t="s">
        <v>147</v>
      </c>
      <c r="K5" s="73"/>
      <c r="L5" s="73"/>
      <c r="M5" s="74"/>
      <c r="N5" s="72" t="s">
        <v>148</v>
      </c>
      <c r="O5" s="73"/>
      <c r="P5" s="74"/>
      <c r="Q5" s="72" t="s">
        <v>149</v>
      </c>
      <c r="R5" s="73"/>
      <c r="S5" s="74"/>
      <c r="T5" s="75" t="s">
        <v>150</v>
      </c>
      <c r="U5" s="76"/>
      <c r="V5" s="76"/>
      <c r="W5" s="76"/>
      <c r="X5" s="77" t="s">
        <v>151</v>
      </c>
      <c r="Y5" s="77"/>
      <c r="Z5" s="77"/>
      <c r="AA5" s="14"/>
      <c r="AB5" s="32"/>
    </row>
    <row r="6" spans="2:30" ht="25.5" customHeight="1" x14ac:dyDescent="0.2">
      <c r="B6" s="111" t="s">
        <v>23</v>
      </c>
      <c r="C6" s="112"/>
      <c r="D6" s="112"/>
      <c r="E6" s="112"/>
      <c r="F6" s="112"/>
      <c r="G6" s="112"/>
      <c r="H6" s="112"/>
      <c r="I6" s="112"/>
      <c r="J6" s="112"/>
      <c r="K6" s="112"/>
      <c r="L6" s="113"/>
      <c r="M6" s="80" t="s">
        <v>20</v>
      </c>
      <c r="N6" s="80"/>
      <c r="O6" s="80"/>
      <c r="P6" s="80"/>
      <c r="Q6" s="80"/>
      <c r="R6" s="80"/>
      <c r="S6" s="80"/>
      <c r="T6" s="81"/>
      <c r="U6" s="82" t="s">
        <v>24</v>
      </c>
      <c r="V6" s="82"/>
      <c r="W6" s="82"/>
      <c r="X6" s="82"/>
      <c r="Y6" s="82"/>
      <c r="Z6" s="82"/>
      <c r="AA6" s="82"/>
      <c r="AB6" s="83"/>
    </row>
    <row r="7" spans="2:30" s="2" customFormat="1" ht="76.5" customHeight="1" x14ac:dyDescent="0.2">
      <c r="B7" s="101" t="s">
        <v>14</v>
      </c>
      <c r="C7" s="101" t="s">
        <v>285</v>
      </c>
      <c r="D7" s="91" t="s">
        <v>464</v>
      </c>
      <c r="E7" s="101" t="s">
        <v>15</v>
      </c>
      <c r="F7" s="91" t="s">
        <v>16</v>
      </c>
      <c r="G7" s="91" t="s">
        <v>30</v>
      </c>
      <c r="H7" s="91" t="s">
        <v>17</v>
      </c>
      <c r="I7" s="91" t="s">
        <v>18</v>
      </c>
      <c r="J7" s="122" t="s">
        <v>19</v>
      </c>
      <c r="K7" s="122"/>
      <c r="L7" s="122"/>
      <c r="M7" s="84" t="s">
        <v>25</v>
      </c>
      <c r="N7" s="84"/>
      <c r="O7" s="84"/>
      <c r="P7" s="84"/>
      <c r="Q7" s="84"/>
      <c r="R7" s="84"/>
      <c r="S7" s="84"/>
      <c r="T7" s="6" t="s">
        <v>26</v>
      </c>
      <c r="U7" s="85" t="s">
        <v>22</v>
      </c>
      <c r="V7" s="85"/>
      <c r="W7" s="85" t="s">
        <v>21</v>
      </c>
      <c r="X7" s="85"/>
      <c r="Y7" s="85"/>
      <c r="Z7" s="85"/>
      <c r="AA7" s="85"/>
      <c r="AB7" s="86"/>
    </row>
    <row r="8" spans="2:30" s="2" customFormat="1" ht="117.75" customHeight="1" thickBot="1" x14ac:dyDescent="0.25">
      <c r="B8" s="102"/>
      <c r="C8" s="102"/>
      <c r="D8" s="92"/>
      <c r="E8" s="102"/>
      <c r="F8" s="92"/>
      <c r="G8" s="92"/>
      <c r="H8" s="92"/>
      <c r="I8" s="92"/>
      <c r="J8" s="39" t="s">
        <v>0</v>
      </c>
      <c r="K8" s="39" t="s">
        <v>1</v>
      </c>
      <c r="L8" s="39" t="s">
        <v>2</v>
      </c>
      <c r="M8" s="6" t="s">
        <v>3</v>
      </c>
      <c r="N8" s="6" t="s">
        <v>4</v>
      </c>
      <c r="O8" s="6" t="s">
        <v>8</v>
      </c>
      <c r="P8" s="40" t="s">
        <v>5</v>
      </c>
      <c r="Q8" s="6" t="s">
        <v>6</v>
      </c>
      <c r="R8" s="6" t="s">
        <v>7</v>
      </c>
      <c r="S8" s="7" t="s">
        <v>9</v>
      </c>
      <c r="T8" s="6" t="s">
        <v>10</v>
      </c>
      <c r="U8" s="8" t="s">
        <v>11</v>
      </c>
      <c r="V8" s="8" t="s">
        <v>12</v>
      </c>
      <c r="W8" s="38" t="s">
        <v>45</v>
      </c>
      <c r="X8" s="38" t="s">
        <v>46</v>
      </c>
      <c r="Y8" s="38" t="s">
        <v>13</v>
      </c>
      <c r="Z8" s="38" t="s">
        <v>44</v>
      </c>
      <c r="AA8" s="38" t="s">
        <v>27</v>
      </c>
      <c r="AB8" s="41" t="s">
        <v>35</v>
      </c>
    </row>
    <row r="9" spans="2:30" ht="15.75" customHeight="1" thickBot="1" x14ac:dyDescent="0.25">
      <c r="B9" s="87"/>
      <c r="C9" s="88"/>
      <c r="D9" s="88"/>
      <c r="E9" s="88"/>
      <c r="F9" s="89"/>
      <c r="G9" s="88"/>
      <c r="H9" s="89"/>
      <c r="I9" s="88"/>
      <c r="J9" s="88"/>
      <c r="K9" s="88"/>
      <c r="L9" s="88"/>
      <c r="M9" s="88"/>
      <c r="N9" s="88"/>
      <c r="O9" s="88"/>
      <c r="P9" s="88"/>
      <c r="Q9" s="88"/>
      <c r="R9" s="88"/>
      <c r="S9" s="88"/>
      <c r="T9" s="88"/>
      <c r="U9" s="88"/>
      <c r="V9" s="88"/>
      <c r="W9" s="88"/>
      <c r="X9" s="88"/>
      <c r="Y9" s="88"/>
      <c r="Z9" s="88"/>
      <c r="AA9" s="90"/>
      <c r="AB9" s="36"/>
    </row>
    <row r="10" spans="2:30" ht="153.75" customHeight="1" x14ac:dyDescent="0.2">
      <c r="B10" s="103" t="s">
        <v>313</v>
      </c>
      <c r="C10" s="103" t="s">
        <v>327</v>
      </c>
      <c r="D10" s="105" t="s">
        <v>529</v>
      </c>
      <c r="E10" s="18" t="s">
        <v>91</v>
      </c>
      <c r="F10" s="108" t="s">
        <v>28</v>
      </c>
      <c r="G10" s="9" t="s">
        <v>495</v>
      </c>
      <c r="H10" s="9" t="s">
        <v>106</v>
      </c>
      <c r="I10" s="9" t="s">
        <v>82</v>
      </c>
      <c r="J10" s="9" t="s">
        <v>465</v>
      </c>
      <c r="K10" s="9" t="s">
        <v>84</v>
      </c>
      <c r="L10" s="9" t="s">
        <v>188</v>
      </c>
      <c r="M10" s="17">
        <v>2</v>
      </c>
      <c r="N10" s="10">
        <v>2</v>
      </c>
      <c r="O10" s="11" t="str">
        <f t="shared" ref="O10:O25" si="0">+IF(AND(M10*N10&gt;=24,M10*N10&lt;=40),"MA",IF(AND(M10*N10&gt;=10,M10*N10&lt;=20),"A",IF(AND(M10*N10&gt;=6,M10*N10&lt;=8),"M",IF(AND(M10*N10&gt;=2,M10*N10&lt;=4),"B",""))))</f>
        <v>B</v>
      </c>
      <c r="P10" s="5" t="str">
        <f t="shared" ref="P10:P25" si="1">+IF(O10="MA","Situación deficiente con exposición continua, o muy deficiente con exposición frecuente. Normalmente la materialización del riesgo ocurre con frecuencia.",IF(O10="A","Situación deficiente con exposición frecuente u ocasional, o bien situación muy deficiente con exposición ocasional o esporádica. La materialización de Riesgo es posible que suceda varias veces en la vida laboral",IF(O10="M","Situación deficiente con exposición esporádica, o bien situación mejorable con exposición continuada o frecuente. Es posible que suceda el daño alguna vez.",IF(O10="B","Situación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0" s="10">
        <v>10</v>
      </c>
      <c r="R10" s="4" t="str">
        <f t="shared" ref="R10:R25" si="2">+IF(AND(M10*N10*Q10&gt;=600,M10*N10*Q10&lt;=4000),"I",IF(AND(M10*N10*Q10&gt;=150,M10*N10*Q10&lt;=500),"II",IF(AND(M10*N10*Q10&gt;=40,M10*N10*Q10&lt;=120),"III",IF(AND(M10*N10*Q10&gt;=1,M10*N10*Q10&lt;=20),"IV",""))))</f>
        <v>III</v>
      </c>
      <c r="S10" s="5" t="str">
        <f t="shared" ref="S10:S25" si="3">+IF(R10="I","Situación crìtica. Suspender actividades hasta que el riesgo esté bajo control. Intervención urgente.",IF(R10="II","Corregir y adoptar medidas de control de inmediato. Sin embargo suspenda actividades si el nivel de consecuencia está por encima de 60.",IF(R10="III","Mejorar si es posible. Sería conveniente justificar la intervención y su rentabilidad.",IF(R10="IV","Mantener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 s="5" t="str">
        <f t="shared" ref="T10:T25" si="4">+IF(R10="I","No aceptable",IF(R10="II","No aceptable",IF(R10="III","Aceptable",IF(R10="IV","Aceptable",""))))</f>
        <v>Aceptable</v>
      </c>
      <c r="U10" s="12">
        <v>1</v>
      </c>
      <c r="V10" s="12" t="s">
        <v>176</v>
      </c>
      <c r="W10" s="9" t="s">
        <v>84</v>
      </c>
      <c r="X10" s="9" t="s">
        <v>84</v>
      </c>
      <c r="Y10" s="9" t="s">
        <v>107</v>
      </c>
      <c r="Z10" s="9" t="s">
        <v>84</v>
      </c>
      <c r="AA10" s="9" t="s">
        <v>83</v>
      </c>
      <c r="AB10" s="34" t="s">
        <v>143</v>
      </c>
    </row>
    <row r="11" spans="2:30" ht="157.5" customHeight="1" x14ac:dyDescent="0.2">
      <c r="B11" s="104"/>
      <c r="C11" s="104"/>
      <c r="D11" s="106"/>
      <c r="E11" s="18" t="s">
        <v>91</v>
      </c>
      <c r="F11" s="109"/>
      <c r="G11" s="9" t="s">
        <v>121</v>
      </c>
      <c r="H11" s="9" t="s">
        <v>122</v>
      </c>
      <c r="I11" s="9" t="s">
        <v>123</v>
      </c>
      <c r="J11" s="9" t="s">
        <v>84</v>
      </c>
      <c r="K11" s="9" t="s">
        <v>496</v>
      </c>
      <c r="L11" s="9" t="s">
        <v>85</v>
      </c>
      <c r="M11" s="17">
        <v>2</v>
      </c>
      <c r="N11" s="10">
        <v>1</v>
      </c>
      <c r="O11" s="11" t="str">
        <f t="shared" si="0"/>
        <v>B</v>
      </c>
      <c r="P11" s="5" t="str">
        <f t="shared" si="1"/>
        <v>Situación mejorable con exposición ocasional o esporádica, o situación sin anomalía destacable con cualquier nivel de exposición. No es esperable que se materialice el riesgo, aunque puede ser concebible.</v>
      </c>
      <c r="Q11" s="10">
        <v>10</v>
      </c>
      <c r="R11" s="4" t="str">
        <f t="shared" si="2"/>
        <v>IV</v>
      </c>
      <c r="S11" s="5" t="str">
        <f t="shared" si="3"/>
        <v>Mantener las medidas de control existentes, pero se deberían considerar soluciones o mejoras y se deben hacer comprobaciones periódicas para asegurar que el riesgo aún es tolerable.</v>
      </c>
      <c r="T11" s="5" t="str">
        <f t="shared" si="4"/>
        <v>Aceptable</v>
      </c>
      <c r="U11" s="12">
        <v>1</v>
      </c>
      <c r="V11" s="12" t="s">
        <v>408</v>
      </c>
      <c r="W11" s="9" t="s">
        <v>86</v>
      </c>
      <c r="X11" s="9" t="s">
        <v>84</v>
      </c>
      <c r="Y11" s="9" t="s">
        <v>84</v>
      </c>
      <c r="Z11" s="9" t="s">
        <v>84</v>
      </c>
      <c r="AA11" s="9" t="s">
        <v>84</v>
      </c>
      <c r="AB11" s="34" t="s">
        <v>469</v>
      </c>
    </row>
    <row r="12" spans="2:30" ht="157.5" customHeight="1" x14ac:dyDescent="0.2">
      <c r="B12" s="104"/>
      <c r="C12" s="104"/>
      <c r="D12" s="106"/>
      <c r="E12" s="18" t="s">
        <v>91</v>
      </c>
      <c r="F12" s="110"/>
      <c r="G12" s="16" t="s">
        <v>125</v>
      </c>
      <c r="H12" s="16" t="s">
        <v>52</v>
      </c>
      <c r="I12" s="16" t="s">
        <v>41</v>
      </c>
      <c r="J12" s="16" t="s">
        <v>497</v>
      </c>
      <c r="K12" s="16" t="s">
        <v>84</v>
      </c>
      <c r="L12" s="16" t="s">
        <v>191</v>
      </c>
      <c r="M12" s="17">
        <v>2</v>
      </c>
      <c r="N12" s="10">
        <v>3</v>
      </c>
      <c r="O12" s="11" t="str">
        <f t="shared" si="0"/>
        <v>M</v>
      </c>
      <c r="P12" s="5" t="str">
        <f t="shared" si="1"/>
        <v>Situación deficiente con exposición esporádica, o bien situación mejorable con exposición continuada o frecuente. Es posible que suceda el daño alguna vez.</v>
      </c>
      <c r="Q12" s="10">
        <v>25</v>
      </c>
      <c r="R12" s="4" t="str">
        <f t="shared" si="2"/>
        <v>II</v>
      </c>
      <c r="S12" s="5" t="str">
        <f t="shared" si="3"/>
        <v>Corregir y adoptar medidas de control de inmediato. Sin embargo suspenda actividades si el nivel de consecuencia está por encima de 60.</v>
      </c>
      <c r="T12" s="5" t="str">
        <f t="shared" si="4"/>
        <v>No aceptable</v>
      </c>
      <c r="U12" s="12">
        <v>1</v>
      </c>
      <c r="V12" s="12" t="s">
        <v>177</v>
      </c>
      <c r="W12" s="9" t="s">
        <v>84</v>
      </c>
      <c r="X12" s="9" t="s">
        <v>84</v>
      </c>
      <c r="Y12" s="9" t="s">
        <v>84</v>
      </c>
      <c r="Z12" s="9" t="s">
        <v>84</v>
      </c>
      <c r="AA12" s="9" t="s">
        <v>109</v>
      </c>
      <c r="AB12" s="34" t="s">
        <v>498</v>
      </c>
    </row>
    <row r="13" spans="2:30" ht="156" customHeight="1" x14ac:dyDescent="0.2">
      <c r="B13" s="104"/>
      <c r="C13" s="104"/>
      <c r="D13" s="106"/>
      <c r="E13" s="18" t="s">
        <v>91</v>
      </c>
      <c r="F13" s="3" t="s">
        <v>29</v>
      </c>
      <c r="G13" s="9" t="s">
        <v>61</v>
      </c>
      <c r="H13" s="9" t="s">
        <v>62</v>
      </c>
      <c r="I13" s="9" t="s">
        <v>63</v>
      </c>
      <c r="J13" s="9" t="s">
        <v>64</v>
      </c>
      <c r="K13" s="9" t="s">
        <v>192</v>
      </c>
      <c r="L13" s="9" t="s">
        <v>197</v>
      </c>
      <c r="M13" s="17">
        <v>2</v>
      </c>
      <c r="N13" s="10">
        <v>2</v>
      </c>
      <c r="O13" s="11" t="str">
        <f t="shared" si="0"/>
        <v>B</v>
      </c>
      <c r="P13" s="5" t="str">
        <f t="shared" si="1"/>
        <v>Situación mejorable con exposición ocasional o esporádica, o situación sin anomalía destacable con cualquier nivel de exposición. No es esperable que se materialice el riesgo, aunque puede ser concebible.</v>
      </c>
      <c r="Q13" s="10">
        <v>10</v>
      </c>
      <c r="R13" s="4" t="str">
        <f t="shared" si="2"/>
        <v>III</v>
      </c>
      <c r="S13" s="5" t="str">
        <f t="shared" si="3"/>
        <v>Mejorar si es posible. Sería conveniente justificar la intervención y su rentabilidad.</v>
      </c>
      <c r="T13" s="5" t="str">
        <f t="shared" si="4"/>
        <v>Aceptable</v>
      </c>
      <c r="U13" s="12">
        <v>1</v>
      </c>
      <c r="V13" s="12" t="s">
        <v>474</v>
      </c>
      <c r="W13" s="9" t="s">
        <v>38</v>
      </c>
      <c r="X13" s="9" t="s">
        <v>84</v>
      </c>
      <c r="Y13" s="9" t="s">
        <v>90</v>
      </c>
      <c r="Z13" s="9" t="s">
        <v>84</v>
      </c>
      <c r="AA13" s="9" t="s">
        <v>84</v>
      </c>
      <c r="AB13" s="34" t="s">
        <v>89</v>
      </c>
    </row>
    <row r="14" spans="2:30" ht="120.75" customHeight="1" x14ac:dyDescent="0.2">
      <c r="B14" s="104"/>
      <c r="C14" s="104"/>
      <c r="D14" s="106"/>
      <c r="E14" s="18" t="s">
        <v>91</v>
      </c>
      <c r="F14" s="99" t="s">
        <v>33</v>
      </c>
      <c r="G14" s="21" t="s">
        <v>477</v>
      </c>
      <c r="H14" s="26" t="s">
        <v>141</v>
      </c>
      <c r="I14" s="22" t="s">
        <v>196</v>
      </c>
      <c r="J14" s="9" t="s">
        <v>84</v>
      </c>
      <c r="K14" s="9" t="s">
        <v>478</v>
      </c>
      <c r="L14" s="9" t="s">
        <v>84</v>
      </c>
      <c r="M14" s="10">
        <v>2</v>
      </c>
      <c r="N14" s="10">
        <v>3</v>
      </c>
      <c r="O14" s="11" t="str">
        <f t="shared" si="0"/>
        <v>M</v>
      </c>
      <c r="P14" s="5" t="str">
        <f t="shared" si="1"/>
        <v>Situación deficiente con exposición esporádica, o bien situación mejorable con exposición continuada o frecuente. Es posible que suceda el daño alguna vez.</v>
      </c>
      <c r="Q14" s="10">
        <v>25</v>
      </c>
      <c r="R14" s="4" t="str">
        <f t="shared" si="2"/>
        <v>II</v>
      </c>
      <c r="S14" s="5" t="str">
        <f t="shared" si="3"/>
        <v>Corregir y adoptar medidas de control de inmediato. Sin embargo suspenda actividades si el nivel de consecuencia está por encima de 60.</v>
      </c>
      <c r="T14" s="5" t="str">
        <f t="shared" si="4"/>
        <v>No aceptable</v>
      </c>
      <c r="U14" s="12">
        <v>1</v>
      </c>
      <c r="V14" s="12" t="s">
        <v>178</v>
      </c>
      <c r="W14" s="9" t="s">
        <v>84</v>
      </c>
      <c r="X14" s="9" t="s">
        <v>84</v>
      </c>
      <c r="Y14" s="9" t="s">
        <v>475</v>
      </c>
      <c r="Z14" s="9" t="s">
        <v>84</v>
      </c>
      <c r="AA14" s="9" t="s">
        <v>84</v>
      </c>
      <c r="AB14" s="34" t="s">
        <v>476</v>
      </c>
    </row>
    <row r="15" spans="2:30" ht="120.75" customHeight="1" x14ac:dyDescent="0.2">
      <c r="B15" s="104"/>
      <c r="C15" s="104"/>
      <c r="D15" s="106"/>
      <c r="E15" s="18" t="s">
        <v>549</v>
      </c>
      <c r="F15" s="100"/>
      <c r="G15" s="21" t="s">
        <v>463</v>
      </c>
      <c r="H15" s="26" t="s">
        <v>450</v>
      </c>
      <c r="I15" s="22" t="s">
        <v>179</v>
      </c>
      <c r="J15" s="9" t="s">
        <v>84</v>
      </c>
      <c r="K15" s="9" t="s">
        <v>480</v>
      </c>
      <c r="L15" s="9" t="s">
        <v>163</v>
      </c>
      <c r="M15" s="10">
        <v>2</v>
      </c>
      <c r="N15" s="10">
        <v>2</v>
      </c>
      <c r="O15" s="11" t="str">
        <f t="shared" si="0"/>
        <v>B</v>
      </c>
      <c r="P15" s="5" t="str">
        <f t="shared" si="1"/>
        <v>Situación mejorable con exposición ocasional o esporádica, o situación sin anomalía destacable con cualquier nivel de exposición. No es esperable que se materialice el riesgo, aunque puede ser concebible.</v>
      </c>
      <c r="Q15" s="10">
        <v>25</v>
      </c>
      <c r="R15" s="4" t="str">
        <f t="shared" si="2"/>
        <v>III</v>
      </c>
      <c r="S15" s="5" t="str">
        <f t="shared" si="3"/>
        <v>Mejorar si es posible. Sería conveniente justificar la intervención y su rentabilidad.</v>
      </c>
      <c r="T15" s="5" t="str">
        <f t="shared" si="4"/>
        <v>Aceptable</v>
      </c>
      <c r="U15" s="12">
        <v>1</v>
      </c>
      <c r="V15" s="12" t="s">
        <v>172</v>
      </c>
      <c r="W15" s="9" t="s">
        <v>84</v>
      </c>
      <c r="X15" s="9" t="s">
        <v>84</v>
      </c>
      <c r="Y15" s="9" t="s">
        <v>479</v>
      </c>
      <c r="Z15" s="9" t="s">
        <v>84</v>
      </c>
      <c r="AA15" s="9" t="s">
        <v>84</v>
      </c>
      <c r="AB15" s="34" t="s">
        <v>481</v>
      </c>
    </row>
    <row r="16" spans="2:30" ht="153.75" customHeight="1" x14ac:dyDescent="0.2">
      <c r="B16" s="104"/>
      <c r="C16" s="104"/>
      <c r="D16" s="106"/>
      <c r="E16" s="18" t="s">
        <v>91</v>
      </c>
      <c r="F16" s="3" t="s">
        <v>31</v>
      </c>
      <c r="G16" s="9" t="s">
        <v>126</v>
      </c>
      <c r="H16" s="9" t="s">
        <v>113</v>
      </c>
      <c r="I16" s="9" t="s">
        <v>66</v>
      </c>
      <c r="J16" s="9" t="s">
        <v>84</v>
      </c>
      <c r="K16" s="9" t="s">
        <v>84</v>
      </c>
      <c r="L16" s="9" t="s">
        <v>84</v>
      </c>
      <c r="M16" s="17">
        <v>2</v>
      </c>
      <c r="N16" s="10">
        <v>3</v>
      </c>
      <c r="O16" s="11" t="str">
        <f t="shared" si="0"/>
        <v>M</v>
      </c>
      <c r="P16" s="5" t="str">
        <f t="shared" si="1"/>
        <v>Situación deficiente con exposición esporádica, o bien situación mejorable con exposición continuada o frecuente. Es posible que suceda el daño alguna vez.</v>
      </c>
      <c r="Q16" s="10">
        <v>10</v>
      </c>
      <c r="R16" s="4" t="str">
        <f t="shared" si="2"/>
        <v>III</v>
      </c>
      <c r="S16" s="5" t="str">
        <f t="shared" si="3"/>
        <v>Mejorar si es posible. Sería conveniente justificar la intervención y su rentabilidad.</v>
      </c>
      <c r="T16" s="5" t="str">
        <f t="shared" si="4"/>
        <v>Aceptable</v>
      </c>
      <c r="U16" s="12">
        <v>1</v>
      </c>
      <c r="V16" s="12" t="s">
        <v>181</v>
      </c>
      <c r="W16" s="9" t="s">
        <v>84</v>
      </c>
      <c r="X16" s="9" t="s">
        <v>84</v>
      </c>
      <c r="Y16" s="9" t="s">
        <v>482</v>
      </c>
      <c r="Z16" s="9" t="s">
        <v>84</v>
      </c>
      <c r="AA16" s="9" t="s">
        <v>84</v>
      </c>
      <c r="AB16" s="34" t="s">
        <v>127</v>
      </c>
    </row>
    <row r="17" spans="2:28" ht="170.25" customHeight="1" x14ac:dyDescent="0.2">
      <c r="B17" s="104"/>
      <c r="C17" s="104"/>
      <c r="D17" s="106"/>
      <c r="E17" s="19" t="s">
        <v>91</v>
      </c>
      <c r="F17" s="121" t="s">
        <v>92</v>
      </c>
      <c r="G17" s="9" t="s">
        <v>128</v>
      </c>
      <c r="H17" s="9" t="s">
        <v>37</v>
      </c>
      <c r="I17" s="9" t="s">
        <v>93</v>
      </c>
      <c r="J17" s="9" t="s">
        <v>84</v>
      </c>
      <c r="K17" s="9" t="s">
        <v>84</v>
      </c>
      <c r="L17" s="9" t="s">
        <v>95</v>
      </c>
      <c r="M17" s="17">
        <v>2</v>
      </c>
      <c r="N17" s="10">
        <v>3</v>
      </c>
      <c r="O17" s="11" t="str">
        <f t="shared" si="0"/>
        <v>M</v>
      </c>
      <c r="P17" s="5" t="str">
        <f t="shared" si="1"/>
        <v>Situación deficiente con exposición esporádica, o bien situación mejorable con exposición continuada o frecuente. Es posible que suceda el daño alguna vez.</v>
      </c>
      <c r="Q17" s="10">
        <v>25</v>
      </c>
      <c r="R17" s="4" t="str">
        <f t="shared" si="2"/>
        <v>II</v>
      </c>
      <c r="S17" s="5" t="str">
        <f t="shared" si="3"/>
        <v>Corregir y adoptar medidas de control de inmediato. Sin embargo suspenda actividades si el nivel de consecuencia está por encima de 60.</v>
      </c>
      <c r="T17" s="5" t="str">
        <f t="shared" si="4"/>
        <v>No aceptable</v>
      </c>
      <c r="U17" s="12">
        <v>1</v>
      </c>
      <c r="V17" s="12" t="s">
        <v>182</v>
      </c>
      <c r="W17" s="9" t="s">
        <v>84</v>
      </c>
      <c r="X17" s="9" t="s">
        <v>129</v>
      </c>
      <c r="Y17" s="9" t="s">
        <v>483</v>
      </c>
      <c r="Z17" s="9" t="s">
        <v>130</v>
      </c>
      <c r="AA17" s="9" t="s">
        <v>84</v>
      </c>
      <c r="AB17" s="34" t="s">
        <v>131</v>
      </c>
    </row>
    <row r="18" spans="2:28" ht="182.25" customHeight="1" x14ac:dyDescent="0.2">
      <c r="B18" s="104"/>
      <c r="C18" s="104"/>
      <c r="D18" s="106"/>
      <c r="E18" s="19" t="s">
        <v>91</v>
      </c>
      <c r="F18" s="110"/>
      <c r="G18" s="9" t="s">
        <v>96</v>
      </c>
      <c r="H18" s="9" t="s">
        <v>98</v>
      </c>
      <c r="I18" s="9" t="s">
        <v>97</v>
      </c>
      <c r="J18" s="9" t="s">
        <v>84</v>
      </c>
      <c r="K18" s="9" t="s">
        <v>84</v>
      </c>
      <c r="L18" s="9" t="s">
        <v>95</v>
      </c>
      <c r="M18" s="17">
        <v>2</v>
      </c>
      <c r="N18" s="10">
        <v>2</v>
      </c>
      <c r="O18" s="11" t="str">
        <f t="shared" si="0"/>
        <v>B</v>
      </c>
      <c r="P18" s="5" t="str">
        <f t="shared" si="1"/>
        <v>Situación mejorable con exposición ocasional o esporádica, o situación sin anomalía destacable con cualquier nivel de exposición. No es esperable que se materialice el riesgo, aunque puede ser concebible.</v>
      </c>
      <c r="Q18" s="10">
        <v>25</v>
      </c>
      <c r="R18" s="4" t="str">
        <f t="shared" si="2"/>
        <v>III</v>
      </c>
      <c r="S18" s="5" t="str">
        <f t="shared" si="3"/>
        <v>Mejorar si es posible. Sería conveniente justificar la intervención y su rentabilidad.</v>
      </c>
      <c r="T18" s="5" t="str">
        <f t="shared" si="4"/>
        <v>Aceptable</v>
      </c>
      <c r="U18" s="12">
        <v>1</v>
      </c>
      <c r="V18" s="12" t="s">
        <v>182</v>
      </c>
      <c r="W18" s="9" t="s">
        <v>84</v>
      </c>
      <c r="X18" s="9" t="s">
        <v>84</v>
      </c>
      <c r="Y18" s="9" t="s">
        <v>65</v>
      </c>
      <c r="Z18" s="9" t="s">
        <v>130</v>
      </c>
      <c r="AA18" s="9" t="s">
        <v>84</v>
      </c>
      <c r="AB18" s="34" t="s">
        <v>132</v>
      </c>
    </row>
    <row r="19" spans="2:28" ht="180" customHeight="1" x14ac:dyDescent="0.2">
      <c r="B19" s="104"/>
      <c r="C19" s="104"/>
      <c r="D19" s="106"/>
      <c r="E19" s="19" t="s">
        <v>91</v>
      </c>
      <c r="F19" s="121" t="s">
        <v>50</v>
      </c>
      <c r="G19" s="23" t="s">
        <v>103</v>
      </c>
      <c r="H19" s="9" t="s">
        <v>100</v>
      </c>
      <c r="I19" s="23" t="s">
        <v>104</v>
      </c>
      <c r="J19" s="9" t="s">
        <v>49</v>
      </c>
      <c r="K19" s="9" t="s">
        <v>84</v>
      </c>
      <c r="L19" s="9" t="s">
        <v>84</v>
      </c>
      <c r="M19" s="10">
        <v>2</v>
      </c>
      <c r="N19" s="10">
        <v>2</v>
      </c>
      <c r="O19" s="11" t="str">
        <f t="shared" si="0"/>
        <v>B</v>
      </c>
      <c r="P19" s="5" t="str">
        <f t="shared" si="1"/>
        <v>Situación mejorable con exposición ocasional o esporádica, o situación sin anomalía destacable con cualquier nivel de exposición. No es esperable que se materialice el riesgo, aunque puede ser concebible.</v>
      </c>
      <c r="Q19" s="10">
        <v>25</v>
      </c>
      <c r="R19" s="4" t="str">
        <f t="shared" si="2"/>
        <v>III</v>
      </c>
      <c r="S19" s="5" t="str">
        <f t="shared" si="3"/>
        <v>Mejorar si es posible. Sería conveniente justificar la intervención y su rentabilidad.</v>
      </c>
      <c r="T19" s="5" t="str">
        <f t="shared" si="4"/>
        <v>Aceptable</v>
      </c>
      <c r="U19" s="12">
        <v>1</v>
      </c>
      <c r="V19" s="12" t="s">
        <v>484</v>
      </c>
      <c r="W19" s="9" t="s">
        <v>84</v>
      </c>
      <c r="X19" s="9" t="s">
        <v>84</v>
      </c>
      <c r="Y19" s="9" t="s">
        <v>102</v>
      </c>
      <c r="Z19" s="9" t="s">
        <v>84</v>
      </c>
      <c r="AA19" s="9" t="s">
        <v>84</v>
      </c>
      <c r="AB19" s="34" t="s">
        <v>485</v>
      </c>
    </row>
    <row r="20" spans="2:28" ht="180" customHeight="1" thickBot="1" x14ac:dyDescent="0.25">
      <c r="B20" s="104"/>
      <c r="C20" s="104"/>
      <c r="D20" s="106"/>
      <c r="E20" s="19" t="s">
        <v>91</v>
      </c>
      <c r="F20" s="110"/>
      <c r="G20" s="9" t="s">
        <v>362</v>
      </c>
      <c r="H20" s="9" t="s">
        <v>355</v>
      </c>
      <c r="I20" s="9" t="s">
        <v>357</v>
      </c>
      <c r="J20" s="9" t="s">
        <v>356</v>
      </c>
      <c r="K20" s="9" t="s">
        <v>360</v>
      </c>
      <c r="L20" s="9" t="s">
        <v>358</v>
      </c>
      <c r="M20" s="17">
        <v>2</v>
      </c>
      <c r="N20" s="10">
        <v>2</v>
      </c>
      <c r="O20" s="11" t="str">
        <f>+IF(AND(M20*N20&gt;=24,M20*N20&lt;=40),"MA",IF(AND(M20*N20&gt;=10,M20*N20&lt;=20),"A",IF(AND(M20*N20&gt;=6,M20*N20&lt;=8),"M",IF(AND(M20*N20&gt;=2,M20*N20&lt;=4),"B",""))))</f>
        <v>B</v>
      </c>
      <c r="P20" s="5" t="str">
        <f>+IF(O20="MA","Situación deficiente con exposición continua, o muy deficiente con exposición frecuente. Normalmente la materialización del riesgo ocurre con frecuencia.",IF(O20="A","Situación deficiente con exposición frecuente u ocasional, o bien situación muy deficiente con exposición ocasional o esporádica. La materialización de Riesgo es posible que suceda varias veces en la vida laboral",IF(O20="M","Situación deficiente con exposición esporádica, o bien situación mejorable con exposición continuada o frecuente. Es posible que suceda el daño alguna vez.",IF(O20="B","Situación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0" s="10">
        <v>10</v>
      </c>
      <c r="R20" s="4" t="str">
        <f>+IF(AND(M20*N20*Q20&gt;=600,M20*N20*Q20&lt;=4000),"I",IF(AND(M20*N20*Q20&gt;=150,M20*N20*Q20&lt;=500),"II",IF(AND(M20*N20*Q20&gt;=40,M20*N20*Q20&lt;=120),"III",IF(AND(M20*N20*Q20&gt;=1,M20*N20*Q20&lt;=20),"IV",""))))</f>
        <v>III</v>
      </c>
      <c r="S20" s="5" t="str">
        <f>+IF(R20="I","Situación crìtica. Suspender actividades hasta que el riesgo esté bajo control. Intervención urgente.",IF(R20="II","Corregir y adoptar medidas de control de inmediato. Sin embargo suspenda actividades si el nivel de consecuencia está por encima de 60.",IF(R20="III","Mejorar si es posible. Sería conveniente justificar la intervención y su rentabilidad.",IF(R20="IV","Mantener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0" s="5" t="str">
        <f>+IF(R20="I","No aceptable",IF(R20="II","No aceptable",IF(R20="III","Aceptable",IF(R20="IV","Aceptable",""))))</f>
        <v>Aceptable</v>
      </c>
      <c r="U20" s="12">
        <v>1</v>
      </c>
      <c r="V20" s="12" t="s">
        <v>409</v>
      </c>
      <c r="W20" s="9" t="s">
        <v>84</v>
      </c>
      <c r="X20" s="9" t="s">
        <v>84</v>
      </c>
      <c r="Y20" s="9" t="s">
        <v>84</v>
      </c>
      <c r="Z20" s="9" t="s">
        <v>39</v>
      </c>
      <c r="AA20" s="9" t="s">
        <v>359</v>
      </c>
      <c r="AB20" s="34" t="s">
        <v>55</v>
      </c>
    </row>
    <row r="21" spans="2:28" ht="157.5" customHeight="1" thickBot="1" x14ac:dyDescent="0.25">
      <c r="B21" s="104"/>
      <c r="C21" s="104"/>
      <c r="D21" s="106"/>
      <c r="E21" s="18" t="s">
        <v>91</v>
      </c>
      <c r="F21" s="24" t="s">
        <v>40</v>
      </c>
      <c r="G21" s="9" t="s">
        <v>167</v>
      </c>
      <c r="H21" s="25" t="s">
        <v>169</v>
      </c>
      <c r="I21" s="16" t="s">
        <v>170</v>
      </c>
      <c r="J21" s="22" t="s">
        <v>84</v>
      </c>
      <c r="K21" s="9" t="s">
        <v>84</v>
      </c>
      <c r="L21" s="9" t="s">
        <v>198</v>
      </c>
      <c r="M21" s="17">
        <v>2</v>
      </c>
      <c r="N21" s="10">
        <v>1</v>
      </c>
      <c r="O21" s="11" t="str">
        <f t="shared" si="0"/>
        <v>B</v>
      </c>
      <c r="P21" s="5" t="str">
        <f t="shared" si="1"/>
        <v>Situación mejorable con exposición ocasional o esporádica, o situación sin anomalía destacable con cualquier nivel de exposición. No es esperable que se materialice el riesgo, aunque puede ser concebible.</v>
      </c>
      <c r="Q21" s="10">
        <v>1</v>
      </c>
      <c r="R21" s="4" t="str">
        <f t="shared" si="2"/>
        <v>IV</v>
      </c>
      <c r="S21" s="5" t="str">
        <f t="shared" si="3"/>
        <v>Mantener las medidas de control existentes, pero se deberían considerar soluciones o mejoras y se deben hacer comprobaciones periódicas para asegurar que el riesgo aún es tolerable.</v>
      </c>
      <c r="T21" s="5" t="str">
        <f t="shared" si="4"/>
        <v>Aceptable</v>
      </c>
      <c r="U21" s="12">
        <v>1</v>
      </c>
      <c r="V21" s="12" t="s">
        <v>171</v>
      </c>
      <c r="W21" s="9" t="s">
        <v>84</v>
      </c>
      <c r="X21" s="9" t="s">
        <v>84</v>
      </c>
      <c r="Y21" s="9" t="s">
        <v>173</v>
      </c>
      <c r="Z21" s="9" t="s">
        <v>84</v>
      </c>
      <c r="AA21" s="9" t="s">
        <v>84</v>
      </c>
      <c r="AB21" s="15" t="s">
        <v>486</v>
      </c>
    </row>
    <row r="22" spans="2:28" ht="180" customHeight="1" x14ac:dyDescent="0.2">
      <c r="B22" s="104"/>
      <c r="C22" s="104"/>
      <c r="D22" s="106"/>
      <c r="E22" s="18" t="s">
        <v>549</v>
      </c>
      <c r="F22" s="3" t="s">
        <v>51</v>
      </c>
      <c r="G22" s="9" t="s">
        <v>204</v>
      </c>
      <c r="H22" s="9" t="s">
        <v>134</v>
      </c>
      <c r="I22" s="9" t="s">
        <v>487</v>
      </c>
      <c r="J22" s="9" t="s">
        <v>488</v>
      </c>
      <c r="K22" s="9" t="s">
        <v>84</v>
      </c>
      <c r="L22" s="9" t="s">
        <v>88</v>
      </c>
      <c r="M22" s="17">
        <v>2</v>
      </c>
      <c r="N22" s="10">
        <v>2</v>
      </c>
      <c r="O22" s="11" t="str">
        <f t="shared" si="0"/>
        <v>B</v>
      </c>
      <c r="P22" s="5" t="str">
        <f t="shared" si="1"/>
        <v>Situación mejorable con exposición ocasional o esporádica, o situación sin anomalía destacable con cualquier nivel de exposición. No es esperable que se materialice el riesgo, aunque puede ser concebible.</v>
      </c>
      <c r="Q22" s="10">
        <v>25</v>
      </c>
      <c r="R22" s="4" t="str">
        <f t="shared" si="2"/>
        <v>III</v>
      </c>
      <c r="S22" s="5" t="str">
        <f t="shared" si="3"/>
        <v>Mejorar si es posible. Sería conveniente justificar la intervención y su rentabilidad.</v>
      </c>
      <c r="T22" s="5" t="str">
        <f t="shared" si="4"/>
        <v>Aceptable</v>
      </c>
      <c r="U22" s="12">
        <v>1</v>
      </c>
      <c r="V22" s="12" t="s">
        <v>185</v>
      </c>
      <c r="W22" s="9" t="s">
        <v>105</v>
      </c>
      <c r="X22" s="9" t="s">
        <v>84</v>
      </c>
      <c r="Y22" s="9" t="s">
        <v>135</v>
      </c>
      <c r="Z22" s="9" t="s">
        <v>84</v>
      </c>
      <c r="AA22" s="9" t="s">
        <v>84</v>
      </c>
      <c r="AB22" s="34" t="s">
        <v>68</v>
      </c>
    </row>
    <row r="23" spans="2:28" ht="151.5" customHeight="1" x14ac:dyDescent="0.2">
      <c r="B23" s="104"/>
      <c r="C23" s="104"/>
      <c r="D23" s="106"/>
      <c r="E23" s="18" t="s">
        <v>91</v>
      </c>
      <c r="F23" s="121" t="s">
        <v>54</v>
      </c>
      <c r="G23" s="9" t="s">
        <v>354</v>
      </c>
      <c r="H23" s="9" t="s">
        <v>448</v>
      </c>
      <c r="I23" s="9" t="s">
        <v>186</v>
      </c>
      <c r="J23" s="9" t="s">
        <v>49</v>
      </c>
      <c r="K23" s="9" t="s">
        <v>202</v>
      </c>
      <c r="L23" s="9" t="s">
        <v>193</v>
      </c>
      <c r="M23" s="17">
        <v>2</v>
      </c>
      <c r="N23" s="10">
        <v>2</v>
      </c>
      <c r="O23" s="11" t="str">
        <f t="shared" si="0"/>
        <v>B</v>
      </c>
      <c r="P23" s="5" t="str">
        <f t="shared" si="1"/>
        <v>Situación mejorable con exposición ocasional o esporádica, o situación sin anomalía destacable con cualquier nivel de exposición. No es esperable que se materialice el riesgo, aunque puede ser concebible.</v>
      </c>
      <c r="Q23" s="10">
        <v>10</v>
      </c>
      <c r="R23" s="4" t="str">
        <f t="shared" si="2"/>
        <v>III</v>
      </c>
      <c r="S23" s="5" t="str">
        <f t="shared" si="3"/>
        <v>Mejorar si es posible. Sería conveniente justificar la intervención y su rentabilidad.</v>
      </c>
      <c r="T23" s="5" t="str">
        <f t="shared" si="4"/>
        <v>Aceptable</v>
      </c>
      <c r="U23" s="12">
        <v>1</v>
      </c>
      <c r="V23" s="12"/>
      <c r="W23" s="9" t="s">
        <v>84</v>
      </c>
      <c r="X23" s="9" t="s">
        <v>84</v>
      </c>
      <c r="Y23" s="9" t="s">
        <v>84</v>
      </c>
      <c r="Z23" s="9" t="s">
        <v>39</v>
      </c>
      <c r="AA23" s="9" t="s">
        <v>84</v>
      </c>
      <c r="AB23" s="34" t="s">
        <v>55</v>
      </c>
    </row>
    <row r="24" spans="2:28" ht="151.5" customHeight="1" thickBot="1" x14ac:dyDescent="0.25">
      <c r="B24" s="104"/>
      <c r="C24" s="104"/>
      <c r="D24" s="106"/>
      <c r="E24" s="18" t="s">
        <v>91</v>
      </c>
      <c r="F24" s="110"/>
      <c r="G24" s="9" t="s">
        <v>361</v>
      </c>
      <c r="H24" s="9" t="s">
        <v>355</v>
      </c>
      <c r="I24" s="9" t="s">
        <v>364</v>
      </c>
      <c r="J24" s="9" t="s">
        <v>363</v>
      </c>
      <c r="K24" s="9" t="s">
        <v>360</v>
      </c>
      <c r="L24" s="9" t="s">
        <v>365</v>
      </c>
      <c r="M24" s="17">
        <v>2</v>
      </c>
      <c r="N24" s="10">
        <v>2</v>
      </c>
      <c r="O24" s="11" t="str">
        <f t="shared" si="0"/>
        <v>B</v>
      </c>
      <c r="P24" s="5" t="str">
        <f t="shared" si="1"/>
        <v>Situación mejorable con exposición ocasional o esporádica, o situación sin anomalía destacable con cualquier nivel de exposición. No es esperable que se materialice el riesgo, aunque puede ser concebible.</v>
      </c>
      <c r="Q24" s="10">
        <v>10</v>
      </c>
      <c r="R24" s="4" t="str">
        <f t="shared" si="2"/>
        <v>III</v>
      </c>
      <c r="S24" s="5" t="str">
        <f t="shared" si="3"/>
        <v>Mejorar si es posible. Sería conveniente justificar la intervención y su rentabilidad.</v>
      </c>
      <c r="T24" s="5" t="str">
        <f t="shared" si="4"/>
        <v>Aceptable</v>
      </c>
      <c r="U24" s="12">
        <v>1</v>
      </c>
      <c r="V24" s="12" t="s">
        <v>333</v>
      </c>
      <c r="W24" s="9" t="s">
        <v>84</v>
      </c>
      <c r="X24" s="9" t="s">
        <v>84</v>
      </c>
      <c r="Y24" s="9" t="s">
        <v>84</v>
      </c>
      <c r="Z24" s="9" t="s">
        <v>39</v>
      </c>
      <c r="AA24" s="9" t="s">
        <v>359</v>
      </c>
      <c r="AB24" s="34" t="s">
        <v>55</v>
      </c>
    </row>
    <row r="25" spans="2:28" ht="157.5" customHeight="1" thickBot="1" x14ac:dyDescent="0.25">
      <c r="B25" s="104"/>
      <c r="C25" s="104"/>
      <c r="D25" s="107"/>
      <c r="E25" s="18" t="s">
        <v>91</v>
      </c>
      <c r="F25" s="24" t="s">
        <v>187</v>
      </c>
      <c r="G25" s="9" t="s">
        <v>554</v>
      </c>
      <c r="H25" s="25" t="s">
        <v>201</v>
      </c>
      <c r="I25" s="16" t="s">
        <v>490</v>
      </c>
      <c r="J25" s="22" t="s">
        <v>200</v>
      </c>
      <c r="K25" s="9" t="s">
        <v>84</v>
      </c>
      <c r="L25" s="9" t="s">
        <v>199</v>
      </c>
      <c r="M25" s="17">
        <v>2</v>
      </c>
      <c r="N25" s="10">
        <v>1</v>
      </c>
      <c r="O25" s="11" t="str">
        <f t="shared" si="0"/>
        <v>B</v>
      </c>
      <c r="P25" s="5" t="str">
        <f t="shared" si="1"/>
        <v>Situación mejorable con exposición ocasional o esporádica, o situación sin anomalía destacable con cualquier nivel de exposición. No es esperable que se materialice el riesgo, aunque puede ser concebible.</v>
      </c>
      <c r="Q25" s="10">
        <v>1</v>
      </c>
      <c r="R25" s="4" t="str">
        <f t="shared" si="2"/>
        <v>IV</v>
      </c>
      <c r="S25" s="5" t="str">
        <f t="shared" si="3"/>
        <v>Mantener las medidas de control existentes, pero se deberían considerar soluciones o mejoras y se deben hacer comprobaciones periódicas para asegurar que el riesgo aún es tolerable.</v>
      </c>
      <c r="T25" s="5" t="str">
        <f t="shared" si="4"/>
        <v>Aceptable</v>
      </c>
      <c r="U25" s="12">
        <v>1</v>
      </c>
      <c r="V25" s="12" t="s">
        <v>172</v>
      </c>
      <c r="W25" s="9" t="s">
        <v>84</v>
      </c>
      <c r="X25" s="9" t="s">
        <v>84</v>
      </c>
      <c r="Y25" s="9" t="s">
        <v>84</v>
      </c>
      <c r="Z25" s="9" t="s">
        <v>84</v>
      </c>
      <c r="AA25" s="9" t="s">
        <v>84</v>
      </c>
      <c r="AB25" s="15" t="s">
        <v>491</v>
      </c>
    </row>
    <row r="26" spans="2:28" ht="15.75" customHeight="1" thickBot="1" x14ac:dyDescent="0.25">
      <c r="B26" s="87"/>
      <c r="C26" s="88"/>
      <c r="D26" s="88"/>
      <c r="E26" s="88"/>
      <c r="F26" s="89"/>
      <c r="G26" s="88"/>
      <c r="H26" s="89"/>
      <c r="I26" s="88"/>
      <c r="J26" s="88"/>
      <c r="K26" s="88"/>
      <c r="L26" s="88"/>
      <c r="M26" s="88"/>
      <c r="N26" s="88"/>
      <c r="O26" s="88"/>
      <c r="P26" s="88"/>
      <c r="Q26" s="88"/>
      <c r="R26" s="88"/>
      <c r="S26" s="88"/>
      <c r="T26" s="88"/>
      <c r="U26" s="88"/>
      <c r="V26" s="88"/>
      <c r="W26" s="88"/>
      <c r="X26" s="88"/>
      <c r="Y26" s="88"/>
      <c r="Z26" s="88"/>
      <c r="AA26" s="90"/>
      <c r="AB26" s="42"/>
    </row>
    <row r="27" spans="2:28" ht="153.75" customHeight="1" x14ac:dyDescent="0.2">
      <c r="B27" s="93" t="s">
        <v>568</v>
      </c>
      <c r="C27" s="93" t="s">
        <v>117</v>
      </c>
      <c r="D27" s="105" t="s">
        <v>530</v>
      </c>
      <c r="E27" s="18" t="s">
        <v>91</v>
      </c>
      <c r="F27" s="108" t="s">
        <v>28</v>
      </c>
      <c r="G27" s="9" t="s">
        <v>495</v>
      </c>
      <c r="H27" s="9" t="s">
        <v>106</v>
      </c>
      <c r="I27" s="9" t="s">
        <v>82</v>
      </c>
      <c r="J27" s="9" t="s">
        <v>465</v>
      </c>
      <c r="K27" s="9" t="s">
        <v>84</v>
      </c>
      <c r="L27" s="9" t="s">
        <v>188</v>
      </c>
      <c r="M27" s="17">
        <v>2</v>
      </c>
      <c r="N27" s="10">
        <v>2</v>
      </c>
      <c r="O27" s="11" t="str">
        <f t="shared" ref="O27:O43" si="5">+IF(AND(M27*N27&gt;=24,M27*N27&lt;=40),"MA",IF(AND(M27*N27&gt;=10,M27*N27&lt;=20),"A",IF(AND(M27*N27&gt;=6,M27*N27&lt;=8),"M",IF(AND(M27*N27&gt;=2,M27*N27&lt;=4),"B",""))))</f>
        <v>B</v>
      </c>
      <c r="P27" s="5" t="str">
        <f t="shared" ref="P27:P43" si="6">+IF(O27="MA","Situación deficiente con exposición continua, o muy deficiente con exposición frecuente. Normalmente la materialización del riesgo ocurre con frecuencia.",IF(O27="A","Situación deficiente con exposición frecuente u ocasional, o bien situación muy deficiente con exposición ocasional o esporádica. La materialización de Riesgo es posible que suceda varias veces en la vida laboral",IF(O27="M","Situación deficiente con exposición esporádica, o bien situación mejorable con exposición continuada o frecuente. Es posible que suceda el daño alguna vez.",IF(O27="B","Situación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7" s="10">
        <v>10</v>
      </c>
      <c r="R27" s="4" t="str">
        <f t="shared" ref="R27:R43" si="7">+IF(AND(M27*N27*Q27&gt;=600,M27*N27*Q27&lt;=4000),"I",IF(AND(M27*N27*Q27&gt;=150,M27*N27*Q27&lt;=500),"II",IF(AND(M27*N27*Q27&gt;=40,M27*N27*Q27&lt;=120),"III",IF(AND(M27*N27*Q27&gt;=1,M27*N27*Q27&lt;=20),"IV",""))))</f>
        <v>III</v>
      </c>
      <c r="S27" s="5" t="str">
        <f t="shared" ref="S27:S43" si="8">+IF(R27="I","Situación crìtica. Suspender actividades hasta que el riesgo esté bajo control. Intervención urgente.",IF(R27="II","Corregir y adoptar medidas de control de inmediato. Sin embargo suspenda actividades si el nivel de consecuencia está por encima de 60.",IF(R27="III","Mejorar si es posible. Sería conveniente justificar la intervención y su rentabilidad.",IF(R27="IV","Mantener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7" s="5" t="str">
        <f t="shared" ref="T27:T43" si="9">+IF(R27="I","No aceptable",IF(R27="II","No aceptable",IF(R27="III","Aceptable",IF(R27="IV","Aceptable",""))))</f>
        <v>Aceptable</v>
      </c>
      <c r="U27" s="12">
        <v>1</v>
      </c>
      <c r="V27" s="12" t="s">
        <v>176</v>
      </c>
      <c r="W27" s="9" t="s">
        <v>84</v>
      </c>
      <c r="X27" s="9" t="s">
        <v>84</v>
      </c>
      <c r="Y27" s="9" t="s">
        <v>107</v>
      </c>
      <c r="Z27" s="9" t="s">
        <v>84</v>
      </c>
      <c r="AA27" s="9" t="s">
        <v>83</v>
      </c>
      <c r="AB27" s="34" t="s">
        <v>143</v>
      </c>
    </row>
    <row r="28" spans="2:28" ht="157.5" customHeight="1" x14ac:dyDescent="0.2">
      <c r="B28" s="94"/>
      <c r="C28" s="94"/>
      <c r="D28" s="106"/>
      <c r="E28" s="18" t="s">
        <v>91</v>
      </c>
      <c r="F28" s="109"/>
      <c r="G28" s="9" t="s">
        <v>121</v>
      </c>
      <c r="H28" s="9" t="s">
        <v>122</v>
      </c>
      <c r="I28" s="9" t="s">
        <v>123</v>
      </c>
      <c r="J28" s="9" t="s">
        <v>84</v>
      </c>
      <c r="K28" s="9" t="s">
        <v>496</v>
      </c>
      <c r="L28" s="9" t="s">
        <v>85</v>
      </c>
      <c r="M28" s="17">
        <v>2</v>
      </c>
      <c r="N28" s="10">
        <v>1</v>
      </c>
      <c r="O28" s="11" t="str">
        <f t="shared" si="5"/>
        <v>B</v>
      </c>
      <c r="P28" s="5" t="str">
        <f t="shared" si="6"/>
        <v>Situación mejorable con exposición ocasional o esporádica, o situación sin anomalía destacable con cualquier nivel de exposición. No es esperable que se materialice el riesgo, aunque puede ser concebible.</v>
      </c>
      <c r="Q28" s="10">
        <v>10</v>
      </c>
      <c r="R28" s="4" t="str">
        <f t="shared" si="7"/>
        <v>IV</v>
      </c>
      <c r="S28" s="5" t="str">
        <f t="shared" si="8"/>
        <v>Mantener las medidas de control existentes, pero se deberían considerar soluciones o mejoras y se deben hacer comprobaciones periódicas para asegurar que el riesgo aún es tolerable.</v>
      </c>
      <c r="T28" s="5" t="str">
        <f t="shared" si="9"/>
        <v>Aceptable</v>
      </c>
      <c r="U28" s="12">
        <v>1</v>
      </c>
      <c r="V28" s="12" t="s">
        <v>408</v>
      </c>
      <c r="W28" s="9" t="s">
        <v>86</v>
      </c>
      <c r="X28" s="9" t="s">
        <v>84</v>
      </c>
      <c r="Y28" s="9" t="s">
        <v>84</v>
      </c>
      <c r="Z28" s="9" t="s">
        <v>84</v>
      </c>
      <c r="AA28" s="9" t="s">
        <v>84</v>
      </c>
      <c r="AB28" s="34" t="s">
        <v>469</v>
      </c>
    </row>
    <row r="29" spans="2:28" ht="157.5" customHeight="1" x14ac:dyDescent="0.2">
      <c r="B29" s="94"/>
      <c r="C29" s="94"/>
      <c r="D29" s="106"/>
      <c r="E29" s="18" t="s">
        <v>91</v>
      </c>
      <c r="F29" s="110"/>
      <c r="G29" s="16" t="s">
        <v>504</v>
      </c>
      <c r="H29" s="16" t="s">
        <v>505</v>
      </c>
      <c r="I29" s="16" t="s">
        <v>41</v>
      </c>
      <c r="J29" s="16" t="s">
        <v>190</v>
      </c>
      <c r="K29" s="16" t="s">
        <v>351</v>
      </c>
      <c r="L29" s="16" t="s">
        <v>506</v>
      </c>
      <c r="M29" s="17">
        <v>2</v>
      </c>
      <c r="N29" s="10">
        <v>3</v>
      </c>
      <c r="O29" s="11" t="str">
        <f t="shared" si="5"/>
        <v>M</v>
      </c>
      <c r="P29" s="5" t="str">
        <f t="shared" si="6"/>
        <v>Situación deficiente con exposición esporádica, o bien situación mejorable con exposición continuada o frecuente. Es posible que suceda el daño alguna vez.</v>
      </c>
      <c r="Q29" s="10">
        <v>25</v>
      </c>
      <c r="R29" s="4" t="str">
        <f t="shared" si="7"/>
        <v>II</v>
      </c>
      <c r="S29" s="5" t="str">
        <f t="shared" si="8"/>
        <v>Corregir y adoptar medidas de control de inmediato. Sin embargo suspenda actividades si el nivel de consecuencia está por encima de 60.</v>
      </c>
      <c r="T29" s="5" t="str">
        <f t="shared" si="9"/>
        <v>No aceptable</v>
      </c>
      <c r="U29" s="12">
        <v>1</v>
      </c>
      <c r="V29" s="12" t="s">
        <v>507</v>
      </c>
      <c r="W29" s="9" t="s">
        <v>84</v>
      </c>
      <c r="X29" s="9" t="s">
        <v>84</v>
      </c>
      <c r="Y29" s="9" t="s">
        <v>53</v>
      </c>
      <c r="Z29" s="9" t="s">
        <v>84</v>
      </c>
      <c r="AA29" s="9" t="s">
        <v>508</v>
      </c>
      <c r="AB29" s="34" t="s">
        <v>509</v>
      </c>
    </row>
    <row r="30" spans="2:28" ht="173.25" customHeight="1" x14ac:dyDescent="0.2">
      <c r="B30" s="94"/>
      <c r="C30" s="94"/>
      <c r="D30" s="106"/>
      <c r="E30" s="18" t="s">
        <v>91</v>
      </c>
      <c r="F30" s="3" t="s">
        <v>29</v>
      </c>
      <c r="G30" s="9" t="s">
        <v>531</v>
      </c>
      <c r="H30" s="9" t="s">
        <v>532</v>
      </c>
      <c r="I30" s="9" t="s">
        <v>63</v>
      </c>
      <c r="J30" s="9" t="s">
        <v>64</v>
      </c>
      <c r="K30" s="9" t="s">
        <v>192</v>
      </c>
      <c r="L30" s="9" t="s">
        <v>197</v>
      </c>
      <c r="M30" s="17">
        <v>2</v>
      </c>
      <c r="N30" s="10">
        <v>2</v>
      </c>
      <c r="O30" s="11" t="str">
        <f t="shared" si="5"/>
        <v>B</v>
      </c>
      <c r="P30" s="5" t="str">
        <f t="shared" si="6"/>
        <v>Situación mejorable con exposición ocasional o esporádica, o situación sin anomalía destacable con cualquier nivel de exposición. No es esperable que se materialice el riesgo, aunque puede ser concebible.</v>
      </c>
      <c r="Q30" s="10">
        <v>10</v>
      </c>
      <c r="R30" s="4" t="str">
        <f t="shared" si="7"/>
        <v>III</v>
      </c>
      <c r="S30" s="5" t="str">
        <f t="shared" si="8"/>
        <v>Mejorar si es posible. Sería conveniente justificar la intervención y su rentabilidad.</v>
      </c>
      <c r="T30" s="5" t="str">
        <f t="shared" si="9"/>
        <v>Aceptable</v>
      </c>
      <c r="U30" s="12">
        <v>1</v>
      </c>
      <c r="V30" s="12" t="s">
        <v>474</v>
      </c>
      <c r="W30" s="9" t="s">
        <v>38</v>
      </c>
      <c r="X30" s="9" t="s">
        <v>84</v>
      </c>
      <c r="Y30" s="9" t="s">
        <v>90</v>
      </c>
      <c r="Z30" s="9" t="s">
        <v>84</v>
      </c>
      <c r="AA30" s="9" t="s">
        <v>84</v>
      </c>
      <c r="AB30" s="34" t="s">
        <v>89</v>
      </c>
    </row>
    <row r="31" spans="2:28" ht="120.75" customHeight="1" x14ac:dyDescent="0.2">
      <c r="B31" s="94"/>
      <c r="C31" s="94"/>
      <c r="D31" s="106"/>
      <c r="E31" s="18" t="s">
        <v>91</v>
      </c>
      <c r="F31" s="99" t="s">
        <v>33</v>
      </c>
      <c r="G31" s="21" t="s">
        <v>477</v>
      </c>
      <c r="H31" s="26" t="s">
        <v>141</v>
      </c>
      <c r="I31" s="22" t="s">
        <v>196</v>
      </c>
      <c r="J31" s="9" t="s">
        <v>84</v>
      </c>
      <c r="K31" s="9" t="s">
        <v>478</v>
      </c>
      <c r="L31" s="9" t="s">
        <v>84</v>
      </c>
      <c r="M31" s="10">
        <v>2</v>
      </c>
      <c r="N31" s="10">
        <v>3</v>
      </c>
      <c r="O31" s="11" t="str">
        <f t="shared" si="5"/>
        <v>M</v>
      </c>
      <c r="P31" s="5" t="str">
        <f t="shared" si="6"/>
        <v>Situación deficiente con exposición esporádica, o bien situación mejorable con exposición continuada o frecuente. Es posible que suceda el daño alguna vez.</v>
      </c>
      <c r="Q31" s="10">
        <v>25</v>
      </c>
      <c r="R31" s="4" t="str">
        <f t="shared" si="7"/>
        <v>II</v>
      </c>
      <c r="S31" s="5" t="str">
        <f t="shared" si="8"/>
        <v>Corregir y adoptar medidas de control de inmediato. Sin embargo suspenda actividades si el nivel de consecuencia está por encima de 60.</v>
      </c>
      <c r="T31" s="5" t="str">
        <f t="shared" si="9"/>
        <v>No aceptable</v>
      </c>
      <c r="U31" s="12">
        <v>1</v>
      </c>
      <c r="V31" s="12" t="s">
        <v>178</v>
      </c>
      <c r="W31" s="9" t="s">
        <v>84</v>
      </c>
      <c r="X31" s="9" t="s">
        <v>84</v>
      </c>
      <c r="Y31" s="9" t="s">
        <v>475</v>
      </c>
      <c r="Z31" s="9" t="s">
        <v>84</v>
      </c>
      <c r="AA31" s="9" t="s">
        <v>84</v>
      </c>
      <c r="AB31" s="34" t="s">
        <v>476</v>
      </c>
    </row>
    <row r="32" spans="2:28" ht="120.75" customHeight="1" x14ac:dyDescent="0.2">
      <c r="B32" s="94"/>
      <c r="C32" s="94"/>
      <c r="D32" s="106"/>
      <c r="E32" s="18" t="s">
        <v>549</v>
      </c>
      <c r="F32" s="100"/>
      <c r="G32" s="21" t="s">
        <v>463</v>
      </c>
      <c r="H32" s="26" t="s">
        <v>450</v>
      </c>
      <c r="I32" s="22" t="s">
        <v>179</v>
      </c>
      <c r="J32" s="9" t="s">
        <v>84</v>
      </c>
      <c r="K32" s="9" t="s">
        <v>480</v>
      </c>
      <c r="L32" s="9" t="s">
        <v>163</v>
      </c>
      <c r="M32" s="10">
        <v>2</v>
      </c>
      <c r="N32" s="10">
        <v>2</v>
      </c>
      <c r="O32" s="11" t="str">
        <f t="shared" si="5"/>
        <v>B</v>
      </c>
      <c r="P32" s="5" t="str">
        <f t="shared" si="6"/>
        <v>Situación mejorable con exposición ocasional o esporádica, o situación sin anomalía destacable con cualquier nivel de exposición. No es esperable que se materialice el riesgo, aunque puede ser concebible.</v>
      </c>
      <c r="Q32" s="10">
        <v>25</v>
      </c>
      <c r="R32" s="4" t="str">
        <f t="shared" si="7"/>
        <v>III</v>
      </c>
      <c r="S32" s="5" t="str">
        <f t="shared" si="8"/>
        <v>Mejorar si es posible. Sería conveniente justificar la intervención y su rentabilidad.</v>
      </c>
      <c r="T32" s="5" t="str">
        <f t="shared" si="9"/>
        <v>Aceptable</v>
      </c>
      <c r="U32" s="12">
        <v>1</v>
      </c>
      <c r="V32" s="12" t="s">
        <v>172</v>
      </c>
      <c r="W32" s="9" t="s">
        <v>84</v>
      </c>
      <c r="X32" s="9" t="s">
        <v>84</v>
      </c>
      <c r="Y32" s="9" t="s">
        <v>479</v>
      </c>
      <c r="Z32" s="9" t="s">
        <v>84</v>
      </c>
      <c r="AA32" s="9" t="s">
        <v>84</v>
      </c>
      <c r="AB32" s="34" t="s">
        <v>481</v>
      </c>
    </row>
    <row r="33" spans="2:28" ht="153.75" customHeight="1" x14ac:dyDescent="0.2">
      <c r="B33" s="94"/>
      <c r="C33" s="94"/>
      <c r="D33" s="106"/>
      <c r="E33" s="18" t="s">
        <v>91</v>
      </c>
      <c r="F33" s="3" t="s">
        <v>31</v>
      </c>
      <c r="G33" s="9" t="s">
        <v>126</v>
      </c>
      <c r="H33" s="9" t="s">
        <v>113</v>
      </c>
      <c r="I33" s="9" t="s">
        <v>66</v>
      </c>
      <c r="J33" s="9" t="s">
        <v>84</v>
      </c>
      <c r="K33" s="9" t="s">
        <v>84</v>
      </c>
      <c r="L33" s="9" t="s">
        <v>84</v>
      </c>
      <c r="M33" s="17">
        <v>2</v>
      </c>
      <c r="N33" s="10">
        <v>3</v>
      </c>
      <c r="O33" s="11" t="str">
        <f t="shared" si="5"/>
        <v>M</v>
      </c>
      <c r="P33" s="5" t="str">
        <f t="shared" si="6"/>
        <v>Situación deficiente con exposición esporádica, o bien situación mejorable con exposición continuada o frecuente. Es posible que suceda el daño alguna vez.</v>
      </c>
      <c r="Q33" s="10">
        <v>10</v>
      </c>
      <c r="R33" s="4" t="str">
        <f t="shared" si="7"/>
        <v>III</v>
      </c>
      <c r="S33" s="5" t="str">
        <f t="shared" si="8"/>
        <v>Mejorar si es posible. Sería conveniente justificar la intervención y su rentabilidad.</v>
      </c>
      <c r="T33" s="5" t="str">
        <f t="shared" si="9"/>
        <v>Aceptable</v>
      </c>
      <c r="U33" s="12">
        <v>1</v>
      </c>
      <c r="V33" s="12" t="s">
        <v>181</v>
      </c>
      <c r="W33" s="9" t="s">
        <v>84</v>
      </c>
      <c r="X33" s="9" t="s">
        <v>84</v>
      </c>
      <c r="Y33" s="9" t="s">
        <v>482</v>
      </c>
      <c r="Z33" s="9" t="s">
        <v>84</v>
      </c>
      <c r="AA33" s="9" t="s">
        <v>84</v>
      </c>
      <c r="AB33" s="34" t="s">
        <v>127</v>
      </c>
    </row>
    <row r="34" spans="2:28" ht="170.25" customHeight="1" x14ac:dyDescent="0.2">
      <c r="B34" s="94"/>
      <c r="C34" s="94"/>
      <c r="D34" s="106"/>
      <c r="E34" s="19" t="s">
        <v>91</v>
      </c>
      <c r="F34" s="121" t="s">
        <v>92</v>
      </c>
      <c r="G34" s="9" t="s">
        <v>128</v>
      </c>
      <c r="H34" s="9" t="s">
        <v>37</v>
      </c>
      <c r="I34" s="9" t="s">
        <v>93</v>
      </c>
      <c r="J34" s="9" t="s">
        <v>84</v>
      </c>
      <c r="K34" s="9" t="s">
        <v>84</v>
      </c>
      <c r="L34" s="9" t="s">
        <v>95</v>
      </c>
      <c r="M34" s="17">
        <v>2</v>
      </c>
      <c r="N34" s="10">
        <v>3</v>
      </c>
      <c r="O34" s="11" t="str">
        <f t="shared" si="5"/>
        <v>M</v>
      </c>
      <c r="P34" s="5" t="str">
        <f t="shared" si="6"/>
        <v>Situación deficiente con exposición esporádica, o bien situación mejorable con exposición continuada o frecuente. Es posible que suceda el daño alguna vez.</v>
      </c>
      <c r="Q34" s="10">
        <v>25</v>
      </c>
      <c r="R34" s="4" t="str">
        <f t="shared" si="7"/>
        <v>II</v>
      </c>
      <c r="S34" s="5" t="str">
        <f t="shared" si="8"/>
        <v>Corregir y adoptar medidas de control de inmediato. Sin embargo suspenda actividades si el nivel de consecuencia está por encima de 60.</v>
      </c>
      <c r="T34" s="5" t="str">
        <f t="shared" si="9"/>
        <v>No aceptable</v>
      </c>
      <c r="U34" s="12">
        <v>1</v>
      </c>
      <c r="V34" s="12" t="s">
        <v>182</v>
      </c>
      <c r="W34" s="9" t="s">
        <v>84</v>
      </c>
      <c r="X34" s="9" t="s">
        <v>129</v>
      </c>
      <c r="Y34" s="9" t="s">
        <v>483</v>
      </c>
      <c r="Z34" s="9" t="s">
        <v>130</v>
      </c>
      <c r="AA34" s="9" t="s">
        <v>84</v>
      </c>
      <c r="AB34" s="34" t="s">
        <v>131</v>
      </c>
    </row>
    <row r="35" spans="2:28" ht="182.25" customHeight="1" x14ac:dyDescent="0.2">
      <c r="B35" s="94"/>
      <c r="C35" s="94"/>
      <c r="D35" s="106"/>
      <c r="E35" s="19" t="s">
        <v>91</v>
      </c>
      <c r="F35" s="110"/>
      <c r="G35" s="9" t="s">
        <v>96</v>
      </c>
      <c r="H35" s="9" t="s">
        <v>98</v>
      </c>
      <c r="I35" s="9" t="s">
        <v>97</v>
      </c>
      <c r="J35" s="9" t="s">
        <v>84</v>
      </c>
      <c r="K35" s="9" t="s">
        <v>84</v>
      </c>
      <c r="L35" s="9" t="s">
        <v>95</v>
      </c>
      <c r="M35" s="17">
        <v>2</v>
      </c>
      <c r="N35" s="10">
        <v>2</v>
      </c>
      <c r="O35" s="11" t="str">
        <f t="shared" si="5"/>
        <v>B</v>
      </c>
      <c r="P35" s="5" t="str">
        <f t="shared" si="6"/>
        <v>Situación mejorable con exposición ocasional o esporádica, o situación sin anomalía destacable con cualquier nivel de exposición. No es esperable que se materialice el riesgo, aunque puede ser concebible.</v>
      </c>
      <c r="Q35" s="10">
        <v>25</v>
      </c>
      <c r="R35" s="4" t="str">
        <f t="shared" si="7"/>
        <v>III</v>
      </c>
      <c r="S35" s="5" t="str">
        <f t="shared" si="8"/>
        <v>Mejorar si es posible. Sería conveniente justificar la intervención y su rentabilidad.</v>
      </c>
      <c r="T35" s="5" t="str">
        <f t="shared" si="9"/>
        <v>Aceptable</v>
      </c>
      <c r="U35" s="12">
        <v>1</v>
      </c>
      <c r="V35" s="12" t="s">
        <v>182</v>
      </c>
      <c r="W35" s="9" t="s">
        <v>84</v>
      </c>
      <c r="X35" s="9" t="s">
        <v>84</v>
      </c>
      <c r="Y35" s="9" t="s">
        <v>65</v>
      </c>
      <c r="Z35" s="9" t="s">
        <v>130</v>
      </c>
      <c r="AA35" s="9" t="s">
        <v>84</v>
      </c>
      <c r="AB35" s="34" t="s">
        <v>132</v>
      </c>
    </row>
    <row r="36" spans="2:28" ht="180" customHeight="1" x14ac:dyDescent="0.2">
      <c r="B36" s="94"/>
      <c r="C36" s="94"/>
      <c r="D36" s="106"/>
      <c r="E36" s="19" t="s">
        <v>91</v>
      </c>
      <c r="F36" s="121" t="s">
        <v>50</v>
      </c>
      <c r="G36" s="23" t="s">
        <v>103</v>
      </c>
      <c r="H36" s="9" t="s">
        <v>100</v>
      </c>
      <c r="I36" s="23" t="s">
        <v>104</v>
      </c>
      <c r="J36" s="9" t="s">
        <v>49</v>
      </c>
      <c r="K36" s="9" t="s">
        <v>84</v>
      </c>
      <c r="L36" s="9" t="s">
        <v>84</v>
      </c>
      <c r="M36" s="10">
        <v>2</v>
      </c>
      <c r="N36" s="10">
        <v>2</v>
      </c>
      <c r="O36" s="11" t="str">
        <f t="shared" si="5"/>
        <v>B</v>
      </c>
      <c r="P36" s="5" t="str">
        <f t="shared" si="6"/>
        <v>Situación mejorable con exposición ocasional o esporádica, o situación sin anomalía destacable con cualquier nivel de exposición. No es esperable que se materialice el riesgo, aunque puede ser concebible.</v>
      </c>
      <c r="Q36" s="10">
        <v>25</v>
      </c>
      <c r="R36" s="4" t="str">
        <f t="shared" si="7"/>
        <v>III</v>
      </c>
      <c r="S36" s="5" t="str">
        <f t="shared" si="8"/>
        <v>Mejorar si es posible. Sería conveniente justificar la intervención y su rentabilidad.</v>
      </c>
      <c r="T36" s="5" t="str">
        <f t="shared" si="9"/>
        <v>Aceptable</v>
      </c>
      <c r="U36" s="12">
        <v>1</v>
      </c>
      <c r="V36" s="12" t="s">
        <v>484</v>
      </c>
      <c r="W36" s="9" t="s">
        <v>84</v>
      </c>
      <c r="X36" s="9" t="s">
        <v>84</v>
      </c>
      <c r="Y36" s="9" t="s">
        <v>102</v>
      </c>
      <c r="Z36" s="9" t="s">
        <v>84</v>
      </c>
      <c r="AA36" s="9" t="s">
        <v>84</v>
      </c>
      <c r="AB36" s="34" t="s">
        <v>485</v>
      </c>
    </row>
    <row r="37" spans="2:28" ht="180" customHeight="1" thickBot="1" x14ac:dyDescent="0.25">
      <c r="B37" s="94"/>
      <c r="C37" s="94"/>
      <c r="D37" s="106"/>
      <c r="E37" s="19" t="s">
        <v>91</v>
      </c>
      <c r="F37" s="110"/>
      <c r="G37" s="9" t="s">
        <v>362</v>
      </c>
      <c r="H37" s="9" t="s">
        <v>355</v>
      </c>
      <c r="I37" s="9" t="s">
        <v>357</v>
      </c>
      <c r="J37" s="9" t="s">
        <v>356</v>
      </c>
      <c r="K37" s="9" t="s">
        <v>360</v>
      </c>
      <c r="L37" s="9" t="s">
        <v>358</v>
      </c>
      <c r="M37" s="17">
        <v>2</v>
      </c>
      <c r="N37" s="10">
        <v>2</v>
      </c>
      <c r="O37" s="11" t="str">
        <f>+IF(AND(M37*N37&gt;=24,M37*N37&lt;=40),"MA",IF(AND(M37*N37&gt;=10,M37*N37&lt;=20),"A",IF(AND(M37*N37&gt;=6,M37*N37&lt;=8),"M",IF(AND(M37*N37&gt;=2,M37*N37&lt;=4),"B",""))))</f>
        <v>B</v>
      </c>
      <c r="P37" s="5" t="str">
        <f>+IF(O37="MA","Situación deficiente con exposición continua, o muy deficiente con exposición frecuente. Normalmente la materialización del riesgo ocurre con frecuencia.",IF(O37="A","Situación deficiente con exposición frecuente u ocasional, o bien situación muy deficiente con exposición ocasional o esporádica. La materialización de Riesgo es posible que suceda varias veces en la vida laboral",IF(O37="M","Situación deficiente con exposición esporádica, o bien situación mejorable con exposición continuada o frecuente. Es posible que suceda el daño alguna vez.",IF(O37="B","Situación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7" s="10">
        <v>10</v>
      </c>
      <c r="R37" s="4" t="str">
        <f>+IF(AND(M37*N37*Q37&gt;=600,M37*N37*Q37&lt;=4000),"I",IF(AND(M37*N37*Q37&gt;=150,M37*N37*Q37&lt;=500),"II",IF(AND(M37*N37*Q37&gt;=40,M37*N37*Q37&lt;=120),"III",IF(AND(M37*N37*Q37&gt;=1,M37*N37*Q37&lt;=20),"IV",""))))</f>
        <v>III</v>
      </c>
      <c r="S37" s="5" t="str">
        <f>+IF(R37="I","Situación crìtica. Suspender actividades hasta que el riesgo esté bajo control. Intervención urgente.",IF(R37="II","Corregir y adoptar medidas de control de inmediato. Sin embargo suspenda actividades si el nivel de consecuencia está por encima de 60.",IF(R37="III","Mejorar si es posible. Sería conveniente justificar la intervención y su rentabilidad.",IF(R37="IV","Mantener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7" s="5" t="str">
        <f>+IF(R37="I","No aceptable",IF(R37="II","No aceptable",IF(R37="III","Aceptable",IF(R37="IV","Aceptable",""))))</f>
        <v>Aceptable</v>
      </c>
      <c r="U37" s="12">
        <v>1</v>
      </c>
      <c r="V37" s="12" t="s">
        <v>409</v>
      </c>
      <c r="W37" s="9" t="s">
        <v>84</v>
      </c>
      <c r="X37" s="9" t="s">
        <v>84</v>
      </c>
      <c r="Y37" s="9" t="s">
        <v>84</v>
      </c>
      <c r="Z37" s="9" t="s">
        <v>39</v>
      </c>
      <c r="AA37" s="9" t="s">
        <v>359</v>
      </c>
      <c r="AB37" s="34" t="s">
        <v>55</v>
      </c>
    </row>
    <row r="38" spans="2:28" ht="157.5" customHeight="1" thickBot="1" x14ac:dyDescent="0.25">
      <c r="B38" s="94"/>
      <c r="C38" s="94"/>
      <c r="D38" s="106"/>
      <c r="E38" s="18" t="s">
        <v>91</v>
      </c>
      <c r="F38" s="24" t="s">
        <v>40</v>
      </c>
      <c r="G38" s="9" t="s">
        <v>167</v>
      </c>
      <c r="H38" s="25" t="s">
        <v>169</v>
      </c>
      <c r="I38" s="16" t="s">
        <v>170</v>
      </c>
      <c r="J38" s="22" t="s">
        <v>84</v>
      </c>
      <c r="K38" s="9" t="s">
        <v>84</v>
      </c>
      <c r="L38" s="9" t="s">
        <v>198</v>
      </c>
      <c r="M38" s="17">
        <v>2</v>
      </c>
      <c r="N38" s="10">
        <v>1</v>
      </c>
      <c r="O38" s="11" t="str">
        <f t="shared" si="5"/>
        <v>B</v>
      </c>
      <c r="P38" s="5" t="str">
        <f t="shared" si="6"/>
        <v>Situación mejorable con exposición ocasional o esporádica, o situación sin anomalía destacable con cualquier nivel de exposición. No es esperable que se materialice el riesgo, aunque puede ser concebible.</v>
      </c>
      <c r="Q38" s="10">
        <v>1</v>
      </c>
      <c r="R38" s="4" t="str">
        <f t="shared" si="7"/>
        <v>IV</v>
      </c>
      <c r="S38" s="5" t="str">
        <f t="shared" si="8"/>
        <v>Mantener las medidas de control existentes, pero se deberían considerar soluciones o mejoras y se deben hacer comprobaciones periódicas para asegurar que el riesgo aún es tolerable.</v>
      </c>
      <c r="T38" s="5" t="str">
        <f t="shared" si="9"/>
        <v>Aceptable</v>
      </c>
      <c r="U38" s="12">
        <v>1</v>
      </c>
      <c r="V38" s="12" t="s">
        <v>171</v>
      </c>
      <c r="W38" s="9" t="s">
        <v>84</v>
      </c>
      <c r="X38" s="9" t="s">
        <v>84</v>
      </c>
      <c r="Y38" s="9" t="s">
        <v>173</v>
      </c>
      <c r="Z38" s="9" t="s">
        <v>84</v>
      </c>
      <c r="AA38" s="9" t="s">
        <v>84</v>
      </c>
      <c r="AB38" s="15" t="s">
        <v>486</v>
      </c>
    </row>
    <row r="39" spans="2:28" ht="180" customHeight="1" x14ac:dyDescent="0.2">
      <c r="B39" s="94"/>
      <c r="C39" s="94"/>
      <c r="D39" s="106"/>
      <c r="E39" s="18" t="s">
        <v>549</v>
      </c>
      <c r="F39" s="3" t="s">
        <v>51</v>
      </c>
      <c r="G39" s="9" t="s">
        <v>204</v>
      </c>
      <c r="H39" s="9" t="s">
        <v>134</v>
      </c>
      <c r="I39" s="9" t="s">
        <v>487</v>
      </c>
      <c r="J39" s="9" t="s">
        <v>488</v>
      </c>
      <c r="K39" s="9" t="s">
        <v>84</v>
      </c>
      <c r="L39" s="9" t="s">
        <v>88</v>
      </c>
      <c r="M39" s="17">
        <v>2</v>
      </c>
      <c r="N39" s="10">
        <v>2</v>
      </c>
      <c r="O39" s="11" t="str">
        <f t="shared" si="5"/>
        <v>B</v>
      </c>
      <c r="P39" s="5" t="str">
        <f t="shared" si="6"/>
        <v>Situación mejorable con exposición ocasional o esporádica, o situación sin anomalía destacable con cualquier nivel de exposición. No es esperable que se materialice el riesgo, aunque puede ser concebible.</v>
      </c>
      <c r="Q39" s="10">
        <v>25</v>
      </c>
      <c r="R39" s="4" t="str">
        <f t="shared" si="7"/>
        <v>III</v>
      </c>
      <c r="S39" s="5" t="str">
        <f t="shared" si="8"/>
        <v>Mejorar si es posible. Sería conveniente justificar la intervención y su rentabilidad.</v>
      </c>
      <c r="T39" s="5" t="str">
        <f t="shared" si="9"/>
        <v>Aceptable</v>
      </c>
      <c r="U39" s="12">
        <v>1</v>
      </c>
      <c r="V39" s="12" t="s">
        <v>185</v>
      </c>
      <c r="W39" s="9" t="s">
        <v>105</v>
      </c>
      <c r="X39" s="9" t="s">
        <v>84</v>
      </c>
      <c r="Y39" s="9" t="s">
        <v>135</v>
      </c>
      <c r="Z39" s="9" t="s">
        <v>84</v>
      </c>
      <c r="AA39" s="9" t="s">
        <v>84</v>
      </c>
      <c r="AB39" s="34" t="s">
        <v>68</v>
      </c>
    </row>
    <row r="40" spans="2:28" ht="151.5" customHeight="1" x14ac:dyDescent="0.2">
      <c r="B40" s="94"/>
      <c r="C40" s="94"/>
      <c r="D40" s="106"/>
      <c r="E40" s="18" t="s">
        <v>91</v>
      </c>
      <c r="F40" s="121" t="s">
        <v>54</v>
      </c>
      <c r="G40" s="9" t="s">
        <v>354</v>
      </c>
      <c r="H40" s="9" t="s">
        <v>448</v>
      </c>
      <c r="I40" s="9" t="s">
        <v>186</v>
      </c>
      <c r="J40" s="9" t="s">
        <v>49</v>
      </c>
      <c r="K40" s="9" t="s">
        <v>202</v>
      </c>
      <c r="L40" s="9" t="s">
        <v>193</v>
      </c>
      <c r="M40" s="17">
        <v>2</v>
      </c>
      <c r="N40" s="10">
        <v>2</v>
      </c>
      <c r="O40" s="11" t="str">
        <f t="shared" si="5"/>
        <v>B</v>
      </c>
      <c r="P40" s="5" t="str">
        <f t="shared" si="6"/>
        <v>Situación mejorable con exposición ocasional o esporádica, o situación sin anomalía destacable con cualquier nivel de exposición. No es esperable que se materialice el riesgo, aunque puede ser concebible.</v>
      </c>
      <c r="Q40" s="10">
        <v>10</v>
      </c>
      <c r="R40" s="4" t="str">
        <f t="shared" si="7"/>
        <v>III</v>
      </c>
      <c r="S40" s="5" t="str">
        <f t="shared" si="8"/>
        <v>Mejorar si es posible. Sería conveniente justificar la intervención y su rentabilidad.</v>
      </c>
      <c r="T40" s="5" t="str">
        <f t="shared" si="9"/>
        <v>Aceptable</v>
      </c>
      <c r="U40" s="12">
        <v>1</v>
      </c>
      <c r="V40" s="12"/>
      <c r="W40" s="9" t="s">
        <v>84</v>
      </c>
      <c r="X40" s="9" t="s">
        <v>84</v>
      </c>
      <c r="Y40" s="9" t="s">
        <v>84</v>
      </c>
      <c r="Z40" s="9" t="s">
        <v>39</v>
      </c>
      <c r="AA40" s="9" t="s">
        <v>84</v>
      </c>
      <c r="AB40" s="34" t="s">
        <v>55</v>
      </c>
    </row>
    <row r="41" spans="2:28" ht="151.5" customHeight="1" x14ac:dyDescent="0.2">
      <c r="B41" s="94"/>
      <c r="C41" s="94"/>
      <c r="D41" s="106"/>
      <c r="E41" s="18" t="s">
        <v>91</v>
      </c>
      <c r="F41" s="110"/>
      <c r="G41" s="9" t="s">
        <v>361</v>
      </c>
      <c r="H41" s="9" t="s">
        <v>355</v>
      </c>
      <c r="I41" s="9" t="s">
        <v>364</v>
      </c>
      <c r="J41" s="9" t="s">
        <v>363</v>
      </c>
      <c r="K41" s="9" t="s">
        <v>360</v>
      </c>
      <c r="L41" s="9" t="s">
        <v>365</v>
      </c>
      <c r="M41" s="17">
        <v>2</v>
      </c>
      <c r="N41" s="10">
        <v>2</v>
      </c>
      <c r="O41" s="11" t="str">
        <f t="shared" si="5"/>
        <v>B</v>
      </c>
      <c r="P41" s="5" t="str">
        <f t="shared" si="6"/>
        <v>Situación mejorable con exposición ocasional o esporádica, o situación sin anomalía destacable con cualquier nivel de exposición. No es esperable que se materialice el riesgo, aunque puede ser concebible.</v>
      </c>
      <c r="Q41" s="10">
        <v>10</v>
      </c>
      <c r="R41" s="4" t="str">
        <f t="shared" si="7"/>
        <v>III</v>
      </c>
      <c r="S41" s="5" t="str">
        <f t="shared" si="8"/>
        <v>Mejorar si es posible. Sería conveniente justificar la intervención y su rentabilidad.</v>
      </c>
      <c r="T41" s="5" t="str">
        <f t="shared" si="9"/>
        <v>Aceptable</v>
      </c>
      <c r="U41" s="12">
        <v>1</v>
      </c>
      <c r="V41" s="12" t="s">
        <v>333</v>
      </c>
      <c r="W41" s="9" t="s">
        <v>84</v>
      </c>
      <c r="X41" s="9" t="s">
        <v>84</v>
      </c>
      <c r="Y41" s="9" t="s">
        <v>84</v>
      </c>
      <c r="Z41" s="9" t="s">
        <v>39</v>
      </c>
      <c r="AA41" s="9" t="s">
        <v>359</v>
      </c>
      <c r="AB41" s="34" t="s">
        <v>55</v>
      </c>
    </row>
    <row r="42" spans="2:28" ht="151.5" customHeight="1" thickBot="1" x14ac:dyDescent="0.25">
      <c r="B42" s="94"/>
      <c r="C42" s="94"/>
      <c r="D42" s="106"/>
      <c r="E42" s="18" t="s">
        <v>549</v>
      </c>
      <c r="F42" s="3" t="s">
        <v>331</v>
      </c>
      <c r="G42" s="9" t="s">
        <v>77</v>
      </c>
      <c r="H42" s="9" t="s">
        <v>332</v>
      </c>
      <c r="I42" s="9" t="s">
        <v>138</v>
      </c>
      <c r="J42" s="9" t="s">
        <v>334</v>
      </c>
      <c r="K42" s="9" t="s">
        <v>84</v>
      </c>
      <c r="L42" s="9" t="s">
        <v>339</v>
      </c>
      <c r="M42" s="17">
        <v>2</v>
      </c>
      <c r="N42" s="10">
        <v>1</v>
      </c>
      <c r="O42" s="11" t="str">
        <f t="shared" si="5"/>
        <v>B</v>
      </c>
      <c r="P42" s="5" t="str">
        <f t="shared" si="6"/>
        <v>Situación mejorable con exposición ocasional o esporádica, o situación sin anomalía destacable con cualquier nivel de exposición. No es esperable que se materialice el riesgo, aunque puede ser concebible.</v>
      </c>
      <c r="Q42" s="10">
        <v>60</v>
      </c>
      <c r="R42" s="4" t="str">
        <f t="shared" si="7"/>
        <v>III</v>
      </c>
      <c r="S42" s="5" t="str">
        <f t="shared" si="8"/>
        <v>Mejorar si es posible. Sería conveniente justificar la intervención y su rentabilidad.</v>
      </c>
      <c r="T42" s="5" t="str">
        <f t="shared" si="9"/>
        <v>Aceptable</v>
      </c>
      <c r="U42" s="12">
        <v>1</v>
      </c>
      <c r="V42" s="12" t="s">
        <v>172</v>
      </c>
      <c r="W42" s="9" t="s">
        <v>84</v>
      </c>
      <c r="X42" s="9" t="s">
        <v>84</v>
      </c>
      <c r="Y42" s="9" t="s">
        <v>337</v>
      </c>
      <c r="Z42" s="9" t="s">
        <v>335</v>
      </c>
      <c r="AA42" s="9" t="s">
        <v>336</v>
      </c>
      <c r="AB42" s="34" t="s">
        <v>338</v>
      </c>
    </row>
    <row r="43" spans="2:28" ht="157.5" customHeight="1" thickBot="1" x14ac:dyDescent="0.25">
      <c r="B43" s="94"/>
      <c r="C43" s="94"/>
      <c r="D43" s="107"/>
      <c r="E43" s="18" t="s">
        <v>91</v>
      </c>
      <c r="F43" s="24" t="s">
        <v>187</v>
      </c>
      <c r="G43" s="9" t="s">
        <v>554</v>
      </c>
      <c r="H43" s="25" t="s">
        <v>201</v>
      </c>
      <c r="I43" s="16" t="s">
        <v>490</v>
      </c>
      <c r="J43" s="22" t="s">
        <v>200</v>
      </c>
      <c r="K43" s="9" t="s">
        <v>84</v>
      </c>
      <c r="L43" s="9" t="s">
        <v>199</v>
      </c>
      <c r="M43" s="17">
        <v>2</v>
      </c>
      <c r="N43" s="10">
        <v>1</v>
      </c>
      <c r="O43" s="11" t="str">
        <f t="shared" si="5"/>
        <v>B</v>
      </c>
      <c r="P43" s="5" t="str">
        <f t="shared" si="6"/>
        <v>Situación mejorable con exposición ocasional o esporádica, o situación sin anomalía destacable con cualquier nivel de exposición. No es esperable que se materialice el riesgo, aunque puede ser concebible.</v>
      </c>
      <c r="Q43" s="10">
        <v>1</v>
      </c>
      <c r="R43" s="4" t="str">
        <f t="shared" si="7"/>
        <v>IV</v>
      </c>
      <c r="S43" s="5" t="str">
        <f t="shared" si="8"/>
        <v>Mantener las medidas de control existentes, pero se deberían considerar soluciones o mejoras y se deben hacer comprobaciones periódicas para asegurar que el riesgo aún es tolerable.</v>
      </c>
      <c r="T43" s="5" t="str">
        <f t="shared" si="9"/>
        <v>Aceptable</v>
      </c>
      <c r="U43" s="12">
        <v>1</v>
      </c>
      <c r="V43" s="12" t="s">
        <v>172</v>
      </c>
      <c r="W43" s="9" t="s">
        <v>84</v>
      </c>
      <c r="X43" s="9" t="s">
        <v>84</v>
      </c>
      <c r="Y43" s="9" t="s">
        <v>84</v>
      </c>
      <c r="Z43" s="9" t="s">
        <v>84</v>
      </c>
      <c r="AA43" s="9" t="s">
        <v>84</v>
      </c>
      <c r="AB43" s="15" t="s">
        <v>491</v>
      </c>
    </row>
    <row r="44" spans="2:28" ht="15.75" customHeight="1" thickBot="1" x14ac:dyDescent="0.25">
      <c r="B44" s="135"/>
      <c r="C44" s="89"/>
      <c r="D44" s="89"/>
      <c r="E44" s="89"/>
      <c r="F44" s="89"/>
      <c r="G44" s="89"/>
      <c r="H44" s="89"/>
      <c r="I44" s="89"/>
      <c r="J44" s="89"/>
      <c r="K44" s="89"/>
      <c r="L44" s="89"/>
      <c r="M44" s="89"/>
      <c r="N44" s="89"/>
      <c r="O44" s="89"/>
      <c r="P44" s="89"/>
      <c r="Q44" s="89"/>
      <c r="R44" s="89"/>
      <c r="S44" s="89"/>
      <c r="T44" s="89"/>
      <c r="U44" s="89"/>
      <c r="V44" s="89"/>
      <c r="W44" s="89"/>
      <c r="X44" s="89"/>
      <c r="Y44" s="89"/>
      <c r="Z44" s="89"/>
      <c r="AA44" s="136"/>
      <c r="AB44" s="52"/>
    </row>
    <row r="45" spans="2:28" ht="153.75" customHeight="1" x14ac:dyDescent="0.2">
      <c r="B45" s="103" t="s">
        <v>568</v>
      </c>
      <c r="C45" s="103" t="s">
        <v>578</v>
      </c>
      <c r="D45" s="96"/>
      <c r="E45" s="18" t="s">
        <v>91</v>
      </c>
      <c r="F45" s="108" t="s">
        <v>28</v>
      </c>
      <c r="G45" s="9" t="s">
        <v>495</v>
      </c>
      <c r="H45" s="9" t="s">
        <v>106</v>
      </c>
      <c r="I45" s="9" t="s">
        <v>82</v>
      </c>
      <c r="J45" s="9" t="s">
        <v>465</v>
      </c>
      <c r="K45" s="9" t="s">
        <v>84</v>
      </c>
      <c r="L45" s="9" t="s">
        <v>188</v>
      </c>
      <c r="M45" s="17">
        <v>2</v>
      </c>
      <c r="N45" s="10">
        <v>2</v>
      </c>
      <c r="O45" s="11" t="str">
        <f t="shared" ref="O45:O54" si="10">+IF(AND(M45*N45&gt;=24,M45*N45&lt;=40),"MA",IF(AND(M45*N45&gt;=10,M45*N45&lt;=20),"A",IF(AND(M45*N45&gt;=6,M45*N45&lt;=8),"M",IF(AND(M45*N45&gt;=2,M45*N45&lt;=4),"B",""))))</f>
        <v>B</v>
      </c>
      <c r="P45" s="5" t="str">
        <f t="shared" ref="P45:P54" si="11">+IF(O45="MA","Situación deficiente con exposición continua, o muy deficiente con exposición frecuente. Normalmente la materialización del riesgo ocurre con frecuencia.",IF(O45="A","Situación deficiente con exposición frecuente u ocasional, o bien situación muy deficiente con exposición ocasional o esporádica. La materialización de Riesgo es posible que suceda varias veces en la vida laboral",IF(O45="M","Situación deficiente con exposición esporádica, o bien situación mejorable con exposición continuada o frecuente. Es posible que suceda el daño alguna vez.",IF(O45="B","Situación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5" s="10">
        <v>10</v>
      </c>
      <c r="R45" s="4" t="str">
        <f t="shared" ref="R45:R54" si="12">+IF(AND(M45*N45*Q45&gt;=600,M45*N45*Q45&lt;=4000),"I",IF(AND(M45*N45*Q45&gt;=150,M45*N45*Q45&lt;=500),"II",IF(AND(M45*N45*Q45&gt;=40,M45*N45*Q45&lt;=120),"III",IF(AND(M45*N45*Q45&gt;=1,M45*N45*Q45&lt;=20),"IV",""))))</f>
        <v>III</v>
      </c>
      <c r="S45" s="5" t="str">
        <f t="shared" ref="S45:S54" si="13">+IF(R45="I","Situación crìtica. Suspender actividades hasta que el riesgo esté bajo control. Intervención urgente.",IF(R45="II","Corregir y adoptar medidas de control de inmediato. Sin embargo suspenda actividades si el nivel de consecuencia está por encima de 60.",IF(R45="III","Mejorar si es posible. Sería conveniente justificar la intervención y su rentabilidad.",IF(R45="IV","Mantener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5" s="5" t="str">
        <f t="shared" ref="T45:T54" si="14">+IF(R45="I","No aceptable",IF(R45="II","No aceptable",IF(R45="III","Aceptable",IF(R45="IV","Aceptable",""))))</f>
        <v>Aceptable</v>
      </c>
      <c r="U45" s="12">
        <v>0</v>
      </c>
      <c r="V45" s="12" t="s">
        <v>176</v>
      </c>
      <c r="W45" s="9" t="s">
        <v>84</v>
      </c>
      <c r="X45" s="9" t="s">
        <v>84</v>
      </c>
      <c r="Y45" s="9" t="s">
        <v>107</v>
      </c>
      <c r="Z45" s="9" t="s">
        <v>84</v>
      </c>
      <c r="AA45" s="9" t="s">
        <v>83</v>
      </c>
      <c r="AB45" s="34" t="s">
        <v>143</v>
      </c>
    </row>
    <row r="46" spans="2:28" ht="157.5" customHeight="1" x14ac:dyDescent="0.2">
      <c r="B46" s="104"/>
      <c r="C46" s="104"/>
      <c r="D46" s="97"/>
      <c r="E46" s="18" t="s">
        <v>91</v>
      </c>
      <c r="F46" s="109"/>
      <c r="G46" s="9" t="s">
        <v>121</v>
      </c>
      <c r="H46" s="9" t="s">
        <v>122</v>
      </c>
      <c r="I46" s="9" t="s">
        <v>123</v>
      </c>
      <c r="J46" s="9" t="s">
        <v>84</v>
      </c>
      <c r="K46" s="9" t="s">
        <v>496</v>
      </c>
      <c r="L46" s="9" t="s">
        <v>85</v>
      </c>
      <c r="M46" s="17">
        <v>2</v>
      </c>
      <c r="N46" s="10">
        <v>1</v>
      </c>
      <c r="O46" s="11" t="str">
        <f t="shared" si="10"/>
        <v>B</v>
      </c>
      <c r="P46" s="5" t="str">
        <f t="shared" si="11"/>
        <v>Situación mejorable con exposición ocasional o esporádica, o situación sin anomalía destacable con cualquier nivel de exposición. No es esperable que se materialice el riesgo, aunque puede ser concebible.</v>
      </c>
      <c r="Q46" s="10">
        <v>10</v>
      </c>
      <c r="R46" s="4" t="str">
        <f t="shared" si="12"/>
        <v>IV</v>
      </c>
      <c r="S46" s="5" t="str">
        <f t="shared" si="13"/>
        <v>Mantener las medidas de control existentes, pero se deberían considerar soluciones o mejoras y se deben hacer comprobaciones periódicas para asegurar que el riesgo aún es tolerable.</v>
      </c>
      <c r="T46" s="5" t="str">
        <f t="shared" si="14"/>
        <v>Aceptable</v>
      </c>
      <c r="U46" s="12">
        <v>0</v>
      </c>
      <c r="V46" s="12" t="s">
        <v>408</v>
      </c>
      <c r="W46" s="9" t="s">
        <v>86</v>
      </c>
      <c r="X46" s="9" t="s">
        <v>84</v>
      </c>
      <c r="Y46" s="9" t="s">
        <v>84</v>
      </c>
      <c r="Z46" s="9" t="s">
        <v>84</v>
      </c>
      <c r="AA46" s="9" t="s">
        <v>84</v>
      </c>
      <c r="AB46" s="34" t="s">
        <v>469</v>
      </c>
    </row>
    <row r="47" spans="2:28" ht="157.5" customHeight="1" x14ac:dyDescent="0.2">
      <c r="B47" s="104"/>
      <c r="C47" s="104"/>
      <c r="D47" s="97"/>
      <c r="E47" s="18" t="s">
        <v>91</v>
      </c>
      <c r="F47" s="110"/>
      <c r="G47" s="16" t="s">
        <v>125</v>
      </c>
      <c r="H47" s="16" t="s">
        <v>52</v>
      </c>
      <c r="I47" s="16" t="s">
        <v>41</v>
      </c>
      <c r="J47" s="16" t="s">
        <v>497</v>
      </c>
      <c r="K47" s="16" t="s">
        <v>84</v>
      </c>
      <c r="L47" s="16" t="s">
        <v>191</v>
      </c>
      <c r="M47" s="17">
        <v>2</v>
      </c>
      <c r="N47" s="10">
        <v>3</v>
      </c>
      <c r="O47" s="11" t="str">
        <f t="shared" si="10"/>
        <v>M</v>
      </c>
      <c r="P47" s="5" t="str">
        <f t="shared" si="11"/>
        <v>Situación deficiente con exposición esporádica, o bien situación mejorable con exposición continuada o frecuente. Es posible que suceda el daño alguna vez.</v>
      </c>
      <c r="Q47" s="10">
        <v>25</v>
      </c>
      <c r="R47" s="4" t="str">
        <f t="shared" si="12"/>
        <v>II</v>
      </c>
      <c r="S47" s="5" t="str">
        <f t="shared" si="13"/>
        <v>Corregir y adoptar medidas de control de inmediato. Sin embargo suspenda actividades si el nivel de consecuencia está por encima de 60.</v>
      </c>
      <c r="T47" s="5" t="str">
        <f t="shared" si="14"/>
        <v>No aceptable</v>
      </c>
      <c r="U47" s="12">
        <v>0</v>
      </c>
      <c r="V47" s="12" t="s">
        <v>177</v>
      </c>
      <c r="W47" s="9" t="s">
        <v>84</v>
      </c>
      <c r="X47" s="9" t="s">
        <v>84</v>
      </c>
      <c r="Y47" s="9" t="s">
        <v>84</v>
      </c>
      <c r="Z47" s="9" t="s">
        <v>84</v>
      </c>
      <c r="AA47" s="9" t="s">
        <v>109</v>
      </c>
      <c r="AB47" s="34" t="s">
        <v>498</v>
      </c>
    </row>
    <row r="48" spans="2:28" ht="141" customHeight="1" x14ac:dyDescent="0.2">
      <c r="B48" s="104"/>
      <c r="C48" s="104"/>
      <c r="D48" s="97"/>
      <c r="E48" s="18" t="s">
        <v>91</v>
      </c>
      <c r="F48" s="3" t="s">
        <v>29</v>
      </c>
      <c r="G48" s="9" t="s">
        <v>61</v>
      </c>
      <c r="H48" s="9" t="s">
        <v>62</v>
      </c>
      <c r="I48" s="9" t="s">
        <v>63</v>
      </c>
      <c r="J48" s="9" t="s">
        <v>64</v>
      </c>
      <c r="K48" s="9" t="s">
        <v>192</v>
      </c>
      <c r="L48" s="9" t="s">
        <v>197</v>
      </c>
      <c r="M48" s="17">
        <v>2</v>
      </c>
      <c r="N48" s="10">
        <v>2</v>
      </c>
      <c r="O48" s="11" t="str">
        <f t="shared" si="10"/>
        <v>B</v>
      </c>
      <c r="P48" s="5" t="str">
        <f t="shared" si="11"/>
        <v>Situación mejorable con exposición ocasional o esporádica, o situación sin anomalía destacable con cualquier nivel de exposición. No es esperable que se materialice el riesgo, aunque puede ser concebible.</v>
      </c>
      <c r="Q48" s="10">
        <v>10</v>
      </c>
      <c r="R48" s="4" t="str">
        <f t="shared" si="12"/>
        <v>III</v>
      </c>
      <c r="S48" s="5" t="str">
        <f t="shared" si="13"/>
        <v>Mejorar si es posible. Sería conveniente justificar la intervención y su rentabilidad.</v>
      </c>
      <c r="T48" s="5" t="str">
        <f t="shared" si="14"/>
        <v>Aceptable</v>
      </c>
      <c r="U48" s="12">
        <v>0</v>
      </c>
      <c r="V48" s="12" t="s">
        <v>474</v>
      </c>
      <c r="W48" s="9" t="s">
        <v>38</v>
      </c>
      <c r="X48" s="9" t="s">
        <v>84</v>
      </c>
      <c r="Y48" s="9" t="s">
        <v>90</v>
      </c>
      <c r="Z48" s="9" t="s">
        <v>84</v>
      </c>
      <c r="AA48" s="9" t="s">
        <v>84</v>
      </c>
      <c r="AB48" s="34" t="s">
        <v>89</v>
      </c>
    </row>
    <row r="49" spans="2:28" ht="120.75" customHeight="1" x14ac:dyDescent="0.2">
      <c r="B49" s="104"/>
      <c r="C49" s="104"/>
      <c r="D49" s="97"/>
      <c r="E49" s="18" t="s">
        <v>91</v>
      </c>
      <c r="F49" s="99" t="s">
        <v>33</v>
      </c>
      <c r="G49" s="21" t="s">
        <v>477</v>
      </c>
      <c r="H49" s="26" t="s">
        <v>141</v>
      </c>
      <c r="I49" s="22" t="s">
        <v>196</v>
      </c>
      <c r="J49" s="9" t="s">
        <v>84</v>
      </c>
      <c r="K49" s="9" t="s">
        <v>478</v>
      </c>
      <c r="L49" s="9" t="s">
        <v>84</v>
      </c>
      <c r="M49" s="10">
        <v>2</v>
      </c>
      <c r="N49" s="10">
        <v>3</v>
      </c>
      <c r="O49" s="11" t="str">
        <f t="shared" si="10"/>
        <v>M</v>
      </c>
      <c r="P49" s="5" t="str">
        <f t="shared" si="11"/>
        <v>Situación deficiente con exposición esporádica, o bien situación mejorable con exposición continuada o frecuente. Es posible que suceda el daño alguna vez.</v>
      </c>
      <c r="Q49" s="10">
        <v>25</v>
      </c>
      <c r="R49" s="4" t="str">
        <f t="shared" si="12"/>
        <v>II</v>
      </c>
      <c r="S49" s="5" t="str">
        <f t="shared" si="13"/>
        <v>Corregir y adoptar medidas de control de inmediato. Sin embargo suspenda actividades si el nivel de consecuencia está por encima de 60.</v>
      </c>
      <c r="T49" s="5" t="str">
        <f t="shared" si="14"/>
        <v>No aceptable</v>
      </c>
      <c r="U49" s="12">
        <v>0</v>
      </c>
      <c r="V49" s="12" t="s">
        <v>178</v>
      </c>
      <c r="W49" s="9" t="s">
        <v>84</v>
      </c>
      <c r="X49" s="9" t="s">
        <v>84</v>
      </c>
      <c r="Y49" s="9" t="s">
        <v>475</v>
      </c>
      <c r="Z49" s="9" t="s">
        <v>84</v>
      </c>
      <c r="AA49" s="9" t="s">
        <v>84</v>
      </c>
      <c r="AB49" s="34" t="s">
        <v>476</v>
      </c>
    </row>
    <row r="50" spans="2:28" ht="120.75" customHeight="1" x14ac:dyDescent="0.2">
      <c r="B50" s="104"/>
      <c r="C50" s="104"/>
      <c r="D50" s="97"/>
      <c r="E50" s="18" t="s">
        <v>549</v>
      </c>
      <c r="F50" s="100"/>
      <c r="G50" s="21" t="s">
        <v>463</v>
      </c>
      <c r="H50" s="26" t="s">
        <v>450</v>
      </c>
      <c r="I50" s="22" t="s">
        <v>179</v>
      </c>
      <c r="J50" s="9" t="s">
        <v>84</v>
      </c>
      <c r="K50" s="9" t="s">
        <v>480</v>
      </c>
      <c r="L50" s="9" t="s">
        <v>163</v>
      </c>
      <c r="M50" s="10">
        <v>2</v>
      </c>
      <c r="N50" s="10">
        <v>2</v>
      </c>
      <c r="O50" s="11" t="str">
        <f t="shared" si="10"/>
        <v>B</v>
      </c>
      <c r="P50" s="5" t="str">
        <f t="shared" si="11"/>
        <v>Situación mejorable con exposición ocasional o esporádica, o situación sin anomalía destacable con cualquier nivel de exposición. No es esperable que se materialice el riesgo, aunque puede ser concebible.</v>
      </c>
      <c r="Q50" s="10">
        <v>25</v>
      </c>
      <c r="R50" s="4" t="str">
        <f t="shared" si="12"/>
        <v>III</v>
      </c>
      <c r="S50" s="5" t="str">
        <f t="shared" si="13"/>
        <v>Mejorar si es posible. Sería conveniente justificar la intervención y su rentabilidad.</v>
      </c>
      <c r="T50" s="5" t="str">
        <f t="shared" si="14"/>
        <v>Aceptable</v>
      </c>
      <c r="U50" s="12">
        <v>0</v>
      </c>
      <c r="V50" s="12" t="s">
        <v>172</v>
      </c>
      <c r="W50" s="9" t="s">
        <v>84</v>
      </c>
      <c r="X50" s="9" t="s">
        <v>84</v>
      </c>
      <c r="Y50" s="9" t="s">
        <v>479</v>
      </c>
      <c r="Z50" s="9" t="s">
        <v>84</v>
      </c>
      <c r="AA50" s="9" t="s">
        <v>84</v>
      </c>
      <c r="AB50" s="34" t="s">
        <v>481</v>
      </c>
    </row>
    <row r="51" spans="2:28" ht="153.75" customHeight="1" x14ac:dyDescent="0.2">
      <c r="B51" s="104"/>
      <c r="C51" s="104"/>
      <c r="D51" s="97"/>
      <c r="E51" s="18" t="s">
        <v>91</v>
      </c>
      <c r="F51" s="3" t="s">
        <v>31</v>
      </c>
      <c r="G51" s="9" t="s">
        <v>275</v>
      </c>
      <c r="H51" s="9" t="s">
        <v>113</v>
      </c>
      <c r="I51" s="9" t="s">
        <v>66</v>
      </c>
      <c r="J51" s="9" t="s">
        <v>84</v>
      </c>
      <c r="K51" s="9" t="s">
        <v>84</v>
      </c>
      <c r="L51" s="9" t="s">
        <v>84</v>
      </c>
      <c r="M51" s="17">
        <v>2</v>
      </c>
      <c r="N51" s="10">
        <v>2</v>
      </c>
      <c r="O51" s="11" t="str">
        <f t="shared" si="10"/>
        <v>B</v>
      </c>
      <c r="P51" s="5" t="str">
        <f t="shared" si="11"/>
        <v>Situación mejorable con exposición ocasional o esporádica, o situación sin anomalía destacable con cualquier nivel de exposición. No es esperable que se materialice el riesgo, aunque puede ser concebible.</v>
      </c>
      <c r="Q51" s="10">
        <v>10</v>
      </c>
      <c r="R51" s="4" t="str">
        <f t="shared" si="12"/>
        <v>III</v>
      </c>
      <c r="S51" s="5" t="str">
        <f t="shared" si="13"/>
        <v>Mejorar si es posible. Sería conveniente justificar la intervención y su rentabilidad.</v>
      </c>
      <c r="T51" s="5" t="str">
        <f t="shared" si="14"/>
        <v>Aceptable</v>
      </c>
      <c r="U51" s="12">
        <v>0</v>
      </c>
      <c r="V51" s="12" t="s">
        <v>181</v>
      </c>
      <c r="W51" s="9" t="s">
        <v>84</v>
      </c>
      <c r="X51" s="9" t="s">
        <v>84</v>
      </c>
      <c r="Y51" s="9" t="s">
        <v>67</v>
      </c>
      <c r="Z51" s="9" t="s">
        <v>84</v>
      </c>
      <c r="AA51" s="9" t="s">
        <v>84</v>
      </c>
      <c r="AB51" s="34" t="s">
        <v>127</v>
      </c>
    </row>
    <row r="52" spans="2:28" ht="170.25" customHeight="1" x14ac:dyDescent="0.2">
      <c r="B52" s="104"/>
      <c r="C52" s="104"/>
      <c r="D52" s="97"/>
      <c r="E52" s="19" t="s">
        <v>91</v>
      </c>
      <c r="F52" s="121" t="s">
        <v>92</v>
      </c>
      <c r="G52" s="9" t="s">
        <v>128</v>
      </c>
      <c r="H52" s="9" t="s">
        <v>37</v>
      </c>
      <c r="I52" s="9" t="s">
        <v>93</v>
      </c>
      <c r="J52" s="9" t="s">
        <v>84</v>
      </c>
      <c r="K52" s="9" t="s">
        <v>84</v>
      </c>
      <c r="L52" s="9" t="s">
        <v>95</v>
      </c>
      <c r="M52" s="17">
        <v>2</v>
      </c>
      <c r="N52" s="10">
        <v>3</v>
      </c>
      <c r="O52" s="11" t="str">
        <f t="shared" si="10"/>
        <v>M</v>
      </c>
      <c r="P52" s="5" t="str">
        <f t="shared" si="11"/>
        <v>Situación deficiente con exposición esporádica, o bien situación mejorable con exposición continuada o frecuente. Es posible que suceda el daño alguna vez.</v>
      </c>
      <c r="Q52" s="10">
        <v>25</v>
      </c>
      <c r="R52" s="4" t="str">
        <f t="shared" si="12"/>
        <v>II</v>
      </c>
      <c r="S52" s="5" t="str">
        <f t="shared" si="13"/>
        <v>Corregir y adoptar medidas de control de inmediato. Sin embargo suspenda actividades si el nivel de consecuencia está por encima de 60.</v>
      </c>
      <c r="T52" s="5" t="str">
        <f t="shared" si="14"/>
        <v>No aceptable</v>
      </c>
      <c r="U52" s="12">
        <v>0</v>
      </c>
      <c r="V52" s="12" t="s">
        <v>182</v>
      </c>
      <c r="W52" s="9" t="s">
        <v>84</v>
      </c>
      <c r="X52" s="9" t="s">
        <v>129</v>
      </c>
      <c r="Y52" s="9" t="s">
        <v>483</v>
      </c>
      <c r="Z52" s="9" t="s">
        <v>130</v>
      </c>
      <c r="AA52" s="9" t="s">
        <v>84</v>
      </c>
      <c r="AB52" s="34" t="s">
        <v>131</v>
      </c>
    </row>
    <row r="53" spans="2:28" ht="180" customHeight="1" x14ac:dyDescent="0.2">
      <c r="B53" s="104"/>
      <c r="C53" s="104"/>
      <c r="D53" s="97"/>
      <c r="E53" s="19" t="s">
        <v>91</v>
      </c>
      <c r="F53" s="110"/>
      <c r="G53" s="9" t="s">
        <v>96</v>
      </c>
      <c r="H53" s="9" t="s">
        <v>98</v>
      </c>
      <c r="I53" s="9" t="s">
        <v>97</v>
      </c>
      <c r="J53" s="9" t="s">
        <v>84</v>
      </c>
      <c r="K53" s="9" t="s">
        <v>84</v>
      </c>
      <c r="L53" s="9" t="s">
        <v>95</v>
      </c>
      <c r="M53" s="17">
        <v>2</v>
      </c>
      <c r="N53" s="10">
        <v>2</v>
      </c>
      <c r="O53" s="11" t="str">
        <f t="shared" si="10"/>
        <v>B</v>
      </c>
      <c r="P53" s="5" t="str">
        <f t="shared" si="11"/>
        <v>Situación mejorable con exposición ocasional o esporádica, o situación sin anomalía destacable con cualquier nivel de exposición. No es esperable que se materialice el riesgo, aunque puede ser concebible.</v>
      </c>
      <c r="Q53" s="10">
        <v>25</v>
      </c>
      <c r="R53" s="4" t="str">
        <f t="shared" si="12"/>
        <v>III</v>
      </c>
      <c r="S53" s="5" t="str">
        <f t="shared" si="13"/>
        <v>Mejorar si es posible. Sería conveniente justificar la intervención y su rentabilidad.</v>
      </c>
      <c r="T53" s="5" t="str">
        <f t="shared" si="14"/>
        <v>Aceptable</v>
      </c>
      <c r="U53" s="12">
        <v>0</v>
      </c>
      <c r="V53" s="12" t="s">
        <v>182</v>
      </c>
      <c r="W53" s="9" t="s">
        <v>84</v>
      </c>
      <c r="X53" s="9" t="s">
        <v>84</v>
      </c>
      <c r="Y53" s="9" t="s">
        <v>65</v>
      </c>
      <c r="Z53" s="9" t="s">
        <v>130</v>
      </c>
      <c r="AA53" s="9" t="s">
        <v>84</v>
      </c>
      <c r="AB53" s="34" t="s">
        <v>132</v>
      </c>
    </row>
    <row r="54" spans="2:28" ht="151.5" customHeight="1" x14ac:dyDescent="0.2">
      <c r="B54" s="104"/>
      <c r="C54" s="104"/>
      <c r="D54" s="97"/>
      <c r="E54" s="19" t="s">
        <v>91</v>
      </c>
      <c r="F54" s="121" t="s">
        <v>50</v>
      </c>
      <c r="G54" s="23" t="s">
        <v>103</v>
      </c>
      <c r="H54" s="9" t="s">
        <v>100</v>
      </c>
      <c r="I54" s="23" t="s">
        <v>104</v>
      </c>
      <c r="J54" s="9" t="s">
        <v>49</v>
      </c>
      <c r="K54" s="9" t="s">
        <v>84</v>
      </c>
      <c r="L54" s="9" t="s">
        <v>84</v>
      </c>
      <c r="M54" s="10">
        <v>2</v>
      </c>
      <c r="N54" s="10">
        <v>2</v>
      </c>
      <c r="O54" s="11" t="str">
        <f t="shared" si="10"/>
        <v>B</v>
      </c>
      <c r="P54" s="5" t="str">
        <f t="shared" si="11"/>
        <v>Situación mejorable con exposición ocasional o esporádica, o situación sin anomalía destacable con cualquier nivel de exposición. No es esperable que se materialice el riesgo, aunque puede ser concebible.</v>
      </c>
      <c r="Q54" s="10">
        <v>25</v>
      </c>
      <c r="R54" s="4" t="str">
        <f t="shared" si="12"/>
        <v>III</v>
      </c>
      <c r="S54" s="5" t="str">
        <f t="shared" si="13"/>
        <v>Mejorar si es posible. Sería conveniente justificar la intervención y su rentabilidad.</v>
      </c>
      <c r="T54" s="5" t="str">
        <f t="shared" si="14"/>
        <v>Aceptable</v>
      </c>
      <c r="U54" s="12">
        <v>0</v>
      </c>
      <c r="V54" s="12" t="s">
        <v>484</v>
      </c>
      <c r="W54" s="9" t="s">
        <v>84</v>
      </c>
      <c r="X54" s="9" t="s">
        <v>84</v>
      </c>
      <c r="Y54" s="9" t="s">
        <v>102</v>
      </c>
      <c r="Z54" s="9" t="s">
        <v>84</v>
      </c>
      <c r="AA54" s="9" t="s">
        <v>84</v>
      </c>
      <c r="AB54" s="34" t="s">
        <v>485</v>
      </c>
    </row>
    <row r="55" spans="2:28" ht="157.5" customHeight="1" thickBot="1" x14ac:dyDescent="0.25">
      <c r="B55" s="104"/>
      <c r="C55" s="104"/>
      <c r="D55" s="97"/>
      <c r="E55" s="19" t="s">
        <v>91</v>
      </c>
      <c r="F55" s="110"/>
      <c r="G55" s="9" t="s">
        <v>362</v>
      </c>
      <c r="H55" s="9" t="s">
        <v>355</v>
      </c>
      <c r="I55" s="9" t="s">
        <v>357</v>
      </c>
      <c r="J55" s="9" t="s">
        <v>356</v>
      </c>
      <c r="K55" s="9" t="s">
        <v>360</v>
      </c>
      <c r="L55" s="9" t="s">
        <v>358</v>
      </c>
      <c r="M55" s="17">
        <v>2</v>
      </c>
      <c r="N55" s="10">
        <v>2</v>
      </c>
      <c r="O55" s="11" t="str">
        <f>+IF(AND(M55*N55&gt;=24,M55*N55&lt;=40),"MA",IF(AND(M55*N55&gt;=10,M55*N55&lt;=20),"A",IF(AND(M55*N55&gt;=6,M55*N55&lt;=8),"M",IF(AND(M55*N55&gt;=2,M55*N55&lt;=4),"B",""))))</f>
        <v>B</v>
      </c>
      <c r="P55" s="5" t="str">
        <f>+IF(O55="MA","Situación deficiente con exposición continua, o muy deficiente con exposición frecuente. Normalmente la materialización del riesgo ocurre con frecuencia.",IF(O55="A","Situación deficiente con exposición frecuente u ocasional, o bien situación muy deficiente con exposición ocasional o esporádica. La materialización de Riesgo es posible que suceda varias veces en la vida laboral",IF(O55="M","Situación deficiente con exposición esporádica, o bien situación mejorable con exposición continuada o frecuente. Es posible que suceda el daño alguna vez.",IF(O55="B","Situación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55" s="10">
        <v>10</v>
      </c>
      <c r="R55" s="4" t="str">
        <f>+IF(AND(M55*N55*Q55&gt;=600,M55*N55*Q55&lt;=4000),"I",IF(AND(M55*N55*Q55&gt;=150,M55*N55*Q55&lt;=500),"II",IF(AND(M55*N55*Q55&gt;=40,M55*N55*Q55&lt;=120),"III",IF(AND(M55*N55*Q55&gt;=1,M55*N55*Q55&lt;=20),"IV",""))))</f>
        <v>III</v>
      </c>
      <c r="S55" s="5" t="str">
        <f>+IF(R55="I","Situación crìtica. Suspender actividades hasta que el riesgo esté bajo control. Intervención urgente.",IF(R55="II","Corregir y adoptar medidas de control de inmediato. Sin embargo suspenda actividades si el nivel de consecuencia está por encima de 60.",IF(R55="III","Mejorar si es posible. Sería conveniente justificar la intervención y su rentabilidad.",IF(R55="IV","Mantener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55" s="5" t="str">
        <f>+IF(R55="I","No aceptable",IF(R55="II","No aceptable",IF(R55="III","Aceptable",IF(R55="IV","Aceptable",""))))</f>
        <v>Aceptable</v>
      </c>
      <c r="U55" s="12">
        <v>0</v>
      </c>
      <c r="V55" s="12" t="s">
        <v>409</v>
      </c>
      <c r="W55" s="9" t="s">
        <v>84</v>
      </c>
      <c r="X55" s="9" t="s">
        <v>84</v>
      </c>
      <c r="Y55" s="9" t="s">
        <v>84</v>
      </c>
      <c r="Z55" s="9" t="s">
        <v>39</v>
      </c>
      <c r="AA55" s="9" t="s">
        <v>359</v>
      </c>
      <c r="AB55" s="34" t="s">
        <v>55</v>
      </c>
    </row>
    <row r="56" spans="2:28" ht="180" customHeight="1" thickBot="1" x14ac:dyDescent="0.25">
      <c r="B56" s="104"/>
      <c r="C56" s="104"/>
      <c r="D56" s="97"/>
      <c r="E56" s="18" t="s">
        <v>549</v>
      </c>
      <c r="F56" s="24" t="s">
        <v>40</v>
      </c>
      <c r="G56" s="9" t="s">
        <v>167</v>
      </c>
      <c r="H56" s="25" t="s">
        <v>169</v>
      </c>
      <c r="I56" s="16" t="s">
        <v>170</v>
      </c>
      <c r="J56" s="22" t="s">
        <v>84</v>
      </c>
      <c r="K56" s="9" t="s">
        <v>84</v>
      </c>
      <c r="L56" s="9" t="s">
        <v>198</v>
      </c>
      <c r="M56" s="17">
        <v>2</v>
      </c>
      <c r="N56" s="10">
        <v>1</v>
      </c>
      <c r="O56" s="11" t="str">
        <f t="shared" ref="O56:O60" si="15">+IF(AND(M56*N56&gt;=24,M56*N56&lt;=40),"MA",IF(AND(M56*N56&gt;=10,M56*N56&lt;=20),"A",IF(AND(M56*N56&gt;=6,M56*N56&lt;=8),"M",IF(AND(M56*N56&gt;=2,M56*N56&lt;=4),"B",""))))</f>
        <v>B</v>
      </c>
      <c r="P56" s="5" t="str">
        <f t="shared" ref="P56:P60" si="16">+IF(O56="MA","Situación deficiente con exposición continua, o muy deficiente con exposición frecuente. Normalmente la materialización del riesgo ocurre con frecuencia.",IF(O56="A","Situación deficiente con exposición frecuente u ocasional, o bien situación muy deficiente con exposición ocasional o esporádica. La materialización de Riesgo es posible que suceda varias veces en la vida laboral",IF(O56="M","Situación deficiente con exposición esporádica, o bien situación mejorable con exposición continuada o frecuente. Es posible que suceda el daño alguna vez.",IF(O56="B","Situación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56" s="10">
        <v>1</v>
      </c>
      <c r="R56" s="4" t="str">
        <f t="shared" ref="R56:R60" si="17">+IF(AND(M56*N56*Q56&gt;=600,M56*N56*Q56&lt;=4000),"I",IF(AND(M56*N56*Q56&gt;=150,M56*N56*Q56&lt;=500),"II",IF(AND(M56*N56*Q56&gt;=40,M56*N56*Q56&lt;=120),"III",IF(AND(M56*N56*Q56&gt;=1,M56*N56*Q56&lt;=20),"IV",""))))</f>
        <v>IV</v>
      </c>
      <c r="S56" s="5" t="str">
        <f t="shared" ref="S56:S60" si="18">+IF(R56="I","Situación crìtica. Suspender actividades hasta que el riesgo esté bajo control. Intervención urgente.",IF(R56="II","Corregir y adoptar medidas de control de inmediato. Sin embargo suspenda actividades si el nivel de consecuencia está por encima de 60.",IF(R56="III","Mejorar si es posible. Sería conveniente justificar la intervención y su rentabilidad.",IF(R56="IV","Mantener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56" s="5" t="str">
        <f t="shared" ref="T56:T60" si="19">+IF(R56="I","No aceptable",IF(R56="II","No aceptable",IF(R56="III","Aceptable",IF(R56="IV","Aceptable",""))))</f>
        <v>Aceptable</v>
      </c>
      <c r="U56" s="12">
        <v>0</v>
      </c>
      <c r="V56" s="12" t="s">
        <v>171</v>
      </c>
      <c r="W56" s="9" t="s">
        <v>84</v>
      </c>
      <c r="X56" s="9" t="s">
        <v>84</v>
      </c>
      <c r="Y56" s="9" t="s">
        <v>173</v>
      </c>
      <c r="Z56" s="9" t="s">
        <v>84</v>
      </c>
      <c r="AA56" s="9" t="s">
        <v>84</v>
      </c>
      <c r="AB56" s="15" t="s">
        <v>486</v>
      </c>
    </row>
    <row r="57" spans="2:28" ht="151.5" customHeight="1" x14ac:dyDescent="0.2">
      <c r="B57" s="104"/>
      <c r="C57" s="104"/>
      <c r="D57" s="97"/>
      <c r="E57" s="18" t="s">
        <v>549</v>
      </c>
      <c r="F57" s="3" t="s">
        <v>51</v>
      </c>
      <c r="G57" s="9" t="s">
        <v>204</v>
      </c>
      <c r="H57" s="9" t="s">
        <v>134</v>
      </c>
      <c r="I57" s="9" t="s">
        <v>487</v>
      </c>
      <c r="J57" s="9" t="s">
        <v>488</v>
      </c>
      <c r="K57" s="9" t="s">
        <v>84</v>
      </c>
      <c r="L57" s="9" t="s">
        <v>88</v>
      </c>
      <c r="M57" s="17">
        <v>2</v>
      </c>
      <c r="N57" s="10">
        <v>2</v>
      </c>
      <c r="O57" s="11" t="str">
        <f t="shared" si="15"/>
        <v>B</v>
      </c>
      <c r="P57" s="5" t="str">
        <f t="shared" si="16"/>
        <v>Situación mejorable con exposición ocasional o esporádica, o situación sin anomalía destacable con cualquier nivel de exposición. No es esperable que se materialice el riesgo, aunque puede ser concebible.</v>
      </c>
      <c r="Q57" s="10">
        <v>25</v>
      </c>
      <c r="R57" s="4" t="str">
        <f t="shared" si="17"/>
        <v>III</v>
      </c>
      <c r="S57" s="5" t="str">
        <f t="shared" si="18"/>
        <v>Mejorar si es posible. Sería conveniente justificar la intervención y su rentabilidad.</v>
      </c>
      <c r="T57" s="5" t="str">
        <f t="shared" si="19"/>
        <v>Aceptable</v>
      </c>
      <c r="U57" s="12">
        <v>0</v>
      </c>
      <c r="V57" s="12" t="s">
        <v>185</v>
      </c>
      <c r="W57" s="9" t="s">
        <v>105</v>
      </c>
      <c r="X57" s="9" t="s">
        <v>84</v>
      </c>
      <c r="Y57" s="9" t="s">
        <v>135</v>
      </c>
      <c r="Z57" s="9" t="s">
        <v>84</v>
      </c>
      <c r="AA57" s="9" t="s">
        <v>84</v>
      </c>
      <c r="AB57" s="34" t="s">
        <v>68</v>
      </c>
    </row>
    <row r="58" spans="2:28" ht="151.5" customHeight="1" x14ac:dyDescent="0.2">
      <c r="B58" s="104"/>
      <c r="C58" s="104"/>
      <c r="D58" s="97"/>
      <c r="E58" s="18" t="s">
        <v>91</v>
      </c>
      <c r="F58" s="121" t="s">
        <v>54</v>
      </c>
      <c r="G58" s="9" t="s">
        <v>354</v>
      </c>
      <c r="H58" s="9" t="s">
        <v>448</v>
      </c>
      <c r="I58" s="9" t="s">
        <v>186</v>
      </c>
      <c r="J58" s="9" t="s">
        <v>49</v>
      </c>
      <c r="K58" s="9" t="s">
        <v>202</v>
      </c>
      <c r="L58" s="9" t="s">
        <v>193</v>
      </c>
      <c r="M58" s="17">
        <v>2</v>
      </c>
      <c r="N58" s="10">
        <v>2</v>
      </c>
      <c r="O58" s="11" t="str">
        <f t="shared" si="15"/>
        <v>B</v>
      </c>
      <c r="P58" s="5" t="str">
        <f t="shared" si="16"/>
        <v>Situación mejorable con exposición ocasional o esporádica, o situación sin anomalía destacable con cualquier nivel de exposición. No es esperable que se materialice el riesgo, aunque puede ser concebible.</v>
      </c>
      <c r="Q58" s="10">
        <v>10</v>
      </c>
      <c r="R58" s="4" t="str">
        <f t="shared" si="17"/>
        <v>III</v>
      </c>
      <c r="S58" s="5" t="str">
        <f t="shared" si="18"/>
        <v>Mejorar si es posible. Sería conveniente justificar la intervención y su rentabilidad.</v>
      </c>
      <c r="T58" s="5" t="str">
        <f t="shared" si="19"/>
        <v>Aceptable</v>
      </c>
      <c r="U58" s="12">
        <v>0</v>
      </c>
      <c r="V58" s="12"/>
      <c r="W58" s="9" t="s">
        <v>84</v>
      </c>
      <c r="X58" s="9" t="s">
        <v>84</v>
      </c>
      <c r="Y58" s="9" t="s">
        <v>84</v>
      </c>
      <c r="Z58" s="9" t="s">
        <v>39</v>
      </c>
      <c r="AA58" s="9" t="s">
        <v>84</v>
      </c>
      <c r="AB58" s="34" t="s">
        <v>55</v>
      </c>
    </row>
    <row r="59" spans="2:28" ht="151.5" customHeight="1" thickBot="1" x14ac:dyDescent="0.25">
      <c r="B59" s="104"/>
      <c r="C59" s="104"/>
      <c r="D59" s="97"/>
      <c r="E59" s="18" t="s">
        <v>91</v>
      </c>
      <c r="F59" s="110"/>
      <c r="G59" s="9" t="s">
        <v>579</v>
      </c>
      <c r="H59" s="9" t="s">
        <v>580</v>
      </c>
      <c r="I59" s="9" t="s">
        <v>364</v>
      </c>
      <c r="J59" s="9" t="s">
        <v>363</v>
      </c>
      <c r="K59" s="9" t="s">
        <v>360</v>
      </c>
      <c r="L59" s="9" t="s">
        <v>365</v>
      </c>
      <c r="M59" s="17">
        <v>2</v>
      </c>
      <c r="N59" s="10">
        <v>2</v>
      </c>
      <c r="O59" s="11" t="str">
        <f t="shared" si="15"/>
        <v>B</v>
      </c>
      <c r="P59" s="5" t="str">
        <f t="shared" si="16"/>
        <v>Situación mejorable con exposición ocasional o esporádica, o situación sin anomalía destacable con cualquier nivel de exposición. No es esperable que se materialice el riesgo, aunque puede ser concebible.</v>
      </c>
      <c r="Q59" s="10">
        <v>10</v>
      </c>
      <c r="R59" s="4" t="str">
        <f t="shared" si="17"/>
        <v>III</v>
      </c>
      <c r="S59" s="5" t="str">
        <f t="shared" si="18"/>
        <v>Mejorar si es posible. Sería conveniente justificar la intervención y su rentabilidad.</v>
      </c>
      <c r="T59" s="5" t="str">
        <f t="shared" si="19"/>
        <v>Aceptable</v>
      </c>
      <c r="U59" s="12">
        <v>0</v>
      </c>
      <c r="V59" s="12" t="s">
        <v>333</v>
      </c>
      <c r="W59" s="9" t="s">
        <v>84</v>
      </c>
      <c r="X59" s="9" t="s">
        <v>84</v>
      </c>
      <c r="Y59" s="9" t="s">
        <v>84</v>
      </c>
      <c r="Z59" s="9" t="s">
        <v>39</v>
      </c>
      <c r="AA59" s="9" t="s">
        <v>359</v>
      </c>
      <c r="AB59" s="34" t="s">
        <v>55</v>
      </c>
    </row>
    <row r="60" spans="2:28" ht="157.5" customHeight="1" thickBot="1" x14ac:dyDescent="0.25">
      <c r="B60" s="104"/>
      <c r="C60" s="104"/>
      <c r="D60" s="98"/>
      <c r="E60" s="18" t="s">
        <v>549</v>
      </c>
      <c r="F60" s="24" t="s">
        <v>187</v>
      </c>
      <c r="G60" s="9" t="s">
        <v>554</v>
      </c>
      <c r="H60" s="25" t="s">
        <v>201</v>
      </c>
      <c r="I60" s="16" t="s">
        <v>490</v>
      </c>
      <c r="J60" s="22" t="s">
        <v>200</v>
      </c>
      <c r="K60" s="9" t="s">
        <v>84</v>
      </c>
      <c r="L60" s="9" t="s">
        <v>199</v>
      </c>
      <c r="M60" s="17">
        <v>2</v>
      </c>
      <c r="N60" s="10">
        <v>1</v>
      </c>
      <c r="O60" s="11" t="str">
        <f t="shared" si="15"/>
        <v>B</v>
      </c>
      <c r="P60" s="5" t="str">
        <f t="shared" si="16"/>
        <v>Situación mejorable con exposición ocasional o esporádica, o situación sin anomalía destacable con cualquier nivel de exposición. No es esperable que se materialice el riesgo, aunque puede ser concebible.</v>
      </c>
      <c r="Q60" s="10">
        <v>1</v>
      </c>
      <c r="R60" s="4" t="str">
        <f t="shared" si="17"/>
        <v>IV</v>
      </c>
      <c r="S60" s="5" t="str">
        <f t="shared" si="18"/>
        <v>Mantener las medidas de control existentes, pero se deberían considerar soluciones o mejoras y se deben hacer comprobaciones periódicas para asegurar que el riesgo aún es tolerable.</v>
      </c>
      <c r="T60" s="5" t="str">
        <f t="shared" si="19"/>
        <v>Aceptable</v>
      </c>
      <c r="U60" s="12">
        <v>0</v>
      </c>
      <c r="V60" s="12" t="s">
        <v>172</v>
      </c>
      <c r="W60" s="9" t="s">
        <v>84</v>
      </c>
      <c r="X60" s="9" t="s">
        <v>84</v>
      </c>
      <c r="Y60" s="9" t="s">
        <v>84</v>
      </c>
      <c r="Z60" s="9" t="s">
        <v>84</v>
      </c>
      <c r="AA60" s="9" t="s">
        <v>84</v>
      </c>
      <c r="AB60" s="15" t="s">
        <v>491</v>
      </c>
    </row>
    <row r="61" spans="2:28" ht="15.75" customHeight="1" thickBot="1" x14ac:dyDescent="0.25">
      <c r="B61" s="87"/>
      <c r="C61" s="88"/>
      <c r="D61" s="88"/>
      <c r="E61" s="88"/>
      <c r="F61" s="89"/>
      <c r="G61" s="88"/>
      <c r="H61" s="89"/>
      <c r="I61" s="88"/>
      <c r="J61" s="88"/>
      <c r="K61" s="88"/>
      <c r="L61" s="88"/>
      <c r="M61" s="88"/>
      <c r="N61" s="88"/>
      <c r="O61" s="88"/>
      <c r="P61" s="88"/>
      <c r="Q61" s="88"/>
      <c r="R61" s="88"/>
      <c r="S61" s="88"/>
      <c r="T61" s="88"/>
      <c r="U61" s="88"/>
      <c r="V61" s="88"/>
      <c r="W61" s="88"/>
      <c r="X61" s="88"/>
      <c r="Y61" s="88"/>
      <c r="Z61" s="88"/>
      <c r="AA61" s="90"/>
      <c r="AB61" s="55"/>
    </row>
    <row r="62" spans="2:28" ht="153.75" customHeight="1" x14ac:dyDescent="0.2">
      <c r="B62" s="103" t="s">
        <v>71</v>
      </c>
      <c r="C62" s="103" t="s">
        <v>286</v>
      </c>
      <c r="D62" s="105" t="s">
        <v>288</v>
      </c>
      <c r="E62" s="18" t="s">
        <v>91</v>
      </c>
      <c r="F62" s="108" t="s">
        <v>28</v>
      </c>
      <c r="G62" s="9" t="s">
        <v>195</v>
      </c>
      <c r="H62" s="9" t="s">
        <v>106</v>
      </c>
      <c r="I62" s="9" t="s">
        <v>82</v>
      </c>
      <c r="J62" s="9" t="s">
        <v>465</v>
      </c>
      <c r="K62" s="47" t="s">
        <v>466</v>
      </c>
      <c r="L62" s="9" t="s">
        <v>188</v>
      </c>
      <c r="M62" s="17">
        <v>2</v>
      </c>
      <c r="N62" s="10">
        <v>2</v>
      </c>
      <c r="O62" s="11" t="str">
        <f t="shared" ref="O62:O69" si="20">+IF(AND(M62*N62&gt;=24,M62*N62&lt;=40),"MA",IF(AND(M62*N62&gt;=10,M62*N62&lt;=20),"A",IF(AND(M62*N62&gt;=6,M62*N62&lt;=8),"M",IF(AND(M62*N62&gt;=2,M62*N62&lt;=4),"B",""))))</f>
        <v>B</v>
      </c>
      <c r="P62" s="5" t="str">
        <f t="shared" ref="P62:P69" si="21">+IF(O62="MA","Situación deficiente con exposición continua, o muy deficiente con exposición frecuente. Normalmente la materialización del riesgo ocurre con frecuencia.",IF(O62="A","Situación deficiente con exposición frecuente u ocasional, o bien situación muy deficiente con exposición ocasional o esporádica. La materialización de Riesgo es posible que suceda varias veces en la vida laboral",IF(O62="M","Situación deficiente con exposición esporádica, o bien situación mejorable con exposición continuada o frecuente. Es posible que suceda el daño alguna vez.",IF(O62="B","Situación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62" s="10">
        <v>10</v>
      </c>
      <c r="R62" s="4" t="str">
        <f t="shared" ref="R62:R69" si="22">+IF(AND(M62*N62*Q62&gt;=600,M62*N62*Q62&lt;=4000),"I",IF(AND(M62*N62*Q62&gt;=150,M62*N62*Q62&lt;=500),"II",IF(AND(M62*N62*Q62&gt;=40,M62*N62*Q62&lt;=120),"III",IF(AND(M62*N62*Q62&gt;=1,M62*N62*Q62&lt;=20),"IV",""))))</f>
        <v>III</v>
      </c>
      <c r="S62" s="5" t="str">
        <f t="shared" ref="S62:S69" si="23">+IF(R62="I","Situación crìtica. Suspender actividades hasta que el riesgo esté bajo control. Intervención urgente.",IF(R62="II","Corregir y adoptar medidas de control de inmediato. Sin embargo suspenda actividades si el nivel de consecuencia está por encima de 60.",IF(R62="III","Mejorar si es posible. Sería conveniente justificar la intervención y su rentabilidad.",IF(R62="IV","Mantener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62" s="5" t="str">
        <f t="shared" ref="T62:T69" si="24">+IF(R62="I","No aceptable",IF(R62="II","No aceptable",IF(R62="III","Aceptable",IF(R62="IV","Aceptable",""))))</f>
        <v>Aceptable</v>
      </c>
      <c r="U62" s="12">
        <v>1</v>
      </c>
      <c r="V62" s="12" t="s">
        <v>176</v>
      </c>
      <c r="W62" s="9" t="s">
        <v>84</v>
      </c>
      <c r="X62" s="9" t="s">
        <v>84</v>
      </c>
      <c r="Y62" s="9" t="s">
        <v>107</v>
      </c>
      <c r="Z62" s="9" t="s">
        <v>84</v>
      </c>
      <c r="AA62" s="9" t="s">
        <v>83</v>
      </c>
      <c r="AB62" s="34" t="s">
        <v>143</v>
      </c>
    </row>
    <row r="63" spans="2:28" ht="157.5" customHeight="1" x14ac:dyDescent="0.2">
      <c r="B63" s="104"/>
      <c r="C63" s="104"/>
      <c r="D63" s="106"/>
      <c r="E63" s="18" t="s">
        <v>91</v>
      </c>
      <c r="F63" s="109"/>
      <c r="G63" s="9" t="s">
        <v>121</v>
      </c>
      <c r="H63" s="9" t="s">
        <v>467</v>
      </c>
      <c r="I63" s="9" t="s">
        <v>123</v>
      </c>
      <c r="J63" s="9" t="s">
        <v>84</v>
      </c>
      <c r="K63" s="9" t="s">
        <v>468</v>
      </c>
      <c r="L63" s="47" t="s">
        <v>84</v>
      </c>
      <c r="M63" s="17">
        <v>2</v>
      </c>
      <c r="N63" s="10">
        <v>1</v>
      </c>
      <c r="O63" s="11" t="str">
        <f t="shared" si="20"/>
        <v>B</v>
      </c>
      <c r="P63" s="5" t="str">
        <f t="shared" si="21"/>
        <v>Situación mejorable con exposición ocasional o esporádica, o situación sin anomalía destacable con cualquier nivel de exposición. No es esperable que se materialice el riesgo, aunque puede ser concebible.</v>
      </c>
      <c r="Q63" s="10">
        <v>10</v>
      </c>
      <c r="R63" s="4" t="str">
        <f t="shared" si="22"/>
        <v>IV</v>
      </c>
      <c r="S63" s="5" t="str">
        <f t="shared" si="23"/>
        <v>Mantener las medidas de control existentes, pero se deberían considerar soluciones o mejoras y se deben hacer comprobaciones periódicas para asegurar que el riesgo aún es tolerable.</v>
      </c>
      <c r="T63" s="5" t="str">
        <f t="shared" si="24"/>
        <v>Aceptable</v>
      </c>
      <c r="U63" s="12">
        <v>1</v>
      </c>
      <c r="V63" s="12" t="s">
        <v>222</v>
      </c>
      <c r="W63" s="9" t="s">
        <v>86</v>
      </c>
      <c r="X63" s="9" t="s">
        <v>84</v>
      </c>
      <c r="Y63" s="9" t="s">
        <v>84</v>
      </c>
      <c r="Z63" s="9" t="s">
        <v>84</v>
      </c>
      <c r="AA63" s="9" t="s">
        <v>84</v>
      </c>
      <c r="AB63" s="34" t="s">
        <v>469</v>
      </c>
    </row>
    <row r="64" spans="2:28" ht="157.5" customHeight="1" x14ac:dyDescent="0.2">
      <c r="B64" s="104"/>
      <c r="C64" s="104"/>
      <c r="D64" s="106"/>
      <c r="E64" s="18" t="s">
        <v>91</v>
      </c>
      <c r="F64" s="110"/>
      <c r="G64" s="16" t="s">
        <v>125</v>
      </c>
      <c r="H64" s="16" t="s">
        <v>470</v>
      </c>
      <c r="I64" s="16" t="s">
        <v>471</v>
      </c>
      <c r="J64" s="16" t="s">
        <v>472</v>
      </c>
      <c r="K64" s="16" t="s">
        <v>84</v>
      </c>
      <c r="L64" s="16" t="s">
        <v>191</v>
      </c>
      <c r="M64" s="17">
        <v>6</v>
      </c>
      <c r="N64" s="10">
        <v>3</v>
      </c>
      <c r="O64" s="11" t="str">
        <f t="shared" si="20"/>
        <v>A</v>
      </c>
      <c r="P64" s="5" t="str">
        <f t="shared" si="21"/>
        <v>Situación deficiente con exposición frecuente u ocasional, o bien situación muy deficiente con exposición ocasional o esporádica. La materialización de Riesgo es posible que suceda varias veces en la vida laboral</v>
      </c>
      <c r="Q64" s="10">
        <v>25</v>
      </c>
      <c r="R64" s="4" t="str">
        <f t="shared" si="22"/>
        <v>II</v>
      </c>
      <c r="S64" s="5" t="str">
        <f t="shared" si="23"/>
        <v>Corregir y adoptar medidas de control de inmediato. Sin embargo suspenda actividades si el nivel de consecuencia está por encima de 60.</v>
      </c>
      <c r="T64" s="5" t="str">
        <f t="shared" si="24"/>
        <v>No aceptable</v>
      </c>
      <c r="U64" s="12">
        <v>1</v>
      </c>
      <c r="V64" s="12" t="s">
        <v>473</v>
      </c>
      <c r="W64" s="9" t="s">
        <v>84</v>
      </c>
      <c r="X64" s="9" t="s">
        <v>84</v>
      </c>
      <c r="Y64" s="9" t="s">
        <v>84</v>
      </c>
      <c r="Z64" s="9" t="s">
        <v>84</v>
      </c>
      <c r="AA64" s="9" t="s">
        <v>109</v>
      </c>
      <c r="AB64" s="34" t="s">
        <v>142</v>
      </c>
    </row>
    <row r="65" spans="2:28" ht="156" customHeight="1" x14ac:dyDescent="0.2">
      <c r="B65" s="104"/>
      <c r="C65" s="104"/>
      <c r="D65" s="106"/>
      <c r="E65" s="18" t="s">
        <v>91</v>
      </c>
      <c r="F65" s="3" t="s">
        <v>29</v>
      </c>
      <c r="G65" s="9" t="s">
        <v>61</v>
      </c>
      <c r="H65" s="9" t="s">
        <v>62</v>
      </c>
      <c r="I65" s="9" t="s">
        <v>63</v>
      </c>
      <c r="J65" s="9" t="s">
        <v>64</v>
      </c>
      <c r="K65" s="9" t="s">
        <v>192</v>
      </c>
      <c r="L65" s="9" t="s">
        <v>197</v>
      </c>
      <c r="M65" s="17">
        <v>2</v>
      </c>
      <c r="N65" s="10">
        <v>1</v>
      </c>
      <c r="O65" s="11" t="str">
        <f t="shared" si="20"/>
        <v>B</v>
      </c>
      <c r="P65" s="5" t="str">
        <f t="shared" si="21"/>
        <v>Situación mejorable con exposición ocasional o esporádica, o situación sin anomalía destacable con cualquier nivel de exposición. No es esperable que se materialice el riesgo, aunque puede ser concebible.</v>
      </c>
      <c r="Q65" s="10">
        <v>10</v>
      </c>
      <c r="R65" s="4" t="str">
        <f t="shared" si="22"/>
        <v>IV</v>
      </c>
      <c r="S65" s="5" t="str">
        <f t="shared" si="23"/>
        <v>Mantener las medidas de control existentes, pero se deberían considerar soluciones o mejoras y se deben hacer comprobaciones periódicas para asegurar que el riesgo aún es tolerable.</v>
      </c>
      <c r="T65" s="5" t="str">
        <f t="shared" si="24"/>
        <v>Aceptable</v>
      </c>
      <c r="U65" s="12">
        <v>1</v>
      </c>
      <c r="V65" s="12" t="s">
        <v>474</v>
      </c>
      <c r="W65" s="9" t="s">
        <v>38</v>
      </c>
      <c r="X65" s="9" t="s">
        <v>84</v>
      </c>
      <c r="Y65" s="9" t="s">
        <v>90</v>
      </c>
      <c r="Z65" s="9" t="s">
        <v>84</v>
      </c>
      <c r="AA65" s="9" t="s">
        <v>84</v>
      </c>
      <c r="AB65" s="34" t="s">
        <v>89</v>
      </c>
    </row>
    <row r="66" spans="2:28" ht="120.75" customHeight="1" x14ac:dyDescent="0.2">
      <c r="B66" s="104"/>
      <c r="C66" s="104"/>
      <c r="D66" s="106"/>
      <c r="E66" s="18" t="s">
        <v>91</v>
      </c>
      <c r="F66" s="99" t="s">
        <v>33</v>
      </c>
      <c r="G66" s="21" t="s">
        <v>477</v>
      </c>
      <c r="H66" s="26" t="s">
        <v>141</v>
      </c>
      <c r="I66" s="22" t="s">
        <v>196</v>
      </c>
      <c r="J66" s="9" t="s">
        <v>84</v>
      </c>
      <c r="K66" s="9" t="s">
        <v>478</v>
      </c>
      <c r="L66" s="9" t="s">
        <v>84</v>
      </c>
      <c r="M66" s="10">
        <v>2</v>
      </c>
      <c r="N66" s="10">
        <v>3</v>
      </c>
      <c r="O66" s="11" t="str">
        <f t="shared" si="20"/>
        <v>M</v>
      </c>
      <c r="P66" s="5" t="str">
        <f t="shared" si="21"/>
        <v>Situación deficiente con exposición esporádica, o bien situación mejorable con exposición continuada o frecuente. Es posible que suceda el daño alguna vez.</v>
      </c>
      <c r="Q66" s="10">
        <v>25</v>
      </c>
      <c r="R66" s="4" t="str">
        <f t="shared" si="22"/>
        <v>II</v>
      </c>
      <c r="S66" s="5" t="str">
        <f t="shared" si="23"/>
        <v>Corregir y adoptar medidas de control de inmediato. Sin embargo suspenda actividades si el nivel de consecuencia está por encima de 60.</v>
      </c>
      <c r="T66" s="5" t="str">
        <f t="shared" si="24"/>
        <v>No aceptable</v>
      </c>
      <c r="U66" s="12">
        <v>1</v>
      </c>
      <c r="V66" s="12" t="s">
        <v>178</v>
      </c>
      <c r="W66" s="9" t="s">
        <v>84</v>
      </c>
      <c r="X66" s="9" t="s">
        <v>84</v>
      </c>
      <c r="Y66" s="9" t="s">
        <v>475</v>
      </c>
      <c r="Z66" s="9" t="s">
        <v>84</v>
      </c>
      <c r="AA66" s="9" t="s">
        <v>84</v>
      </c>
      <c r="AB66" s="34" t="s">
        <v>476</v>
      </c>
    </row>
    <row r="67" spans="2:28" ht="120.75" customHeight="1" x14ac:dyDescent="0.2">
      <c r="B67" s="104"/>
      <c r="C67" s="104"/>
      <c r="D67" s="106"/>
      <c r="E67" s="18" t="s">
        <v>549</v>
      </c>
      <c r="F67" s="100"/>
      <c r="G67" s="21" t="s">
        <v>463</v>
      </c>
      <c r="H67" s="26" t="s">
        <v>450</v>
      </c>
      <c r="I67" s="22" t="s">
        <v>179</v>
      </c>
      <c r="J67" s="9" t="s">
        <v>84</v>
      </c>
      <c r="K67" s="9" t="s">
        <v>480</v>
      </c>
      <c r="L67" s="9" t="s">
        <v>163</v>
      </c>
      <c r="M67" s="10">
        <v>2</v>
      </c>
      <c r="N67" s="10">
        <v>2</v>
      </c>
      <c r="O67" s="11" t="str">
        <f t="shared" si="20"/>
        <v>B</v>
      </c>
      <c r="P67" s="5" t="str">
        <f t="shared" si="21"/>
        <v>Situación mejorable con exposición ocasional o esporádica, o situación sin anomalía destacable con cualquier nivel de exposición. No es esperable que se materialice el riesgo, aunque puede ser concebible.</v>
      </c>
      <c r="Q67" s="10">
        <v>25</v>
      </c>
      <c r="R67" s="4" t="str">
        <f t="shared" si="22"/>
        <v>III</v>
      </c>
      <c r="S67" s="5" t="str">
        <f t="shared" si="23"/>
        <v>Mejorar si es posible. Sería conveniente justificar la intervención y su rentabilidad.</v>
      </c>
      <c r="T67" s="5" t="str">
        <f t="shared" si="24"/>
        <v>Aceptable</v>
      </c>
      <c r="U67" s="12">
        <v>1</v>
      </c>
      <c r="V67" s="12" t="s">
        <v>172</v>
      </c>
      <c r="W67" s="9" t="s">
        <v>84</v>
      </c>
      <c r="X67" s="9" t="s">
        <v>84</v>
      </c>
      <c r="Y67" s="9" t="s">
        <v>479</v>
      </c>
      <c r="Z67" s="9" t="s">
        <v>84</v>
      </c>
      <c r="AA67" s="9" t="s">
        <v>84</v>
      </c>
      <c r="AB67" s="34" t="s">
        <v>481</v>
      </c>
    </row>
    <row r="68" spans="2:28" ht="120.75" customHeight="1" x14ac:dyDescent="0.2">
      <c r="B68" s="104"/>
      <c r="C68" s="104"/>
      <c r="D68" s="106"/>
      <c r="E68" s="18" t="s">
        <v>91</v>
      </c>
      <c r="F68" s="53" t="s">
        <v>54</v>
      </c>
      <c r="G68" s="9" t="s">
        <v>354</v>
      </c>
      <c r="H68" s="9" t="s">
        <v>111</v>
      </c>
      <c r="I68" s="9" t="s">
        <v>186</v>
      </c>
      <c r="J68" s="9" t="s">
        <v>49</v>
      </c>
      <c r="K68" s="9" t="s">
        <v>202</v>
      </c>
      <c r="L68" s="9" t="s">
        <v>193</v>
      </c>
      <c r="M68" s="17">
        <v>2</v>
      </c>
      <c r="N68" s="10">
        <v>3</v>
      </c>
      <c r="O68" s="11" t="str">
        <f t="shared" si="20"/>
        <v>M</v>
      </c>
      <c r="P68" s="5" t="str">
        <f t="shared" si="21"/>
        <v>Situación deficiente con exposición esporádica, o bien situación mejorable con exposición continuada o frecuente. Es posible que suceda el daño alguna vez.</v>
      </c>
      <c r="Q68" s="10">
        <v>10</v>
      </c>
      <c r="R68" s="4" t="str">
        <f t="shared" si="22"/>
        <v>III</v>
      </c>
      <c r="S68" s="5" t="str">
        <f t="shared" si="23"/>
        <v>Mejorar si es posible. Sería conveniente justificar la intervención y su rentabilidad.</v>
      </c>
      <c r="T68" s="5" t="str">
        <f t="shared" si="24"/>
        <v>Aceptable</v>
      </c>
      <c r="U68" s="12">
        <v>1</v>
      </c>
      <c r="V68" s="12" t="s">
        <v>333</v>
      </c>
      <c r="W68" s="9" t="s">
        <v>84</v>
      </c>
      <c r="X68" s="9" t="s">
        <v>84</v>
      </c>
      <c r="Y68" s="9" t="s">
        <v>84</v>
      </c>
      <c r="Z68" s="9" t="s">
        <v>39</v>
      </c>
      <c r="AA68" s="9" t="s">
        <v>84</v>
      </c>
      <c r="AB68" s="34" t="s">
        <v>489</v>
      </c>
    </row>
    <row r="69" spans="2:28" ht="153.75" customHeight="1" x14ac:dyDescent="0.2">
      <c r="B69" s="104"/>
      <c r="C69" s="104"/>
      <c r="D69" s="106"/>
      <c r="E69" s="18" t="s">
        <v>91</v>
      </c>
      <c r="F69" s="3" t="s">
        <v>31</v>
      </c>
      <c r="G69" s="9" t="s">
        <v>126</v>
      </c>
      <c r="H69" s="9" t="s">
        <v>113</v>
      </c>
      <c r="I69" s="9" t="s">
        <v>66</v>
      </c>
      <c r="J69" s="9" t="s">
        <v>84</v>
      </c>
      <c r="K69" s="9" t="s">
        <v>84</v>
      </c>
      <c r="L69" s="9" t="s">
        <v>84</v>
      </c>
      <c r="M69" s="17">
        <v>2</v>
      </c>
      <c r="N69" s="10">
        <v>3</v>
      </c>
      <c r="O69" s="11" t="str">
        <f t="shared" si="20"/>
        <v>M</v>
      </c>
      <c r="P69" s="5" t="str">
        <f t="shared" si="21"/>
        <v>Situación deficiente con exposición esporádica, o bien situación mejorable con exposición continuada o frecuente. Es posible que suceda el daño alguna vez.</v>
      </c>
      <c r="Q69" s="10">
        <v>10</v>
      </c>
      <c r="R69" s="4" t="str">
        <f t="shared" si="22"/>
        <v>III</v>
      </c>
      <c r="S69" s="5" t="str">
        <f t="shared" si="23"/>
        <v>Mejorar si es posible. Sería conveniente justificar la intervención y su rentabilidad.</v>
      </c>
      <c r="T69" s="5" t="str">
        <f t="shared" si="24"/>
        <v>Aceptable</v>
      </c>
      <c r="U69" s="12">
        <v>1</v>
      </c>
      <c r="V69" s="12" t="s">
        <v>181</v>
      </c>
      <c r="W69" s="9" t="s">
        <v>84</v>
      </c>
      <c r="X69" s="9" t="s">
        <v>84</v>
      </c>
      <c r="Y69" s="9" t="s">
        <v>482</v>
      </c>
      <c r="Z69" s="9" t="s">
        <v>84</v>
      </c>
      <c r="AA69" s="9" t="s">
        <v>84</v>
      </c>
      <c r="AB69" s="34" t="s">
        <v>127</v>
      </c>
    </row>
    <row r="70" spans="2:28" ht="170.25" customHeight="1" x14ac:dyDescent="0.2">
      <c r="B70" s="104"/>
      <c r="C70" s="104"/>
      <c r="D70" s="106"/>
      <c r="E70" s="19" t="s">
        <v>91</v>
      </c>
      <c r="F70" s="121" t="s">
        <v>92</v>
      </c>
      <c r="G70" s="9" t="s">
        <v>128</v>
      </c>
      <c r="H70" s="9" t="s">
        <v>37</v>
      </c>
      <c r="I70" s="9" t="s">
        <v>93</v>
      </c>
      <c r="J70" s="9" t="s">
        <v>536</v>
      </c>
      <c r="K70" s="9" t="s">
        <v>94</v>
      </c>
      <c r="L70" s="9" t="s">
        <v>95</v>
      </c>
      <c r="M70" s="17">
        <v>6</v>
      </c>
      <c r="N70" s="10">
        <v>3</v>
      </c>
      <c r="O70" s="11" t="str">
        <f t="shared" ref="O70:O75" si="25">+IF(AND(M70*N70&gt;=24,M70*N70&lt;=40),"MA",IF(AND(M70*N70&gt;=10,M70*N70&lt;=20),"A",IF(AND(M70*N70&gt;=6,M70*N70&lt;=8),"M",IF(AND(M70*N70&gt;=2,M70*N70&lt;=4),"B",""))))</f>
        <v>A</v>
      </c>
      <c r="P70" s="5" t="str">
        <f t="shared" ref="P70:P75" si="26">+IF(O70="MA","Situación deficiente con exposición continua, o muy deficiente con exposición frecuente. Normalmente la materialización del riesgo ocurre con frecuencia.",IF(O70="A","Situación deficiente con exposición frecuente u ocasional, o bien situación muy deficiente con exposición ocasional o esporádica. La materialización de Riesgo es posible que suceda varias veces en la vida laboral",IF(O70="M","Situación deficiente con exposición esporádica, o bien situación mejorable con exposición continuada o frecuente. Es posible que suceda el daño alguna vez.",IF(O70="B","Situación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70" s="10">
        <v>25</v>
      </c>
      <c r="R70" s="4" t="str">
        <f t="shared" ref="R70:R75" si="27">+IF(AND(M70*N70*Q70&gt;=600,M70*N70*Q70&lt;=4000),"I",IF(AND(M70*N70*Q70&gt;=150,M70*N70*Q70&lt;=500),"II",IF(AND(M70*N70*Q70&gt;=40,M70*N70*Q70&lt;=120),"III",IF(AND(M70*N70*Q70&gt;=1,M70*N70*Q70&lt;=20),"IV",""))))</f>
        <v>II</v>
      </c>
      <c r="S70" s="5" t="str">
        <f t="shared" ref="S70:S75" si="28">+IF(R70="I","Situación crìtica. Suspender actividades hasta que el riesgo esté bajo control. Intervención urgente.",IF(R70="II","Corregir y adoptar medidas de control de inmediato. Sin embargo suspenda actividades si el nivel de consecuencia está por encima de 60.",IF(R70="III","Mejorar si es posible. Sería conveniente justificar la intervención y su rentabilidad.",IF(R70="IV","Mantener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70" s="5" t="str">
        <f t="shared" ref="T70:T75" si="29">+IF(R70="I","No aceptable",IF(R70="II","No aceptable",IF(R70="III","Aceptable",IF(R70="IV","Aceptable",""))))</f>
        <v>No aceptable</v>
      </c>
      <c r="U70" s="12">
        <v>1</v>
      </c>
      <c r="V70" s="12" t="s">
        <v>182</v>
      </c>
      <c r="W70" s="9" t="s">
        <v>84</v>
      </c>
      <c r="X70" s="9" t="s">
        <v>129</v>
      </c>
      <c r="Y70" s="9" t="s">
        <v>65</v>
      </c>
      <c r="Z70" s="9" t="s">
        <v>130</v>
      </c>
      <c r="AA70" s="9" t="s">
        <v>84</v>
      </c>
      <c r="AB70" s="34" t="s">
        <v>131</v>
      </c>
    </row>
    <row r="71" spans="2:28" ht="182.25" customHeight="1" x14ac:dyDescent="0.2">
      <c r="B71" s="104"/>
      <c r="C71" s="104"/>
      <c r="D71" s="106"/>
      <c r="E71" s="19" t="s">
        <v>91</v>
      </c>
      <c r="F71" s="110"/>
      <c r="G71" s="9" t="s">
        <v>96</v>
      </c>
      <c r="H71" s="9" t="s">
        <v>98</v>
      </c>
      <c r="I71" s="9" t="s">
        <v>97</v>
      </c>
      <c r="J71" s="9" t="s">
        <v>84</v>
      </c>
      <c r="K71" s="9" t="s">
        <v>84</v>
      </c>
      <c r="L71" s="9" t="s">
        <v>95</v>
      </c>
      <c r="M71" s="17">
        <v>6</v>
      </c>
      <c r="N71" s="10">
        <v>3</v>
      </c>
      <c r="O71" s="11" t="str">
        <f t="shared" si="25"/>
        <v>A</v>
      </c>
      <c r="P71" s="5" t="str">
        <f t="shared" si="26"/>
        <v>Situación deficiente con exposición frecuente u ocasional, o bien situación muy deficiente con exposición ocasional o esporádica. La materialización de Riesgo es posible que suceda varias veces en la vida laboral</v>
      </c>
      <c r="Q71" s="10">
        <v>25</v>
      </c>
      <c r="R71" s="4" t="str">
        <f t="shared" si="27"/>
        <v>II</v>
      </c>
      <c r="S71" s="5" t="str">
        <f t="shared" si="28"/>
        <v>Corregir y adoptar medidas de control de inmediato. Sin embargo suspenda actividades si el nivel de consecuencia está por encima de 60.</v>
      </c>
      <c r="T71" s="5" t="str">
        <f t="shared" si="29"/>
        <v>No aceptable</v>
      </c>
      <c r="U71" s="12">
        <v>1</v>
      </c>
      <c r="V71" s="12" t="s">
        <v>182</v>
      </c>
      <c r="W71" s="9" t="s">
        <v>84</v>
      </c>
      <c r="X71" s="9" t="s">
        <v>84</v>
      </c>
      <c r="Y71" s="9" t="s">
        <v>65</v>
      </c>
      <c r="Z71" s="9" t="s">
        <v>130</v>
      </c>
      <c r="AA71" s="9" t="s">
        <v>84</v>
      </c>
      <c r="AB71" s="34" t="s">
        <v>132</v>
      </c>
    </row>
    <row r="72" spans="2:28" ht="180" customHeight="1" thickBot="1" x14ac:dyDescent="0.25">
      <c r="B72" s="104"/>
      <c r="C72" s="104"/>
      <c r="D72" s="106"/>
      <c r="E72" s="19" t="s">
        <v>91</v>
      </c>
      <c r="F72" s="3" t="s">
        <v>50</v>
      </c>
      <c r="G72" s="23" t="s">
        <v>103</v>
      </c>
      <c r="H72" s="9" t="s">
        <v>100</v>
      </c>
      <c r="I72" s="23" t="s">
        <v>104</v>
      </c>
      <c r="J72" s="9" t="s">
        <v>101</v>
      </c>
      <c r="K72" s="9" t="s">
        <v>84</v>
      </c>
      <c r="L72" s="9" t="s">
        <v>84</v>
      </c>
      <c r="M72" s="10">
        <v>2</v>
      </c>
      <c r="N72" s="10">
        <v>2</v>
      </c>
      <c r="O72" s="11" t="str">
        <f t="shared" si="25"/>
        <v>B</v>
      </c>
      <c r="P72" s="5" t="str">
        <f t="shared" si="26"/>
        <v>Situación mejorable con exposición ocasional o esporádica, o situación sin anomalía destacable con cualquier nivel de exposición. No es esperable que se materialice el riesgo, aunque puede ser concebible.</v>
      </c>
      <c r="Q72" s="10">
        <v>25</v>
      </c>
      <c r="R72" s="4" t="str">
        <f t="shared" si="27"/>
        <v>III</v>
      </c>
      <c r="S72" s="5" t="str">
        <f t="shared" si="28"/>
        <v>Mejorar si es posible. Sería conveniente justificar la intervención y su rentabilidad.</v>
      </c>
      <c r="T72" s="5" t="str">
        <f t="shared" si="29"/>
        <v>Aceptable</v>
      </c>
      <c r="U72" s="12">
        <v>1</v>
      </c>
      <c r="V72" s="12" t="s">
        <v>183</v>
      </c>
      <c r="W72" s="9" t="s">
        <v>84</v>
      </c>
      <c r="X72" s="9" t="s">
        <v>84</v>
      </c>
      <c r="Y72" s="9" t="s">
        <v>102</v>
      </c>
      <c r="Z72" s="9" t="s">
        <v>99</v>
      </c>
      <c r="AA72" s="9" t="s">
        <v>84</v>
      </c>
      <c r="AB72" s="34" t="s">
        <v>144</v>
      </c>
    </row>
    <row r="73" spans="2:28" ht="157.5" customHeight="1" thickBot="1" x14ac:dyDescent="0.25">
      <c r="B73" s="104"/>
      <c r="C73" s="104"/>
      <c r="D73" s="106"/>
      <c r="E73" s="18" t="s">
        <v>549</v>
      </c>
      <c r="F73" s="24" t="s">
        <v>187</v>
      </c>
      <c r="G73" s="9" t="s">
        <v>554</v>
      </c>
      <c r="H73" s="25" t="s">
        <v>201</v>
      </c>
      <c r="I73" s="16" t="s">
        <v>490</v>
      </c>
      <c r="J73" s="22" t="s">
        <v>200</v>
      </c>
      <c r="K73" s="9" t="s">
        <v>84</v>
      </c>
      <c r="L73" s="9" t="s">
        <v>199</v>
      </c>
      <c r="M73" s="17">
        <v>6</v>
      </c>
      <c r="N73" s="10">
        <v>1</v>
      </c>
      <c r="O73" s="11" t="str">
        <f t="shared" si="25"/>
        <v>M</v>
      </c>
      <c r="P73" s="5" t="str">
        <f t="shared" si="26"/>
        <v>Situación deficiente con exposición esporádica, o bien situación mejorable con exposición continuada o frecuente. Es posible que suceda el daño alguna vez.</v>
      </c>
      <c r="Q73" s="10">
        <v>1</v>
      </c>
      <c r="R73" s="4" t="str">
        <f t="shared" si="27"/>
        <v>IV</v>
      </c>
      <c r="S73" s="5" t="str">
        <f t="shared" si="28"/>
        <v>Mantener las medidas de control existentes, pero se deberían considerar soluciones o mejoras y se deben hacer comprobaciones periódicas para asegurar que el riesgo aún es tolerable.</v>
      </c>
      <c r="T73" s="5" t="str">
        <f t="shared" si="29"/>
        <v>Aceptable</v>
      </c>
      <c r="U73" s="12">
        <v>1</v>
      </c>
      <c r="V73" s="12" t="s">
        <v>172</v>
      </c>
      <c r="W73" s="9" t="s">
        <v>84</v>
      </c>
      <c r="X73" s="9" t="s">
        <v>84</v>
      </c>
      <c r="Y73" s="9" t="s">
        <v>84</v>
      </c>
      <c r="Z73" s="9" t="s">
        <v>84</v>
      </c>
      <c r="AA73" s="9" t="s">
        <v>84</v>
      </c>
      <c r="AB73" s="15" t="s">
        <v>491</v>
      </c>
    </row>
    <row r="74" spans="2:28" ht="157.5" customHeight="1" thickBot="1" x14ac:dyDescent="0.25">
      <c r="B74" s="104"/>
      <c r="C74" s="104"/>
      <c r="D74" s="106"/>
      <c r="E74" s="18" t="s">
        <v>549</v>
      </c>
      <c r="F74" s="24" t="s">
        <v>40</v>
      </c>
      <c r="G74" s="9" t="s">
        <v>167</v>
      </c>
      <c r="H74" s="25" t="s">
        <v>169</v>
      </c>
      <c r="I74" s="16" t="s">
        <v>170</v>
      </c>
      <c r="J74" s="22" t="s">
        <v>84</v>
      </c>
      <c r="K74" s="9" t="s">
        <v>84</v>
      </c>
      <c r="L74" s="9" t="s">
        <v>198</v>
      </c>
      <c r="M74" s="17">
        <v>6</v>
      </c>
      <c r="N74" s="10">
        <v>1</v>
      </c>
      <c r="O74" s="11" t="str">
        <f t="shared" si="25"/>
        <v>M</v>
      </c>
      <c r="P74" s="5" t="str">
        <f t="shared" si="26"/>
        <v>Situación deficiente con exposición esporádica, o bien situación mejorable con exposición continuada o frecuente. Es posible que suceda el daño alguna vez.</v>
      </c>
      <c r="Q74" s="10">
        <v>1</v>
      </c>
      <c r="R74" s="4" t="str">
        <f t="shared" si="27"/>
        <v>IV</v>
      </c>
      <c r="S74" s="5" t="str">
        <f t="shared" si="28"/>
        <v>Mantener las medidas de control existentes, pero se deberían considerar soluciones o mejoras y se deben hacer comprobaciones periódicas para asegurar que el riesgo aún es tolerable.</v>
      </c>
      <c r="T74" s="5" t="str">
        <f t="shared" si="29"/>
        <v>Aceptable</v>
      </c>
      <c r="U74" s="12">
        <v>1</v>
      </c>
      <c r="V74" s="12" t="s">
        <v>171</v>
      </c>
      <c r="W74" s="9" t="s">
        <v>84</v>
      </c>
      <c r="X74" s="9" t="s">
        <v>84</v>
      </c>
      <c r="Y74" s="9" t="s">
        <v>173</v>
      </c>
      <c r="Z74" s="9" t="s">
        <v>84</v>
      </c>
      <c r="AA74" s="9" t="s">
        <v>84</v>
      </c>
      <c r="AB74" s="15" t="s">
        <v>486</v>
      </c>
    </row>
    <row r="75" spans="2:28" ht="180" customHeight="1" thickBot="1" x14ac:dyDescent="0.25">
      <c r="B75" s="104"/>
      <c r="C75" s="104"/>
      <c r="D75" s="106"/>
      <c r="E75" s="18" t="s">
        <v>91</v>
      </c>
      <c r="F75" s="3" t="s">
        <v>51</v>
      </c>
      <c r="G75" s="16" t="s">
        <v>204</v>
      </c>
      <c r="H75" s="9" t="s">
        <v>134</v>
      </c>
      <c r="I75" s="9" t="s">
        <v>184</v>
      </c>
      <c r="J75" s="9" t="s">
        <v>203</v>
      </c>
      <c r="K75" s="9" t="s">
        <v>84</v>
      </c>
      <c r="L75" s="9" t="s">
        <v>88</v>
      </c>
      <c r="M75" s="17">
        <v>2</v>
      </c>
      <c r="N75" s="10">
        <v>2</v>
      </c>
      <c r="O75" s="11" t="str">
        <f t="shared" si="25"/>
        <v>B</v>
      </c>
      <c r="P75" s="5" t="str">
        <f t="shared" si="26"/>
        <v>Situación mejorable con exposición ocasional o esporádica, o situación sin anomalía destacable con cualquier nivel de exposición. No es esperable que se materialice el riesgo, aunque puede ser concebible.</v>
      </c>
      <c r="Q75" s="10">
        <v>25</v>
      </c>
      <c r="R75" s="4" t="str">
        <f t="shared" si="27"/>
        <v>III</v>
      </c>
      <c r="S75" s="5" t="str">
        <f t="shared" si="28"/>
        <v>Mejorar si es posible. Sería conveniente justificar la intervención y su rentabilidad.</v>
      </c>
      <c r="T75" s="5" t="str">
        <f t="shared" si="29"/>
        <v>Aceptable</v>
      </c>
      <c r="U75" s="12">
        <v>1</v>
      </c>
      <c r="V75" s="12" t="s">
        <v>185</v>
      </c>
      <c r="W75" s="9" t="s">
        <v>105</v>
      </c>
      <c r="X75" s="9" t="s">
        <v>84</v>
      </c>
      <c r="Y75" s="9" t="s">
        <v>135</v>
      </c>
      <c r="Z75" s="9" t="s">
        <v>84</v>
      </c>
      <c r="AA75" s="9" t="s">
        <v>84</v>
      </c>
      <c r="AB75" s="34" t="s">
        <v>68</v>
      </c>
    </row>
    <row r="76" spans="2:28" ht="15.75" customHeight="1" thickBot="1" x14ac:dyDescent="0.25">
      <c r="B76" s="135"/>
      <c r="C76" s="89"/>
      <c r="D76" s="89"/>
      <c r="E76" s="89"/>
      <c r="F76" s="89"/>
      <c r="G76" s="89"/>
      <c r="H76" s="89"/>
      <c r="I76" s="89"/>
      <c r="J76" s="89"/>
      <c r="K76" s="89"/>
      <c r="L76" s="89"/>
      <c r="M76" s="89"/>
      <c r="N76" s="89"/>
      <c r="O76" s="89"/>
      <c r="P76" s="89"/>
      <c r="Q76" s="89"/>
      <c r="R76" s="89"/>
      <c r="S76" s="89"/>
      <c r="T76" s="89"/>
      <c r="U76" s="89"/>
      <c r="V76" s="89"/>
      <c r="W76" s="89"/>
      <c r="X76" s="89"/>
      <c r="Y76" s="89"/>
      <c r="Z76" s="89"/>
      <c r="AA76" s="136"/>
      <c r="AB76" s="36"/>
    </row>
    <row r="77" spans="2:28" ht="153.75" customHeight="1" x14ac:dyDescent="0.2">
      <c r="B77" s="93" t="s">
        <v>71</v>
      </c>
      <c r="C77" s="93" t="s">
        <v>289</v>
      </c>
      <c r="D77" s="132" t="s">
        <v>310</v>
      </c>
      <c r="E77" s="18" t="s">
        <v>91</v>
      </c>
      <c r="F77" s="108" t="s">
        <v>28</v>
      </c>
      <c r="G77" s="9" t="s">
        <v>195</v>
      </c>
      <c r="H77" s="9" t="s">
        <v>106</v>
      </c>
      <c r="I77" s="9" t="s">
        <v>82</v>
      </c>
      <c r="J77" s="9" t="s">
        <v>465</v>
      </c>
      <c r="K77" s="47" t="s">
        <v>466</v>
      </c>
      <c r="L77" s="9" t="s">
        <v>188</v>
      </c>
      <c r="M77" s="17">
        <v>2</v>
      </c>
      <c r="N77" s="10">
        <v>2</v>
      </c>
      <c r="O77" s="11" t="str">
        <f t="shared" ref="O77:O82" si="30">+IF(AND(M77*N77&gt;=24,M77*N77&lt;=40),"MA",IF(AND(M77*N77&gt;=10,M77*N77&lt;=20),"A",IF(AND(M77*N77&gt;=6,M77*N77&lt;=8),"M",IF(AND(M77*N77&gt;=2,M77*N77&lt;=4),"B",""))))</f>
        <v>B</v>
      </c>
      <c r="P77" s="5" t="str">
        <f t="shared" ref="P77:P82" si="31">+IF(O77="MA","Situación deficiente con exposición continua, o muy deficiente con exposición frecuente. Normalmente la materialización del riesgo ocurre con frecuencia.",IF(O77="A","Situación deficiente con exposición frecuente u ocasional, o bien situación muy deficiente con exposición ocasional o esporádica. La materialización de Riesgo es posible que suceda varias veces en la vida laboral",IF(O77="M","Situación deficiente con exposición esporádica, o bien situación mejorable con exposición continuada o frecuente. Es posible que suceda el daño alguna vez.",IF(O77="B","Situación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77" s="10">
        <v>10</v>
      </c>
      <c r="R77" s="4" t="str">
        <f t="shared" ref="R77:R82" si="32">+IF(AND(M77*N77*Q77&gt;=600,M77*N77*Q77&lt;=4000),"I",IF(AND(M77*N77*Q77&gt;=150,M77*N77*Q77&lt;=500),"II",IF(AND(M77*N77*Q77&gt;=40,M77*N77*Q77&lt;=120),"III",IF(AND(M77*N77*Q77&gt;=1,M77*N77*Q77&lt;=20),"IV",""))))</f>
        <v>III</v>
      </c>
      <c r="S77" s="5" t="str">
        <f t="shared" ref="S77:S82" si="33">+IF(R77="I","Situación crìtica. Suspender actividades hasta que el riesgo esté bajo control. Intervención urgente.",IF(R77="II","Corregir y adoptar medidas de control de inmediato. Sin embargo suspenda actividades si el nivel de consecuencia está por encima de 60.",IF(R77="III","Mejorar si es posible. Sería conveniente justificar la intervención y su rentabilidad.",IF(R77="IV","Mantener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77" s="5" t="str">
        <f t="shared" ref="T77:T82" si="34">+IF(R77="I","No aceptable",IF(R77="II","No aceptable",IF(R77="III","Aceptable",IF(R77="IV","Aceptable",""))))</f>
        <v>Aceptable</v>
      </c>
      <c r="U77" s="12">
        <v>1</v>
      </c>
      <c r="V77" s="12" t="s">
        <v>176</v>
      </c>
      <c r="W77" s="9" t="s">
        <v>84</v>
      </c>
      <c r="X77" s="9" t="s">
        <v>84</v>
      </c>
      <c r="Y77" s="9" t="s">
        <v>107</v>
      </c>
      <c r="Z77" s="9" t="s">
        <v>84</v>
      </c>
      <c r="AA77" s="9" t="s">
        <v>83</v>
      </c>
      <c r="AB77" s="34" t="s">
        <v>143</v>
      </c>
    </row>
    <row r="78" spans="2:28" ht="157.5" customHeight="1" x14ac:dyDescent="0.2">
      <c r="B78" s="94"/>
      <c r="C78" s="94"/>
      <c r="D78" s="133"/>
      <c r="E78" s="18" t="s">
        <v>91</v>
      </c>
      <c r="F78" s="109"/>
      <c r="G78" s="9" t="s">
        <v>121</v>
      </c>
      <c r="H78" s="9" t="s">
        <v>467</v>
      </c>
      <c r="I78" s="9" t="s">
        <v>123</v>
      </c>
      <c r="J78" s="9" t="s">
        <v>84</v>
      </c>
      <c r="K78" s="9" t="s">
        <v>468</v>
      </c>
      <c r="L78" s="47" t="s">
        <v>84</v>
      </c>
      <c r="M78" s="17">
        <v>2</v>
      </c>
      <c r="N78" s="10">
        <v>1</v>
      </c>
      <c r="O78" s="11" t="str">
        <f t="shared" si="30"/>
        <v>B</v>
      </c>
      <c r="P78" s="5" t="str">
        <f t="shared" si="31"/>
        <v>Situación mejorable con exposición ocasional o esporádica, o situación sin anomalía destacable con cualquier nivel de exposición. No es esperable que se materialice el riesgo, aunque puede ser concebible.</v>
      </c>
      <c r="Q78" s="10">
        <v>10</v>
      </c>
      <c r="R78" s="4" t="str">
        <f t="shared" si="32"/>
        <v>IV</v>
      </c>
      <c r="S78" s="5" t="str">
        <f t="shared" si="33"/>
        <v>Mantener las medidas de control existentes, pero se deberían considerar soluciones o mejoras y se deben hacer comprobaciones periódicas para asegurar que el riesgo aún es tolerable.</v>
      </c>
      <c r="T78" s="5" t="str">
        <f t="shared" si="34"/>
        <v>Aceptable</v>
      </c>
      <c r="U78" s="12">
        <v>1</v>
      </c>
      <c r="V78" s="12" t="s">
        <v>222</v>
      </c>
      <c r="W78" s="9" t="s">
        <v>86</v>
      </c>
      <c r="X78" s="9" t="s">
        <v>84</v>
      </c>
      <c r="Y78" s="9" t="s">
        <v>84</v>
      </c>
      <c r="Z78" s="9" t="s">
        <v>84</v>
      </c>
      <c r="AA78" s="9" t="s">
        <v>84</v>
      </c>
      <c r="AB78" s="34" t="s">
        <v>469</v>
      </c>
    </row>
    <row r="79" spans="2:28" ht="157.5" customHeight="1" x14ac:dyDescent="0.2">
      <c r="B79" s="94"/>
      <c r="C79" s="94"/>
      <c r="D79" s="133"/>
      <c r="E79" s="18" t="s">
        <v>91</v>
      </c>
      <c r="F79" s="110"/>
      <c r="G79" s="16" t="s">
        <v>125</v>
      </c>
      <c r="H79" s="16" t="s">
        <v>470</v>
      </c>
      <c r="I79" s="16" t="s">
        <v>471</v>
      </c>
      <c r="J79" s="16" t="s">
        <v>472</v>
      </c>
      <c r="K79" s="16" t="s">
        <v>84</v>
      </c>
      <c r="L79" s="16" t="s">
        <v>191</v>
      </c>
      <c r="M79" s="17">
        <v>6</v>
      </c>
      <c r="N79" s="10">
        <v>3</v>
      </c>
      <c r="O79" s="11" t="str">
        <f t="shared" si="30"/>
        <v>A</v>
      </c>
      <c r="P79" s="5" t="str">
        <f t="shared" si="31"/>
        <v>Situación deficiente con exposición frecuente u ocasional, o bien situación muy deficiente con exposición ocasional o esporádica. La materialización de Riesgo es posible que suceda varias veces en la vida laboral</v>
      </c>
      <c r="Q79" s="10">
        <v>25</v>
      </c>
      <c r="R79" s="4" t="str">
        <f t="shared" si="32"/>
        <v>II</v>
      </c>
      <c r="S79" s="5" t="str">
        <f t="shared" si="33"/>
        <v>Corregir y adoptar medidas de control de inmediato. Sin embargo suspenda actividades si el nivel de consecuencia está por encima de 60.</v>
      </c>
      <c r="T79" s="5" t="str">
        <f t="shared" si="34"/>
        <v>No aceptable</v>
      </c>
      <c r="U79" s="12">
        <v>1</v>
      </c>
      <c r="V79" s="12" t="s">
        <v>473</v>
      </c>
      <c r="W79" s="9" t="s">
        <v>84</v>
      </c>
      <c r="X79" s="9" t="s">
        <v>84</v>
      </c>
      <c r="Y79" s="9" t="s">
        <v>84</v>
      </c>
      <c r="Z79" s="9" t="s">
        <v>84</v>
      </c>
      <c r="AA79" s="9" t="s">
        <v>109</v>
      </c>
      <c r="AB79" s="34" t="s">
        <v>142</v>
      </c>
    </row>
    <row r="80" spans="2:28" ht="156" customHeight="1" x14ac:dyDescent="0.2">
      <c r="B80" s="94"/>
      <c r="C80" s="94"/>
      <c r="D80" s="133"/>
      <c r="E80" s="18" t="s">
        <v>91</v>
      </c>
      <c r="F80" s="3" t="s">
        <v>29</v>
      </c>
      <c r="G80" s="9" t="s">
        <v>61</v>
      </c>
      <c r="H80" s="9" t="s">
        <v>62</v>
      </c>
      <c r="I80" s="9" t="s">
        <v>63</v>
      </c>
      <c r="J80" s="9" t="s">
        <v>64</v>
      </c>
      <c r="K80" s="9" t="s">
        <v>192</v>
      </c>
      <c r="L80" s="9" t="s">
        <v>197</v>
      </c>
      <c r="M80" s="17">
        <v>2</v>
      </c>
      <c r="N80" s="10">
        <v>1</v>
      </c>
      <c r="O80" s="11" t="str">
        <f t="shared" si="30"/>
        <v>B</v>
      </c>
      <c r="P80" s="5" t="str">
        <f t="shared" si="31"/>
        <v>Situación mejorable con exposición ocasional o esporádica, o situación sin anomalía destacable con cualquier nivel de exposición. No es esperable que se materialice el riesgo, aunque puede ser concebible.</v>
      </c>
      <c r="Q80" s="10">
        <v>10</v>
      </c>
      <c r="R80" s="4" t="str">
        <f t="shared" si="32"/>
        <v>IV</v>
      </c>
      <c r="S80" s="5" t="str">
        <f t="shared" si="33"/>
        <v>Mantener las medidas de control existentes, pero se deberían considerar soluciones o mejoras y se deben hacer comprobaciones periódicas para asegurar que el riesgo aún es tolerable.</v>
      </c>
      <c r="T80" s="5" t="str">
        <f t="shared" si="34"/>
        <v>Aceptable</v>
      </c>
      <c r="U80" s="12">
        <v>1</v>
      </c>
      <c r="V80" s="12" t="s">
        <v>474</v>
      </c>
      <c r="W80" s="9" t="s">
        <v>38</v>
      </c>
      <c r="X80" s="9" t="s">
        <v>84</v>
      </c>
      <c r="Y80" s="9" t="s">
        <v>90</v>
      </c>
      <c r="Z80" s="9" t="s">
        <v>84</v>
      </c>
      <c r="AA80" s="9" t="s">
        <v>84</v>
      </c>
      <c r="AB80" s="34" t="s">
        <v>89</v>
      </c>
    </row>
    <row r="81" spans="2:28" ht="120.75" customHeight="1" x14ac:dyDescent="0.2">
      <c r="B81" s="94"/>
      <c r="C81" s="94"/>
      <c r="D81" s="133"/>
      <c r="E81" s="18" t="s">
        <v>91</v>
      </c>
      <c r="F81" s="99" t="s">
        <v>33</v>
      </c>
      <c r="G81" s="21" t="s">
        <v>477</v>
      </c>
      <c r="H81" s="26" t="s">
        <v>141</v>
      </c>
      <c r="I81" s="22" t="s">
        <v>196</v>
      </c>
      <c r="J81" s="9" t="s">
        <v>84</v>
      </c>
      <c r="K81" s="9" t="s">
        <v>478</v>
      </c>
      <c r="L81" s="9" t="s">
        <v>84</v>
      </c>
      <c r="M81" s="10">
        <v>2</v>
      </c>
      <c r="N81" s="10">
        <v>3</v>
      </c>
      <c r="O81" s="11" t="str">
        <f t="shared" si="30"/>
        <v>M</v>
      </c>
      <c r="P81" s="5" t="str">
        <f t="shared" si="31"/>
        <v>Situación deficiente con exposición esporádica, o bien situación mejorable con exposición continuada o frecuente. Es posible que suceda el daño alguna vez.</v>
      </c>
      <c r="Q81" s="10">
        <v>25</v>
      </c>
      <c r="R81" s="4" t="str">
        <f t="shared" si="32"/>
        <v>II</v>
      </c>
      <c r="S81" s="5" t="str">
        <f t="shared" si="33"/>
        <v>Corregir y adoptar medidas de control de inmediato. Sin embargo suspenda actividades si el nivel de consecuencia está por encima de 60.</v>
      </c>
      <c r="T81" s="5" t="str">
        <f t="shared" si="34"/>
        <v>No aceptable</v>
      </c>
      <c r="U81" s="12">
        <v>1</v>
      </c>
      <c r="V81" s="12" t="s">
        <v>178</v>
      </c>
      <c r="W81" s="9" t="s">
        <v>84</v>
      </c>
      <c r="X81" s="9" t="s">
        <v>84</v>
      </c>
      <c r="Y81" s="9" t="s">
        <v>475</v>
      </c>
      <c r="Z81" s="9" t="s">
        <v>84</v>
      </c>
      <c r="AA81" s="9" t="s">
        <v>84</v>
      </c>
      <c r="AB81" s="34" t="s">
        <v>476</v>
      </c>
    </row>
    <row r="82" spans="2:28" ht="120.75" customHeight="1" x14ac:dyDescent="0.2">
      <c r="B82" s="94"/>
      <c r="C82" s="94"/>
      <c r="D82" s="133"/>
      <c r="E82" s="18" t="s">
        <v>549</v>
      </c>
      <c r="F82" s="100"/>
      <c r="G82" s="21" t="s">
        <v>463</v>
      </c>
      <c r="H82" s="26" t="s">
        <v>450</v>
      </c>
      <c r="I82" s="22" t="s">
        <v>179</v>
      </c>
      <c r="J82" s="9" t="s">
        <v>84</v>
      </c>
      <c r="K82" s="9" t="s">
        <v>480</v>
      </c>
      <c r="L82" s="9" t="s">
        <v>163</v>
      </c>
      <c r="M82" s="10">
        <v>2</v>
      </c>
      <c r="N82" s="10">
        <v>2</v>
      </c>
      <c r="O82" s="11" t="str">
        <f t="shared" si="30"/>
        <v>B</v>
      </c>
      <c r="P82" s="5" t="str">
        <f t="shared" si="31"/>
        <v>Situación mejorable con exposición ocasional o esporádica, o situación sin anomalía destacable con cualquier nivel de exposición. No es esperable que se materialice el riesgo, aunque puede ser concebible.</v>
      </c>
      <c r="Q82" s="10">
        <v>25</v>
      </c>
      <c r="R82" s="4" t="str">
        <f t="shared" si="32"/>
        <v>III</v>
      </c>
      <c r="S82" s="5" t="str">
        <f t="shared" si="33"/>
        <v>Mejorar si es posible. Sería conveniente justificar la intervención y su rentabilidad.</v>
      </c>
      <c r="T82" s="5" t="str">
        <f t="shared" si="34"/>
        <v>Aceptable</v>
      </c>
      <c r="U82" s="12">
        <v>1</v>
      </c>
      <c r="V82" s="12" t="s">
        <v>172</v>
      </c>
      <c r="W82" s="9" t="s">
        <v>84</v>
      </c>
      <c r="X82" s="9" t="s">
        <v>84</v>
      </c>
      <c r="Y82" s="9" t="s">
        <v>479</v>
      </c>
      <c r="Z82" s="9" t="s">
        <v>84</v>
      </c>
      <c r="AA82" s="9" t="s">
        <v>84</v>
      </c>
      <c r="AB82" s="34" t="s">
        <v>481</v>
      </c>
    </row>
    <row r="83" spans="2:28" ht="120.75" customHeight="1" x14ac:dyDescent="0.2">
      <c r="B83" s="94"/>
      <c r="C83" s="94"/>
      <c r="D83" s="133"/>
      <c r="E83" s="18" t="s">
        <v>91</v>
      </c>
      <c r="F83" s="53" t="s">
        <v>54</v>
      </c>
      <c r="G83" s="9" t="s">
        <v>354</v>
      </c>
      <c r="H83" s="9" t="s">
        <v>111</v>
      </c>
      <c r="I83" s="9" t="s">
        <v>186</v>
      </c>
      <c r="J83" s="9" t="s">
        <v>49</v>
      </c>
      <c r="K83" s="9" t="s">
        <v>202</v>
      </c>
      <c r="L83" s="9" t="s">
        <v>193</v>
      </c>
      <c r="M83" s="17">
        <v>2</v>
      </c>
      <c r="N83" s="10">
        <v>3</v>
      </c>
      <c r="O83" s="11" t="str">
        <f t="shared" ref="O83:O88" si="35">+IF(AND(M83*N83&gt;=24,M83*N83&lt;=40),"MA",IF(AND(M83*N83&gt;=10,M83*N83&lt;=20),"A",IF(AND(M83*N83&gt;=6,M83*N83&lt;=8),"M",IF(AND(M83*N83&gt;=2,M83*N83&lt;=4),"B",""))))</f>
        <v>M</v>
      </c>
      <c r="P83" s="5" t="str">
        <f t="shared" ref="P83:P88" si="36">+IF(O83="MA","Situación deficiente con exposición continua, o muy deficiente con exposición frecuente. Normalmente la materialización del riesgo ocurre con frecuencia.",IF(O83="A","Situación deficiente con exposición frecuente u ocasional, o bien situación muy deficiente con exposición ocasional o esporádica. La materialización de Riesgo es posible que suceda varias veces en la vida laboral",IF(O83="M","Situación deficiente con exposición esporádica, o bien situación mejorable con exposición continuada o frecuente. Es posible que suceda el daño alguna vez.",IF(O83="B","Situación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83" s="10">
        <v>10</v>
      </c>
      <c r="R83" s="4" t="str">
        <f t="shared" ref="R83:R88" si="37">+IF(AND(M83*N83*Q83&gt;=600,M83*N83*Q83&lt;=4000),"I",IF(AND(M83*N83*Q83&gt;=150,M83*N83*Q83&lt;=500),"II",IF(AND(M83*N83*Q83&gt;=40,M83*N83*Q83&lt;=120),"III",IF(AND(M83*N83*Q83&gt;=1,M83*N83*Q83&lt;=20),"IV",""))))</f>
        <v>III</v>
      </c>
      <c r="S83" s="5" t="str">
        <f t="shared" ref="S83:S88" si="38">+IF(R83="I","Situación crìtica. Suspender actividades hasta que el riesgo esté bajo control. Intervención urgente.",IF(R83="II","Corregir y adoptar medidas de control de inmediato. Sin embargo suspenda actividades si el nivel de consecuencia está por encima de 60.",IF(R83="III","Mejorar si es posible. Sería conveniente justificar la intervención y su rentabilidad.",IF(R83="IV","Mantener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83" s="5" t="str">
        <f t="shared" ref="T83:T88" si="39">+IF(R83="I","No aceptable",IF(R83="II","No aceptable",IF(R83="III","Aceptable",IF(R83="IV","Aceptable",""))))</f>
        <v>Aceptable</v>
      </c>
      <c r="U83" s="12">
        <v>1</v>
      </c>
      <c r="V83" s="12" t="s">
        <v>333</v>
      </c>
      <c r="W83" s="9" t="s">
        <v>84</v>
      </c>
      <c r="X83" s="9" t="s">
        <v>84</v>
      </c>
      <c r="Y83" s="9" t="s">
        <v>84</v>
      </c>
      <c r="Z83" s="9" t="s">
        <v>39</v>
      </c>
      <c r="AA83" s="9" t="s">
        <v>84</v>
      </c>
      <c r="AB83" s="34" t="s">
        <v>489</v>
      </c>
    </row>
    <row r="84" spans="2:28" ht="153.75" customHeight="1" x14ac:dyDescent="0.2">
      <c r="B84" s="94"/>
      <c r="C84" s="94"/>
      <c r="D84" s="133"/>
      <c r="E84" s="18" t="s">
        <v>91</v>
      </c>
      <c r="F84" s="3" t="s">
        <v>31</v>
      </c>
      <c r="G84" s="9" t="s">
        <v>453</v>
      </c>
      <c r="H84" s="9" t="s">
        <v>113</v>
      </c>
      <c r="I84" s="9" t="s">
        <v>66</v>
      </c>
      <c r="J84" s="9" t="s">
        <v>84</v>
      </c>
      <c r="K84" s="9" t="s">
        <v>84</v>
      </c>
      <c r="L84" s="9" t="s">
        <v>84</v>
      </c>
      <c r="M84" s="17">
        <v>2</v>
      </c>
      <c r="N84" s="10">
        <v>3</v>
      </c>
      <c r="O84" s="11" t="str">
        <f t="shared" si="35"/>
        <v>M</v>
      </c>
      <c r="P84" s="5" t="str">
        <f t="shared" si="36"/>
        <v>Situación deficiente con exposición esporádica, o bien situación mejorable con exposición continuada o frecuente. Es posible que suceda el daño alguna vez.</v>
      </c>
      <c r="Q84" s="10">
        <v>10</v>
      </c>
      <c r="R84" s="4" t="str">
        <f t="shared" si="37"/>
        <v>III</v>
      </c>
      <c r="S84" s="5" t="str">
        <f t="shared" si="38"/>
        <v>Mejorar si es posible. Sería conveniente justificar la intervención y su rentabilidad.</v>
      </c>
      <c r="T84" s="5" t="str">
        <f t="shared" si="39"/>
        <v>Aceptable</v>
      </c>
      <c r="U84" s="12">
        <v>1</v>
      </c>
      <c r="V84" s="12" t="s">
        <v>181</v>
      </c>
      <c r="W84" s="9" t="s">
        <v>84</v>
      </c>
      <c r="X84" s="9" t="s">
        <v>84</v>
      </c>
      <c r="Y84" s="9" t="s">
        <v>67</v>
      </c>
      <c r="Z84" s="9" t="s">
        <v>84</v>
      </c>
      <c r="AA84" s="9" t="s">
        <v>84</v>
      </c>
      <c r="AB84" s="34" t="s">
        <v>127</v>
      </c>
    </row>
    <row r="85" spans="2:28" ht="170.25" customHeight="1" x14ac:dyDescent="0.2">
      <c r="B85" s="94"/>
      <c r="C85" s="94"/>
      <c r="D85" s="133"/>
      <c r="E85" s="19" t="s">
        <v>91</v>
      </c>
      <c r="F85" s="121" t="s">
        <v>92</v>
      </c>
      <c r="G85" s="9" t="s">
        <v>128</v>
      </c>
      <c r="H85" s="9" t="s">
        <v>37</v>
      </c>
      <c r="I85" s="9" t="s">
        <v>93</v>
      </c>
      <c r="J85" s="9" t="s">
        <v>536</v>
      </c>
      <c r="K85" s="9" t="s">
        <v>94</v>
      </c>
      <c r="L85" s="9" t="s">
        <v>95</v>
      </c>
      <c r="M85" s="17">
        <v>6</v>
      </c>
      <c r="N85" s="10">
        <v>3</v>
      </c>
      <c r="O85" s="11" t="str">
        <f t="shared" si="35"/>
        <v>A</v>
      </c>
      <c r="P85" s="5" t="str">
        <f t="shared" si="36"/>
        <v>Situación deficiente con exposición frecuente u ocasional, o bien situación muy deficiente con exposición ocasional o esporádica. La materialización de Riesgo es posible que suceda varias veces en la vida laboral</v>
      </c>
      <c r="Q85" s="10">
        <v>25</v>
      </c>
      <c r="R85" s="4" t="str">
        <f t="shared" si="37"/>
        <v>II</v>
      </c>
      <c r="S85" s="5" t="str">
        <f t="shared" si="38"/>
        <v>Corregir y adoptar medidas de control de inmediato. Sin embargo suspenda actividades si el nivel de consecuencia está por encima de 60.</v>
      </c>
      <c r="T85" s="5" t="str">
        <f t="shared" si="39"/>
        <v>No aceptable</v>
      </c>
      <c r="U85" s="12">
        <v>1</v>
      </c>
      <c r="V85" s="12" t="s">
        <v>182</v>
      </c>
      <c r="W85" s="9" t="s">
        <v>84</v>
      </c>
      <c r="X85" s="9" t="s">
        <v>129</v>
      </c>
      <c r="Y85" s="9" t="s">
        <v>65</v>
      </c>
      <c r="Z85" s="9" t="s">
        <v>130</v>
      </c>
      <c r="AA85" s="9" t="s">
        <v>84</v>
      </c>
      <c r="AB85" s="34" t="s">
        <v>131</v>
      </c>
    </row>
    <row r="86" spans="2:28" ht="182.25" customHeight="1" x14ac:dyDescent="0.2">
      <c r="B86" s="94"/>
      <c r="C86" s="94"/>
      <c r="D86" s="133"/>
      <c r="E86" s="19" t="s">
        <v>91</v>
      </c>
      <c r="F86" s="110"/>
      <c r="G86" s="9" t="s">
        <v>96</v>
      </c>
      <c r="H86" s="9" t="s">
        <v>98</v>
      </c>
      <c r="I86" s="9" t="s">
        <v>97</v>
      </c>
      <c r="J86" s="9" t="s">
        <v>84</v>
      </c>
      <c r="K86" s="9" t="s">
        <v>84</v>
      </c>
      <c r="L86" s="9" t="s">
        <v>95</v>
      </c>
      <c r="M86" s="17">
        <v>6</v>
      </c>
      <c r="N86" s="10">
        <v>3</v>
      </c>
      <c r="O86" s="11" t="str">
        <f t="shared" si="35"/>
        <v>A</v>
      </c>
      <c r="P86" s="5" t="str">
        <f t="shared" si="36"/>
        <v>Situación deficiente con exposición frecuente u ocasional, o bien situación muy deficiente con exposición ocasional o esporádica. La materialización de Riesgo es posible que suceda varias veces en la vida laboral</v>
      </c>
      <c r="Q86" s="10">
        <v>25</v>
      </c>
      <c r="R86" s="4" t="str">
        <f t="shared" si="37"/>
        <v>II</v>
      </c>
      <c r="S86" s="5" t="str">
        <f t="shared" si="38"/>
        <v>Corregir y adoptar medidas de control de inmediato. Sin embargo suspenda actividades si el nivel de consecuencia está por encima de 60.</v>
      </c>
      <c r="T86" s="5" t="str">
        <f t="shared" si="39"/>
        <v>No aceptable</v>
      </c>
      <c r="U86" s="12">
        <v>1</v>
      </c>
      <c r="V86" s="12" t="s">
        <v>182</v>
      </c>
      <c r="W86" s="9" t="s">
        <v>84</v>
      </c>
      <c r="X86" s="9" t="s">
        <v>84</v>
      </c>
      <c r="Y86" s="9" t="s">
        <v>65</v>
      </c>
      <c r="Z86" s="9" t="s">
        <v>130</v>
      </c>
      <c r="AA86" s="9" t="s">
        <v>84</v>
      </c>
      <c r="AB86" s="34" t="s">
        <v>132</v>
      </c>
    </row>
    <row r="87" spans="2:28" ht="180" customHeight="1" x14ac:dyDescent="0.2">
      <c r="B87" s="94"/>
      <c r="C87" s="94"/>
      <c r="D87" s="133"/>
      <c r="E87" s="19" t="s">
        <v>91</v>
      </c>
      <c r="F87" s="3" t="s">
        <v>50</v>
      </c>
      <c r="G87" s="23" t="s">
        <v>103</v>
      </c>
      <c r="H87" s="9" t="s">
        <v>100</v>
      </c>
      <c r="I87" s="23" t="s">
        <v>104</v>
      </c>
      <c r="J87" s="9" t="s">
        <v>101</v>
      </c>
      <c r="K87" s="9" t="s">
        <v>84</v>
      </c>
      <c r="L87" s="9" t="s">
        <v>84</v>
      </c>
      <c r="M87" s="10">
        <v>2</v>
      </c>
      <c r="N87" s="10">
        <v>2</v>
      </c>
      <c r="O87" s="11" t="str">
        <f t="shared" si="35"/>
        <v>B</v>
      </c>
      <c r="P87" s="5" t="str">
        <f t="shared" si="36"/>
        <v>Situación mejorable con exposición ocasional o esporádica, o situación sin anomalía destacable con cualquier nivel de exposición. No es esperable que se materialice el riesgo, aunque puede ser concebible.</v>
      </c>
      <c r="Q87" s="10">
        <v>25</v>
      </c>
      <c r="R87" s="4" t="str">
        <f t="shared" si="37"/>
        <v>III</v>
      </c>
      <c r="S87" s="5" t="str">
        <f t="shared" si="38"/>
        <v>Mejorar si es posible. Sería conveniente justificar la intervención y su rentabilidad.</v>
      </c>
      <c r="T87" s="5" t="str">
        <f t="shared" si="39"/>
        <v>Aceptable</v>
      </c>
      <c r="U87" s="12">
        <v>1</v>
      </c>
      <c r="V87" s="12" t="s">
        <v>183</v>
      </c>
      <c r="W87" s="9" t="s">
        <v>84</v>
      </c>
      <c r="X87" s="9" t="s">
        <v>84</v>
      </c>
      <c r="Y87" s="9" t="s">
        <v>102</v>
      </c>
      <c r="Z87" s="9" t="s">
        <v>99</v>
      </c>
      <c r="AA87" s="9" t="s">
        <v>84</v>
      </c>
      <c r="AB87" s="34" t="s">
        <v>144</v>
      </c>
    </row>
    <row r="88" spans="2:28" ht="180" customHeight="1" thickBot="1" x14ac:dyDescent="0.25">
      <c r="B88" s="94"/>
      <c r="C88" s="94"/>
      <c r="D88" s="133"/>
      <c r="E88" s="18" t="s">
        <v>551</v>
      </c>
      <c r="F88" s="3" t="s">
        <v>51</v>
      </c>
      <c r="G88" s="16" t="s">
        <v>204</v>
      </c>
      <c r="H88" s="9" t="s">
        <v>134</v>
      </c>
      <c r="I88" s="9" t="s">
        <v>184</v>
      </c>
      <c r="J88" s="9" t="s">
        <v>203</v>
      </c>
      <c r="K88" s="9" t="s">
        <v>84</v>
      </c>
      <c r="L88" s="9" t="s">
        <v>88</v>
      </c>
      <c r="M88" s="17">
        <v>2</v>
      </c>
      <c r="N88" s="10">
        <v>2</v>
      </c>
      <c r="O88" s="11" t="str">
        <f t="shared" si="35"/>
        <v>B</v>
      </c>
      <c r="P88" s="5" t="str">
        <f t="shared" si="36"/>
        <v>Situación mejorable con exposición ocasional o esporádica, o situación sin anomalía destacable con cualquier nivel de exposición. No es esperable que se materialice el riesgo, aunque puede ser concebible.</v>
      </c>
      <c r="Q88" s="10">
        <v>25</v>
      </c>
      <c r="R88" s="4" t="str">
        <f t="shared" si="37"/>
        <v>III</v>
      </c>
      <c r="S88" s="5" t="str">
        <f t="shared" si="38"/>
        <v>Mejorar si es posible. Sería conveniente justificar la intervención y su rentabilidad.</v>
      </c>
      <c r="T88" s="5" t="str">
        <f t="shared" si="39"/>
        <v>Aceptable</v>
      </c>
      <c r="U88" s="12">
        <v>1</v>
      </c>
      <c r="V88" s="12" t="s">
        <v>185</v>
      </c>
      <c r="W88" s="9" t="s">
        <v>105</v>
      </c>
      <c r="X88" s="9" t="s">
        <v>84</v>
      </c>
      <c r="Y88" s="9" t="s">
        <v>135</v>
      </c>
      <c r="Z88" s="9" t="s">
        <v>84</v>
      </c>
      <c r="AA88" s="9" t="s">
        <v>84</v>
      </c>
      <c r="AB88" s="34" t="s">
        <v>68</v>
      </c>
    </row>
    <row r="89" spans="2:28" ht="15.75" customHeight="1" thickBot="1" x14ac:dyDescent="0.25">
      <c r="B89" s="135"/>
      <c r="C89" s="89"/>
      <c r="D89" s="89"/>
      <c r="E89" s="89"/>
      <c r="F89" s="89"/>
      <c r="G89" s="89"/>
      <c r="H89" s="89"/>
      <c r="I89" s="89"/>
      <c r="J89" s="89"/>
      <c r="K89" s="89"/>
      <c r="L89" s="89"/>
      <c r="M89" s="89"/>
      <c r="N89" s="89"/>
      <c r="O89" s="89"/>
      <c r="P89" s="89"/>
      <c r="Q89" s="89"/>
      <c r="R89" s="89"/>
      <c r="S89" s="89"/>
      <c r="T89" s="89"/>
      <c r="U89" s="89"/>
      <c r="V89" s="89"/>
      <c r="W89" s="89"/>
      <c r="X89" s="89"/>
      <c r="Y89" s="89"/>
      <c r="Z89" s="89"/>
      <c r="AA89" s="136"/>
      <c r="AB89" s="36"/>
    </row>
    <row r="90" spans="2:28" ht="153.75" customHeight="1" x14ac:dyDescent="0.2">
      <c r="B90" s="103" t="s">
        <v>71</v>
      </c>
      <c r="C90" s="103" t="s">
        <v>290</v>
      </c>
      <c r="D90" s="132" t="s">
        <v>291</v>
      </c>
      <c r="E90" s="18" t="s">
        <v>91</v>
      </c>
      <c r="F90" s="108" t="s">
        <v>28</v>
      </c>
      <c r="G90" s="9" t="s">
        <v>195</v>
      </c>
      <c r="H90" s="9" t="s">
        <v>106</v>
      </c>
      <c r="I90" s="9" t="s">
        <v>82</v>
      </c>
      <c r="J90" s="9" t="s">
        <v>465</v>
      </c>
      <c r="K90" s="47" t="s">
        <v>466</v>
      </c>
      <c r="L90" s="9" t="s">
        <v>188</v>
      </c>
      <c r="M90" s="17">
        <v>2</v>
      </c>
      <c r="N90" s="10">
        <v>2</v>
      </c>
      <c r="O90" s="11" t="str">
        <f t="shared" ref="O90:O101" si="40">+IF(AND(M90*N90&gt;=24,M90*N90&lt;=40),"MA",IF(AND(M90*N90&gt;=10,M90*N90&lt;=20),"A",IF(AND(M90*N90&gt;=6,M90*N90&lt;=8),"M",IF(AND(M90*N90&gt;=2,M90*N90&lt;=4),"B",""))))</f>
        <v>B</v>
      </c>
      <c r="P90" s="5" t="str">
        <f t="shared" ref="P90:P101" si="41">+IF(O90="MA","Situación deficiente con exposición continua, o muy deficiente con exposición frecuente. Normalmente la materialización del riesgo ocurre con frecuencia.",IF(O90="A","Situación deficiente con exposición frecuente u ocasional, o bien situación muy deficiente con exposición ocasional o esporádica. La materialización de Riesgo es posible que suceda varias veces en la vida laboral",IF(O90="M","Situación deficiente con exposición esporádica, o bien situación mejorable con exposición continuada o frecuente. Es posible que suceda el daño alguna vez.",IF(O90="B","Situación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90" s="10">
        <v>10</v>
      </c>
      <c r="R90" s="4" t="str">
        <f t="shared" ref="R90:R101" si="42">+IF(AND(M90*N90*Q90&gt;=600,M90*N90*Q90&lt;=4000),"I",IF(AND(M90*N90*Q90&gt;=150,M90*N90*Q90&lt;=500),"II",IF(AND(M90*N90*Q90&gt;=40,M90*N90*Q90&lt;=120),"III",IF(AND(M90*N90*Q90&gt;=1,M90*N90*Q90&lt;=20),"IV",""))))</f>
        <v>III</v>
      </c>
      <c r="S90" s="5" t="str">
        <f t="shared" ref="S90:S101" si="43">+IF(R90="I","Situación crìtica. Suspender actividades hasta que el riesgo esté bajo control. Intervención urgente.",IF(R90="II","Corregir y adoptar medidas de control de inmediato. Sin embargo suspenda actividades si el nivel de consecuencia está por encima de 60.",IF(R90="III","Mejorar si es posible. Sería conveniente justificar la intervención y su rentabilidad.",IF(R90="IV","Mantener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90" s="5" t="str">
        <f t="shared" ref="T90:T101" si="44">+IF(R90="I","No aceptable",IF(R90="II","No aceptable",IF(R90="III","Aceptable",IF(R90="IV","Aceptable",""))))</f>
        <v>Aceptable</v>
      </c>
      <c r="U90" s="12">
        <v>5</v>
      </c>
      <c r="V90" s="12" t="s">
        <v>176</v>
      </c>
      <c r="W90" s="9" t="s">
        <v>84</v>
      </c>
      <c r="X90" s="9" t="s">
        <v>84</v>
      </c>
      <c r="Y90" s="9" t="s">
        <v>107</v>
      </c>
      <c r="Z90" s="9" t="s">
        <v>84</v>
      </c>
      <c r="AA90" s="9" t="s">
        <v>83</v>
      </c>
      <c r="AB90" s="34" t="s">
        <v>143</v>
      </c>
    </row>
    <row r="91" spans="2:28" ht="157.5" customHeight="1" x14ac:dyDescent="0.2">
      <c r="B91" s="104"/>
      <c r="C91" s="104"/>
      <c r="D91" s="133"/>
      <c r="E91" s="18" t="s">
        <v>91</v>
      </c>
      <c r="F91" s="109"/>
      <c r="G91" s="9" t="s">
        <v>121</v>
      </c>
      <c r="H91" s="9" t="s">
        <v>467</v>
      </c>
      <c r="I91" s="9" t="s">
        <v>123</v>
      </c>
      <c r="J91" s="9" t="s">
        <v>84</v>
      </c>
      <c r="K91" s="9" t="s">
        <v>468</v>
      </c>
      <c r="L91" s="47" t="s">
        <v>84</v>
      </c>
      <c r="M91" s="17">
        <v>2</v>
      </c>
      <c r="N91" s="10">
        <v>1</v>
      </c>
      <c r="O91" s="11" t="str">
        <f t="shared" si="40"/>
        <v>B</v>
      </c>
      <c r="P91" s="5" t="str">
        <f t="shared" si="41"/>
        <v>Situación mejorable con exposición ocasional o esporádica, o situación sin anomalía destacable con cualquier nivel de exposición. No es esperable que se materialice el riesgo, aunque puede ser concebible.</v>
      </c>
      <c r="Q91" s="10">
        <v>10</v>
      </c>
      <c r="R91" s="4" t="str">
        <f t="shared" si="42"/>
        <v>IV</v>
      </c>
      <c r="S91" s="5" t="str">
        <f t="shared" si="43"/>
        <v>Mantener las medidas de control existentes, pero se deberían considerar soluciones o mejoras y se deben hacer comprobaciones periódicas para asegurar que el riesgo aún es tolerable.</v>
      </c>
      <c r="T91" s="5" t="str">
        <f t="shared" si="44"/>
        <v>Aceptable</v>
      </c>
      <c r="U91" s="12">
        <v>5</v>
      </c>
      <c r="V91" s="12" t="s">
        <v>222</v>
      </c>
      <c r="W91" s="9" t="s">
        <v>86</v>
      </c>
      <c r="X91" s="9" t="s">
        <v>84</v>
      </c>
      <c r="Y91" s="9" t="s">
        <v>84</v>
      </c>
      <c r="Z91" s="9" t="s">
        <v>84</v>
      </c>
      <c r="AA91" s="9" t="s">
        <v>84</v>
      </c>
      <c r="AB91" s="34" t="s">
        <v>469</v>
      </c>
    </row>
    <row r="92" spans="2:28" ht="157.5" customHeight="1" x14ac:dyDescent="0.2">
      <c r="B92" s="104"/>
      <c r="C92" s="104"/>
      <c r="D92" s="133"/>
      <c r="E92" s="18" t="s">
        <v>91</v>
      </c>
      <c r="F92" s="110"/>
      <c r="G92" s="16" t="s">
        <v>125</v>
      </c>
      <c r="H92" s="16" t="s">
        <v>470</v>
      </c>
      <c r="I92" s="16" t="s">
        <v>471</v>
      </c>
      <c r="J92" s="16" t="s">
        <v>472</v>
      </c>
      <c r="K92" s="16" t="s">
        <v>84</v>
      </c>
      <c r="L92" s="16" t="s">
        <v>191</v>
      </c>
      <c r="M92" s="17">
        <v>6</v>
      </c>
      <c r="N92" s="10">
        <v>3</v>
      </c>
      <c r="O92" s="11" t="str">
        <f t="shared" si="40"/>
        <v>A</v>
      </c>
      <c r="P92" s="5" t="str">
        <f t="shared" si="41"/>
        <v>Situación deficiente con exposición frecuente u ocasional, o bien situación muy deficiente con exposición ocasional o esporádica. La materialización de Riesgo es posible que suceda varias veces en la vida laboral</v>
      </c>
      <c r="Q92" s="10">
        <v>25</v>
      </c>
      <c r="R92" s="4" t="str">
        <f t="shared" si="42"/>
        <v>II</v>
      </c>
      <c r="S92" s="5" t="str">
        <f t="shared" si="43"/>
        <v>Corregir y adoptar medidas de control de inmediato. Sin embargo suspenda actividades si el nivel de consecuencia está por encima de 60.</v>
      </c>
      <c r="T92" s="5" t="str">
        <f t="shared" si="44"/>
        <v>No aceptable</v>
      </c>
      <c r="U92" s="12">
        <v>5</v>
      </c>
      <c r="V92" s="12" t="s">
        <v>473</v>
      </c>
      <c r="W92" s="9" t="s">
        <v>84</v>
      </c>
      <c r="X92" s="9" t="s">
        <v>84</v>
      </c>
      <c r="Y92" s="9" t="s">
        <v>84</v>
      </c>
      <c r="Z92" s="9" t="s">
        <v>84</v>
      </c>
      <c r="AA92" s="9" t="s">
        <v>109</v>
      </c>
      <c r="AB92" s="34" t="s">
        <v>142</v>
      </c>
    </row>
    <row r="93" spans="2:28" ht="156" customHeight="1" x14ac:dyDescent="0.2">
      <c r="B93" s="104"/>
      <c r="C93" s="104"/>
      <c r="D93" s="133"/>
      <c r="E93" s="18" t="s">
        <v>91</v>
      </c>
      <c r="F93" s="3" t="s">
        <v>29</v>
      </c>
      <c r="G93" s="9" t="s">
        <v>61</v>
      </c>
      <c r="H93" s="9" t="s">
        <v>62</v>
      </c>
      <c r="I93" s="9" t="s">
        <v>63</v>
      </c>
      <c r="J93" s="9" t="s">
        <v>64</v>
      </c>
      <c r="K93" s="9" t="s">
        <v>192</v>
      </c>
      <c r="L93" s="9" t="s">
        <v>197</v>
      </c>
      <c r="M93" s="17">
        <v>2</v>
      </c>
      <c r="N93" s="10">
        <v>1</v>
      </c>
      <c r="O93" s="11" t="str">
        <f t="shared" si="40"/>
        <v>B</v>
      </c>
      <c r="P93" s="5" t="str">
        <f t="shared" si="41"/>
        <v>Situación mejorable con exposición ocasional o esporádica, o situación sin anomalía destacable con cualquier nivel de exposición. No es esperable que se materialice el riesgo, aunque puede ser concebible.</v>
      </c>
      <c r="Q93" s="10">
        <v>10</v>
      </c>
      <c r="R93" s="4" t="str">
        <f t="shared" si="42"/>
        <v>IV</v>
      </c>
      <c r="S93" s="5" t="str">
        <f t="shared" si="43"/>
        <v>Mantener las medidas de control existentes, pero se deberían considerar soluciones o mejoras y se deben hacer comprobaciones periódicas para asegurar que el riesgo aún es tolerable.</v>
      </c>
      <c r="T93" s="5" t="str">
        <f t="shared" si="44"/>
        <v>Aceptable</v>
      </c>
      <c r="U93" s="12">
        <v>5</v>
      </c>
      <c r="V93" s="12" t="s">
        <v>474</v>
      </c>
      <c r="W93" s="9" t="s">
        <v>38</v>
      </c>
      <c r="X93" s="9" t="s">
        <v>84</v>
      </c>
      <c r="Y93" s="9" t="s">
        <v>90</v>
      </c>
      <c r="Z93" s="9" t="s">
        <v>84</v>
      </c>
      <c r="AA93" s="9" t="s">
        <v>84</v>
      </c>
      <c r="AB93" s="34" t="s">
        <v>89</v>
      </c>
    </row>
    <row r="94" spans="2:28" ht="120.75" customHeight="1" x14ac:dyDescent="0.2">
      <c r="B94" s="104"/>
      <c r="C94" s="104"/>
      <c r="D94" s="133"/>
      <c r="E94" s="18" t="s">
        <v>91</v>
      </c>
      <c r="F94" s="99" t="s">
        <v>33</v>
      </c>
      <c r="G94" s="21" t="s">
        <v>477</v>
      </c>
      <c r="H94" s="26" t="s">
        <v>141</v>
      </c>
      <c r="I94" s="22" t="s">
        <v>196</v>
      </c>
      <c r="J94" s="9" t="s">
        <v>84</v>
      </c>
      <c r="K94" s="9" t="s">
        <v>478</v>
      </c>
      <c r="L94" s="9" t="s">
        <v>84</v>
      </c>
      <c r="M94" s="10">
        <v>2</v>
      </c>
      <c r="N94" s="10">
        <v>3</v>
      </c>
      <c r="O94" s="11" t="str">
        <f t="shared" si="40"/>
        <v>M</v>
      </c>
      <c r="P94" s="5" t="str">
        <f t="shared" si="41"/>
        <v>Situación deficiente con exposición esporádica, o bien situación mejorable con exposición continuada o frecuente. Es posible que suceda el daño alguna vez.</v>
      </c>
      <c r="Q94" s="10">
        <v>25</v>
      </c>
      <c r="R94" s="4" t="str">
        <f t="shared" si="42"/>
        <v>II</v>
      </c>
      <c r="S94" s="5" t="str">
        <f t="shared" si="43"/>
        <v>Corregir y adoptar medidas de control de inmediato. Sin embargo suspenda actividades si el nivel de consecuencia está por encima de 60.</v>
      </c>
      <c r="T94" s="5" t="str">
        <f t="shared" si="44"/>
        <v>No aceptable</v>
      </c>
      <c r="U94" s="12">
        <v>5</v>
      </c>
      <c r="V94" s="12" t="s">
        <v>178</v>
      </c>
      <c r="W94" s="9" t="s">
        <v>84</v>
      </c>
      <c r="X94" s="9" t="s">
        <v>84</v>
      </c>
      <c r="Y94" s="9" t="s">
        <v>475</v>
      </c>
      <c r="Z94" s="9" t="s">
        <v>84</v>
      </c>
      <c r="AA94" s="9" t="s">
        <v>84</v>
      </c>
      <c r="AB94" s="34" t="s">
        <v>476</v>
      </c>
    </row>
    <row r="95" spans="2:28" ht="120.75" customHeight="1" x14ac:dyDescent="0.2">
      <c r="B95" s="104"/>
      <c r="C95" s="104"/>
      <c r="D95" s="133"/>
      <c r="E95" s="18" t="s">
        <v>549</v>
      </c>
      <c r="F95" s="100"/>
      <c r="G95" s="21" t="s">
        <v>463</v>
      </c>
      <c r="H95" s="26" t="s">
        <v>450</v>
      </c>
      <c r="I95" s="22" t="s">
        <v>179</v>
      </c>
      <c r="J95" s="9" t="s">
        <v>84</v>
      </c>
      <c r="K95" s="9" t="s">
        <v>480</v>
      </c>
      <c r="L95" s="9" t="s">
        <v>163</v>
      </c>
      <c r="M95" s="10">
        <v>2</v>
      </c>
      <c r="N95" s="10">
        <v>2</v>
      </c>
      <c r="O95" s="11" t="str">
        <f t="shared" si="40"/>
        <v>B</v>
      </c>
      <c r="P95" s="5" t="str">
        <f t="shared" si="41"/>
        <v>Situación mejorable con exposición ocasional o esporádica, o situación sin anomalía destacable con cualquier nivel de exposición. No es esperable que se materialice el riesgo, aunque puede ser concebible.</v>
      </c>
      <c r="Q95" s="10">
        <v>25</v>
      </c>
      <c r="R95" s="4" t="str">
        <f t="shared" si="42"/>
        <v>III</v>
      </c>
      <c r="S95" s="5" t="str">
        <f t="shared" si="43"/>
        <v>Mejorar si es posible. Sería conveniente justificar la intervención y su rentabilidad.</v>
      </c>
      <c r="T95" s="5" t="str">
        <f t="shared" si="44"/>
        <v>Aceptable</v>
      </c>
      <c r="U95" s="12">
        <v>5</v>
      </c>
      <c r="V95" s="12" t="s">
        <v>172</v>
      </c>
      <c r="W95" s="9" t="s">
        <v>84</v>
      </c>
      <c r="X95" s="9" t="s">
        <v>84</v>
      </c>
      <c r="Y95" s="9" t="s">
        <v>479</v>
      </c>
      <c r="Z95" s="9" t="s">
        <v>84</v>
      </c>
      <c r="AA95" s="9" t="s">
        <v>84</v>
      </c>
      <c r="AB95" s="34" t="s">
        <v>481</v>
      </c>
    </row>
    <row r="96" spans="2:28" ht="120.75" customHeight="1" x14ac:dyDescent="0.2">
      <c r="B96" s="104"/>
      <c r="C96" s="104"/>
      <c r="D96" s="133"/>
      <c r="E96" s="18" t="s">
        <v>91</v>
      </c>
      <c r="F96" s="53" t="s">
        <v>54</v>
      </c>
      <c r="G96" s="9" t="s">
        <v>354</v>
      </c>
      <c r="H96" s="9" t="s">
        <v>111</v>
      </c>
      <c r="I96" s="9" t="s">
        <v>186</v>
      </c>
      <c r="J96" s="9" t="s">
        <v>49</v>
      </c>
      <c r="K96" s="9" t="s">
        <v>202</v>
      </c>
      <c r="L96" s="9" t="s">
        <v>193</v>
      </c>
      <c r="M96" s="17">
        <v>2</v>
      </c>
      <c r="N96" s="10">
        <v>3</v>
      </c>
      <c r="O96" s="11" t="str">
        <f t="shared" si="40"/>
        <v>M</v>
      </c>
      <c r="P96" s="5" t="str">
        <f t="shared" si="41"/>
        <v>Situación deficiente con exposición esporádica, o bien situación mejorable con exposición continuada o frecuente. Es posible que suceda el daño alguna vez.</v>
      </c>
      <c r="Q96" s="10">
        <v>10</v>
      </c>
      <c r="R96" s="4" t="str">
        <f t="shared" si="42"/>
        <v>III</v>
      </c>
      <c r="S96" s="5" t="str">
        <f t="shared" si="43"/>
        <v>Mejorar si es posible. Sería conveniente justificar la intervención y su rentabilidad.</v>
      </c>
      <c r="T96" s="5" t="str">
        <f t="shared" si="44"/>
        <v>Aceptable</v>
      </c>
      <c r="U96" s="12">
        <v>5</v>
      </c>
      <c r="V96" s="12" t="s">
        <v>333</v>
      </c>
      <c r="W96" s="9" t="s">
        <v>84</v>
      </c>
      <c r="X96" s="9" t="s">
        <v>84</v>
      </c>
      <c r="Y96" s="9" t="s">
        <v>84</v>
      </c>
      <c r="Z96" s="9" t="s">
        <v>39</v>
      </c>
      <c r="AA96" s="9" t="s">
        <v>84</v>
      </c>
      <c r="AB96" s="34" t="s">
        <v>489</v>
      </c>
    </row>
    <row r="97" spans="2:28" ht="153.75" customHeight="1" x14ac:dyDescent="0.2">
      <c r="B97" s="104"/>
      <c r="C97" s="104"/>
      <c r="D97" s="133"/>
      <c r="E97" s="18" t="s">
        <v>91</v>
      </c>
      <c r="F97" s="3" t="s">
        <v>31</v>
      </c>
      <c r="G97" s="9" t="s">
        <v>453</v>
      </c>
      <c r="H97" s="9" t="s">
        <v>113</v>
      </c>
      <c r="I97" s="9" t="s">
        <v>66</v>
      </c>
      <c r="J97" s="9" t="s">
        <v>84</v>
      </c>
      <c r="K97" s="9" t="s">
        <v>84</v>
      </c>
      <c r="L97" s="9" t="s">
        <v>84</v>
      </c>
      <c r="M97" s="17">
        <v>2</v>
      </c>
      <c r="N97" s="10">
        <v>3</v>
      </c>
      <c r="O97" s="11" t="str">
        <f t="shared" si="40"/>
        <v>M</v>
      </c>
      <c r="P97" s="5" t="str">
        <f t="shared" si="41"/>
        <v>Situación deficiente con exposición esporádica, o bien situación mejorable con exposición continuada o frecuente. Es posible que suceda el daño alguna vez.</v>
      </c>
      <c r="Q97" s="10">
        <v>10</v>
      </c>
      <c r="R97" s="4" t="str">
        <f t="shared" si="42"/>
        <v>III</v>
      </c>
      <c r="S97" s="5" t="str">
        <f t="shared" si="43"/>
        <v>Mejorar si es posible. Sería conveniente justificar la intervención y su rentabilidad.</v>
      </c>
      <c r="T97" s="5" t="str">
        <f t="shared" si="44"/>
        <v>Aceptable</v>
      </c>
      <c r="U97" s="12">
        <v>5</v>
      </c>
      <c r="V97" s="12" t="s">
        <v>181</v>
      </c>
      <c r="W97" s="9" t="s">
        <v>84</v>
      </c>
      <c r="X97" s="9" t="s">
        <v>84</v>
      </c>
      <c r="Y97" s="9" t="s">
        <v>67</v>
      </c>
      <c r="Z97" s="9" t="s">
        <v>84</v>
      </c>
      <c r="AA97" s="9" t="s">
        <v>84</v>
      </c>
      <c r="AB97" s="34" t="s">
        <v>127</v>
      </c>
    </row>
    <row r="98" spans="2:28" ht="170.25" customHeight="1" x14ac:dyDescent="0.2">
      <c r="B98" s="104"/>
      <c r="C98" s="104"/>
      <c r="D98" s="133"/>
      <c r="E98" s="19" t="s">
        <v>91</v>
      </c>
      <c r="F98" s="121" t="s">
        <v>92</v>
      </c>
      <c r="G98" s="9" t="s">
        <v>128</v>
      </c>
      <c r="H98" s="9" t="s">
        <v>37</v>
      </c>
      <c r="I98" s="9" t="s">
        <v>93</v>
      </c>
      <c r="J98" s="9" t="s">
        <v>536</v>
      </c>
      <c r="K98" s="9" t="s">
        <v>94</v>
      </c>
      <c r="L98" s="9" t="s">
        <v>95</v>
      </c>
      <c r="M98" s="17">
        <v>6</v>
      </c>
      <c r="N98" s="10">
        <v>3</v>
      </c>
      <c r="O98" s="11" t="str">
        <f t="shared" si="40"/>
        <v>A</v>
      </c>
      <c r="P98" s="5" t="str">
        <f t="shared" si="41"/>
        <v>Situación deficiente con exposición frecuente u ocasional, o bien situación muy deficiente con exposición ocasional o esporádica. La materialización de Riesgo es posible que suceda varias veces en la vida laboral</v>
      </c>
      <c r="Q98" s="10">
        <v>25</v>
      </c>
      <c r="R98" s="4" t="str">
        <f t="shared" si="42"/>
        <v>II</v>
      </c>
      <c r="S98" s="5" t="str">
        <f t="shared" si="43"/>
        <v>Corregir y adoptar medidas de control de inmediato. Sin embargo suspenda actividades si el nivel de consecuencia está por encima de 60.</v>
      </c>
      <c r="T98" s="5" t="str">
        <f t="shared" si="44"/>
        <v>No aceptable</v>
      </c>
      <c r="U98" s="12">
        <v>5</v>
      </c>
      <c r="V98" s="12" t="s">
        <v>182</v>
      </c>
      <c r="W98" s="9" t="s">
        <v>84</v>
      </c>
      <c r="X98" s="9" t="s">
        <v>129</v>
      </c>
      <c r="Y98" s="9" t="s">
        <v>65</v>
      </c>
      <c r="Z98" s="9" t="s">
        <v>130</v>
      </c>
      <c r="AA98" s="9" t="s">
        <v>84</v>
      </c>
      <c r="AB98" s="34" t="s">
        <v>131</v>
      </c>
    </row>
    <row r="99" spans="2:28" ht="182.25" customHeight="1" x14ac:dyDescent="0.2">
      <c r="B99" s="104"/>
      <c r="C99" s="104"/>
      <c r="D99" s="133"/>
      <c r="E99" s="19" t="s">
        <v>91</v>
      </c>
      <c r="F99" s="110"/>
      <c r="G99" s="9" t="s">
        <v>96</v>
      </c>
      <c r="H99" s="9" t="s">
        <v>98</v>
      </c>
      <c r="I99" s="9" t="s">
        <v>97</v>
      </c>
      <c r="J99" s="9" t="s">
        <v>84</v>
      </c>
      <c r="K99" s="9" t="s">
        <v>84</v>
      </c>
      <c r="L99" s="9" t="s">
        <v>95</v>
      </c>
      <c r="M99" s="17">
        <v>6</v>
      </c>
      <c r="N99" s="10">
        <v>3</v>
      </c>
      <c r="O99" s="11" t="str">
        <f t="shared" si="40"/>
        <v>A</v>
      </c>
      <c r="P99" s="5" t="str">
        <f t="shared" si="41"/>
        <v>Situación deficiente con exposición frecuente u ocasional, o bien situación muy deficiente con exposición ocasional o esporádica. La materialización de Riesgo es posible que suceda varias veces en la vida laboral</v>
      </c>
      <c r="Q99" s="10">
        <v>25</v>
      </c>
      <c r="R99" s="4" t="str">
        <f t="shared" si="42"/>
        <v>II</v>
      </c>
      <c r="S99" s="5" t="str">
        <f t="shared" si="43"/>
        <v>Corregir y adoptar medidas de control de inmediato. Sin embargo suspenda actividades si el nivel de consecuencia está por encima de 60.</v>
      </c>
      <c r="T99" s="5" t="str">
        <f t="shared" si="44"/>
        <v>No aceptable</v>
      </c>
      <c r="U99" s="12">
        <v>5</v>
      </c>
      <c r="V99" s="12" t="s">
        <v>182</v>
      </c>
      <c r="W99" s="9" t="s">
        <v>84</v>
      </c>
      <c r="X99" s="9" t="s">
        <v>84</v>
      </c>
      <c r="Y99" s="9" t="s">
        <v>65</v>
      </c>
      <c r="Z99" s="9" t="s">
        <v>130</v>
      </c>
      <c r="AA99" s="9" t="s">
        <v>84</v>
      </c>
      <c r="AB99" s="34" t="s">
        <v>132</v>
      </c>
    </row>
    <row r="100" spans="2:28" ht="180" customHeight="1" x14ac:dyDescent="0.2">
      <c r="B100" s="104"/>
      <c r="C100" s="104"/>
      <c r="D100" s="133"/>
      <c r="E100" s="19" t="s">
        <v>91</v>
      </c>
      <c r="F100" s="3" t="s">
        <v>50</v>
      </c>
      <c r="G100" s="23" t="s">
        <v>103</v>
      </c>
      <c r="H100" s="9" t="s">
        <v>100</v>
      </c>
      <c r="I100" s="23" t="s">
        <v>104</v>
      </c>
      <c r="J100" s="9" t="s">
        <v>101</v>
      </c>
      <c r="K100" s="9" t="s">
        <v>84</v>
      </c>
      <c r="L100" s="9" t="s">
        <v>84</v>
      </c>
      <c r="M100" s="10">
        <v>2</v>
      </c>
      <c r="N100" s="10">
        <v>2</v>
      </c>
      <c r="O100" s="11" t="str">
        <f t="shared" si="40"/>
        <v>B</v>
      </c>
      <c r="P100" s="5" t="str">
        <f t="shared" si="41"/>
        <v>Situación mejorable con exposición ocasional o esporádica, o situación sin anomalía destacable con cualquier nivel de exposición. No es esperable que se materialice el riesgo, aunque puede ser concebible.</v>
      </c>
      <c r="Q100" s="10">
        <v>25</v>
      </c>
      <c r="R100" s="4" t="str">
        <f t="shared" si="42"/>
        <v>III</v>
      </c>
      <c r="S100" s="5" t="str">
        <f t="shared" si="43"/>
        <v>Mejorar si es posible. Sería conveniente justificar la intervención y su rentabilidad.</v>
      </c>
      <c r="T100" s="5" t="str">
        <f t="shared" si="44"/>
        <v>Aceptable</v>
      </c>
      <c r="U100" s="12">
        <v>5</v>
      </c>
      <c r="V100" s="12" t="s">
        <v>183</v>
      </c>
      <c r="W100" s="9" t="s">
        <v>84</v>
      </c>
      <c r="X100" s="9" t="s">
        <v>84</v>
      </c>
      <c r="Y100" s="9" t="s">
        <v>102</v>
      </c>
      <c r="Z100" s="9" t="s">
        <v>99</v>
      </c>
      <c r="AA100" s="9" t="s">
        <v>84</v>
      </c>
      <c r="AB100" s="34" t="s">
        <v>144</v>
      </c>
    </row>
    <row r="101" spans="2:28" ht="180" customHeight="1" thickBot="1" x14ac:dyDescent="0.25">
      <c r="B101" s="104"/>
      <c r="C101" s="104"/>
      <c r="D101" s="133"/>
      <c r="E101" s="18" t="s">
        <v>551</v>
      </c>
      <c r="F101" s="3" t="s">
        <v>51</v>
      </c>
      <c r="G101" s="16" t="s">
        <v>204</v>
      </c>
      <c r="H101" s="9" t="s">
        <v>134</v>
      </c>
      <c r="I101" s="9" t="s">
        <v>184</v>
      </c>
      <c r="J101" s="9" t="s">
        <v>203</v>
      </c>
      <c r="K101" s="9" t="s">
        <v>84</v>
      </c>
      <c r="L101" s="9" t="s">
        <v>88</v>
      </c>
      <c r="M101" s="17">
        <v>2</v>
      </c>
      <c r="N101" s="10">
        <v>2</v>
      </c>
      <c r="O101" s="11" t="str">
        <f t="shared" si="40"/>
        <v>B</v>
      </c>
      <c r="P101" s="5" t="str">
        <f t="shared" si="41"/>
        <v>Situación mejorable con exposición ocasional o esporádica, o situación sin anomalía destacable con cualquier nivel de exposición. No es esperable que se materialice el riesgo, aunque puede ser concebible.</v>
      </c>
      <c r="Q101" s="10">
        <v>25</v>
      </c>
      <c r="R101" s="4" t="str">
        <f t="shared" si="42"/>
        <v>III</v>
      </c>
      <c r="S101" s="5" t="str">
        <f t="shared" si="43"/>
        <v>Mejorar si es posible. Sería conveniente justificar la intervención y su rentabilidad.</v>
      </c>
      <c r="T101" s="5" t="str">
        <f t="shared" si="44"/>
        <v>Aceptable</v>
      </c>
      <c r="U101" s="12">
        <v>5</v>
      </c>
      <c r="V101" s="12" t="s">
        <v>185</v>
      </c>
      <c r="W101" s="9" t="s">
        <v>105</v>
      </c>
      <c r="X101" s="9" t="s">
        <v>84</v>
      </c>
      <c r="Y101" s="9" t="s">
        <v>135</v>
      </c>
      <c r="Z101" s="9" t="s">
        <v>84</v>
      </c>
      <c r="AA101" s="9" t="s">
        <v>84</v>
      </c>
      <c r="AB101" s="34" t="s">
        <v>68</v>
      </c>
    </row>
    <row r="102" spans="2:28" ht="15.75" customHeight="1" thickBot="1" x14ac:dyDescent="0.25">
      <c r="B102" s="135"/>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136"/>
      <c r="AB102" s="36"/>
    </row>
    <row r="103" spans="2:28" ht="153.75" customHeight="1" x14ac:dyDescent="0.2">
      <c r="B103" s="93" t="s">
        <v>568</v>
      </c>
      <c r="C103" s="93" t="s">
        <v>588</v>
      </c>
      <c r="D103" s="96"/>
      <c r="E103" s="18" t="s">
        <v>91</v>
      </c>
      <c r="F103" s="108" t="s">
        <v>28</v>
      </c>
      <c r="G103" s="9" t="s">
        <v>195</v>
      </c>
      <c r="H103" s="9" t="s">
        <v>106</v>
      </c>
      <c r="I103" s="9" t="s">
        <v>82</v>
      </c>
      <c r="J103" s="9" t="s">
        <v>189</v>
      </c>
      <c r="K103" s="9" t="s">
        <v>84</v>
      </c>
      <c r="L103" s="9" t="s">
        <v>278</v>
      </c>
      <c r="M103" s="17">
        <v>2</v>
      </c>
      <c r="N103" s="10">
        <v>2</v>
      </c>
      <c r="O103" s="11" t="str">
        <f t="shared" ref="O103:O119" si="45">+IF(AND(M103*N103&gt;=24,M103*N103&lt;=40),"MA",IF(AND(M103*N103&gt;=10,M103*N103&lt;=20),"A",IF(AND(M103*N103&gt;=6,M103*N103&lt;=8),"M",IF(AND(M103*N103&gt;=2,M103*N103&lt;=4),"B",""))))</f>
        <v>B</v>
      </c>
      <c r="P103" s="5" t="str">
        <f t="shared" ref="P103:P119" si="46">+IF(O103="MA","Situación deficiente con exposición continua, o muy deficiente con exposición frecuente. Normalmente la materialización del riesgo ocurre con frecuencia.",IF(O103="A","Situación deficiente con exposición frecuente u ocasional, o bien situación muy deficiente con exposición ocasional o esporádica. La materialización de Riesgo es posible que suceda varias veces en la vida laboral",IF(O103="M","Situación deficiente con exposición esporádica, o bien situación mejorable con exposición continuada o frecuente. Es posible que suceda el daño alguna vez.",IF(O103="B","Situación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03" s="10">
        <v>10</v>
      </c>
      <c r="R103" s="4" t="str">
        <f t="shared" ref="R103:R119" si="47">+IF(AND(M103*N103*Q103&gt;=600,M103*N103*Q103&lt;=4000),"I",IF(AND(M103*N103*Q103&gt;=150,M103*N103*Q103&lt;=500),"II",IF(AND(M103*N103*Q103&gt;=40,M103*N103*Q103&lt;=120),"III",IF(AND(M103*N103*Q103&gt;=1,M103*N103*Q103&lt;=20),"IV",""))))</f>
        <v>III</v>
      </c>
      <c r="S103" s="5" t="str">
        <f t="shared" ref="S103:S119" si="48">+IF(R103="I","Situación crìtica. Suspender actividades hasta que el riesgo esté bajo control. Intervención urgente.",IF(R103="II","Corregir y adoptar medidas de control de inmediato. Sin embargo suspenda actividades si el nivel de consecuencia está por encima de 60.",IF(R103="III","Mejorar si es posible. Sería conveniente justificar la intervención y su rentabilidad.",IF(R103="IV","Mantener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3" s="5" t="str">
        <f t="shared" ref="T103:T119" si="49">+IF(R103="I","No aceptable",IF(R103="II","No aceptable",IF(R103="III","Aceptable",IF(R103="IV","Aceptable",""))))</f>
        <v>Aceptable</v>
      </c>
      <c r="U103" s="12">
        <v>1</v>
      </c>
      <c r="V103" s="12" t="s">
        <v>176</v>
      </c>
      <c r="W103" s="9" t="s">
        <v>84</v>
      </c>
      <c r="X103" s="9" t="s">
        <v>84</v>
      </c>
      <c r="Y103" s="9" t="s">
        <v>107</v>
      </c>
      <c r="Z103" s="9" t="s">
        <v>84</v>
      </c>
      <c r="AA103" s="9" t="s">
        <v>83</v>
      </c>
      <c r="AB103" s="34" t="s">
        <v>143</v>
      </c>
    </row>
    <row r="104" spans="2:28" ht="157.5" customHeight="1" x14ac:dyDescent="0.2">
      <c r="B104" s="94"/>
      <c r="C104" s="94"/>
      <c r="D104" s="97"/>
      <c r="E104" s="18" t="s">
        <v>91</v>
      </c>
      <c r="F104" s="109"/>
      <c r="G104" s="9" t="s">
        <v>121</v>
      </c>
      <c r="H104" s="9" t="s">
        <v>122</v>
      </c>
      <c r="I104" s="9" t="s">
        <v>123</v>
      </c>
      <c r="J104" s="9" t="s">
        <v>84</v>
      </c>
      <c r="K104" s="9" t="s">
        <v>348</v>
      </c>
      <c r="L104" s="9" t="s">
        <v>85</v>
      </c>
      <c r="M104" s="17">
        <v>2</v>
      </c>
      <c r="N104" s="10">
        <v>1</v>
      </c>
      <c r="O104" s="11" t="str">
        <f t="shared" si="45"/>
        <v>B</v>
      </c>
      <c r="P104" s="5" t="str">
        <f t="shared" si="46"/>
        <v>Situación mejorable con exposición ocasional o esporádica, o situación sin anomalía destacable con cualquier nivel de exposición. No es esperable que se materialice el riesgo, aunque puede ser concebible.</v>
      </c>
      <c r="Q104" s="10">
        <v>10</v>
      </c>
      <c r="R104" s="4" t="str">
        <f t="shared" si="47"/>
        <v>IV</v>
      </c>
      <c r="S104" s="5" t="str">
        <f t="shared" si="48"/>
        <v>Mantener las medidas de control existentes, pero se deberían considerar soluciones o mejoras y se deben hacer comprobaciones periódicas para asegurar que el riesgo aún es tolerable.</v>
      </c>
      <c r="T104" s="5" t="str">
        <f t="shared" si="49"/>
        <v>Aceptable</v>
      </c>
      <c r="U104" s="12">
        <v>1</v>
      </c>
      <c r="V104" s="12" t="s">
        <v>274</v>
      </c>
      <c r="W104" s="9" t="s">
        <v>86</v>
      </c>
      <c r="X104" s="9" t="s">
        <v>84</v>
      </c>
      <c r="Y104" s="9" t="s">
        <v>84</v>
      </c>
      <c r="Z104" s="9" t="s">
        <v>84</v>
      </c>
      <c r="AA104" s="9" t="s">
        <v>87</v>
      </c>
      <c r="AB104" s="34" t="s">
        <v>124</v>
      </c>
    </row>
    <row r="105" spans="2:28" ht="157.5" customHeight="1" x14ac:dyDescent="0.2">
      <c r="B105" s="94"/>
      <c r="C105" s="94"/>
      <c r="D105" s="97"/>
      <c r="E105" s="18" t="s">
        <v>91</v>
      </c>
      <c r="F105" s="110"/>
      <c r="G105" s="16" t="s">
        <v>349</v>
      </c>
      <c r="H105" s="16" t="s">
        <v>350</v>
      </c>
      <c r="I105" s="16" t="s">
        <v>41</v>
      </c>
      <c r="J105" s="16" t="s">
        <v>190</v>
      </c>
      <c r="K105" s="16" t="s">
        <v>351</v>
      </c>
      <c r="L105" s="16" t="s">
        <v>191</v>
      </c>
      <c r="M105" s="17">
        <v>2</v>
      </c>
      <c r="N105" s="10">
        <v>3</v>
      </c>
      <c r="O105" s="11" t="str">
        <f t="shared" si="45"/>
        <v>M</v>
      </c>
      <c r="P105" s="5" t="str">
        <f t="shared" si="46"/>
        <v>Situación deficiente con exposición esporádica, o bien situación mejorable con exposición continuada o frecuente. Es posible que suceda el daño alguna vez.</v>
      </c>
      <c r="Q105" s="10">
        <v>25</v>
      </c>
      <c r="R105" s="4" t="str">
        <f t="shared" si="47"/>
        <v>II</v>
      </c>
      <c r="S105" s="5" t="str">
        <f t="shared" si="48"/>
        <v>Corregir y adoptar medidas de control de inmediato. Sin embargo suspenda actividades si el nivel de consecuencia está por encima de 60.</v>
      </c>
      <c r="T105" s="5" t="str">
        <f t="shared" si="49"/>
        <v>No aceptable</v>
      </c>
      <c r="U105" s="12">
        <v>1</v>
      </c>
      <c r="V105" s="12" t="s">
        <v>177</v>
      </c>
      <c r="W105" s="9" t="s">
        <v>84</v>
      </c>
      <c r="X105" s="9" t="s">
        <v>84</v>
      </c>
      <c r="Y105" s="9" t="s">
        <v>53</v>
      </c>
      <c r="Z105" s="9" t="s">
        <v>84</v>
      </c>
      <c r="AA105" s="9" t="s">
        <v>109</v>
      </c>
      <c r="AB105" s="34" t="s">
        <v>142</v>
      </c>
    </row>
    <row r="106" spans="2:28" ht="173.25" customHeight="1" x14ac:dyDescent="0.2">
      <c r="B106" s="94"/>
      <c r="C106" s="94"/>
      <c r="D106" s="97"/>
      <c r="E106" s="18" t="s">
        <v>91</v>
      </c>
      <c r="F106" s="3" t="s">
        <v>29</v>
      </c>
      <c r="G106" s="9" t="s">
        <v>531</v>
      </c>
      <c r="H106" s="9" t="s">
        <v>532</v>
      </c>
      <c r="I106" s="9" t="s">
        <v>63</v>
      </c>
      <c r="J106" s="9" t="s">
        <v>64</v>
      </c>
      <c r="K106" s="9" t="s">
        <v>192</v>
      </c>
      <c r="L106" s="9" t="s">
        <v>197</v>
      </c>
      <c r="M106" s="17">
        <v>2</v>
      </c>
      <c r="N106" s="10">
        <v>2</v>
      </c>
      <c r="O106" s="11" t="str">
        <f t="shared" si="45"/>
        <v>B</v>
      </c>
      <c r="P106" s="5" t="str">
        <f t="shared" si="46"/>
        <v>Situación mejorable con exposición ocasional o esporádica, o situación sin anomalía destacable con cualquier nivel de exposición. No es esperable que se materialice el riesgo, aunque puede ser concebible.</v>
      </c>
      <c r="Q106" s="10">
        <v>10</v>
      </c>
      <c r="R106" s="4" t="str">
        <f t="shared" si="47"/>
        <v>III</v>
      </c>
      <c r="S106" s="5" t="str">
        <f t="shared" si="48"/>
        <v>Mejorar si es posible. Sería conveniente justificar la intervención y su rentabilidad.</v>
      </c>
      <c r="T106" s="5" t="str">
        <f t="shared" si="49"/>
        <v>Aceptable</v>
      </c>
      <c r="U106" s="12">
        <v>1</v>
      </c>
      <c r="V106" s="12" t="s">
        <v>474</v>
      </c>
      <c r="W106" s="9" t="s">
        <v>38</v>
      </c>
      <c r="X106" s="9" t="s">
        <v>84</v>
      </c>
      <c r="Y106" s="9" t="s">
        <v>90</v>
      </c>
      <c r="Z106" s="9" t="s">
        <v>84</v>
      </c>
      <c r="AA106" s="9" t="s">
        <v>84</v>
      </c>
      <c r="AB106" s="34" t="s">
        <v>89</v>
      </c>
    </row>
    <row r="107" spans="2:28" ht="120.75" customHeight="1" x14ac:dyDescent="0.2">
      <c r="B107" s="94"/>
      <c r="C107" s="94"/>
      <c r="D107" s="97"/>
      <c r="E107" s="18" t="s">
        <v>91</v>
      </c>
      <c r="F107" s="99" t="s">
        <v>33</v>
      </c>
      <c r="G107" s="21" t="s">
        <v>477</v>
      </c>
      <c r="H107" s="26" t="s">
        <v>141</v>
      </c>
      <c r="I107" s="22" t="s">
        <v>196</v>
      </c>
      <c r="J107" s="9" t="s">
        <v>84</v>
      </c>
      <c r="K107" s="9" t="s">
        <v>478</v>
      </c>
      <c r="L107" s="9" t="s">
        <v>84</v>
      </c>
      <c r="M107" s="10">
        <v>2</v>
      </c>
      <c r="N107" s="10">
        <v>3</v>
      </c>
      <c r="O107" s="11" t="str">
        <f t="shared" si="45"/>
        <v>M</v>
      </c>
      <c r="P107" s="5" t="str">
        <f t="shared" si="46"/>
        <v>Situación deficiente con exposición esporádica, o bien situación mejorable con exposición continuada o frecuente. Es posible que suceda el daño alguna vez.</v>
      </c>
      <c r="Q107" s="10">
        <v>25</v>
      </c>
      <c r="R107" s="4" t="str">
        <f t="shared" si="47"/>
        <v>II</v>
      </c>
      <c r="S107" s="5" t="str">
        <f t="shared" si="48"/>
        <v>Corregir y adoptar medidas de control de inmediato. Sin embargo suspenda actividades si el nivel de consecuencia está por encima de 60.</v>
      </c>
      <c r="T107" s="5" t="str">
        <f t="shared" si="49"/>
        <v>No aceptable</v>
      </c>
      <c r="U107" s="12">
        <v>1</v>
      </c>
      <c r="V107" s="12" t="s">
        <v>178</v>
      </c>
      <c r="W107" s="9" t="s">
        <v>84</v>
      </c>
      <c r="X107" s="9" t="s">
        <v>84</v>
      </c>
      <c r="Y107" s="9" t="s">
        <v>475</v>
      </c>
      <c r="Z107" s="9" t="s">
        <v>84</v>
      </c>
      <c r="AA107" s="9" t="s">
        <v>84</v>
      </c>
      <c r="AB107" s="34" t="s">
        <v>476</v>
      </c>
    </row>
    <row r="108" spans="2:28" ht="120.75" customHeight="1" x14ac:dyDescent="0.2">
      <c r="B108" s="94"/>
      <c r="C108" s="94"/>
      <c r="D108" s="97"/>
      <c r="E108" s="18" t="s">
        <v>549</v>
      </c>
      <c r="F108" s="100"/>
      <c r="G108" s="21" t="s">
        <v>458</v>
      </c>
      <c r="H108" s="26" t="s">
        <v>450</v>
      </c>
      <c r="I108" s="22" t="s">
        <v>179</v>
      </c>
      <c r="J108" s="9" t="s">
        <v>84</v>
      </c>
      <c r="K108" s="9" t="s">
        <v>84</v>
      </c>
      <c r="L108" s="9" t="s">
        <v>163</v>
      </c>
      <c r="M108" s="10">
        <v>2</v>
      </c>
      <c r="N108" s="10">
        <v>2</v>
      </c>
      <c r="O108" s="11" t="str">
        <f t="shared" si="45"/>
        <v>B</v>
      </c>
      <c r="P108" s="5" t="str">
        <f t="shared" si="46"/>
        <v>Situación mejorable con exposición ocasional o esporádica, o situación sin anomalía destacable con cualquier nivel de exposición. No es esperable que se materialice el riesgo, aunque puede ser concebible.</v>
      </c>
      <c r="Q108" s="10">
        <v>25</v>
      </c>
      <c r="R108" s="4" t="str">
        <f t="shared" si="47"/>
        <v>III</v>
      </c>
      <c r="S108" s="5" t="str">
        <f t="shared" si="48"/>
        <v>Mejorar si es posible. Sería conveniente justificar la intervención y su rentabilidad.</v>
      </c>
      <c r="T108" s="5" t="str">
        <f t="shared" si="49"/>
        <v>Aceptable</v>
      </c>
      <c r="U108" s="12">
        <v>1</v>
      </c>
      <c r="V108" s="12" t="s">
        <v>172</v>
      </c>
      <c r="W108" s="9" t="s">
        <v>84</v>
      </c>
      <c r="X108" s="9" t="s">
        <v>84</v>
      </c>
      <c r="Y108" s="9" t="s">
        <v>479</v>
      </c>
      <c r="Z108" s="9" t="s">
        <v>84</v>
      </c>
      <c r="AA108" s="9" t="s">
        <v>84</v>
      </c>
      <c r="AB108" s="34" t="s">
        <v>59</v>
      </c>
    </row>
    <row r="109" spans="2:28" ht="153.75" customHeight="1" x14ac:dyDescent="0.2">
      <c r="B109" s="94"/>
      <c r="C109" s="94"/>
      <c r="D109" s="97"/>
      <c r="E109" s="18" t="s">
        <v>91</v>
      </c>
      <c r="F109" s="3" t="s">
        <v>31</v>
      </c>
      <c r="G109" s="9" t="s">
        <v>537</v>
      </c>
      <c r="H109" s="9" t="s">
        <v>113</v>
      </c>
      <c r="I109" s="9" t="s">
        <v>66</v>
      </c>
      <c r="J109" s="9" t="s">
        <v>84</v>
      </c>
      <c r="K109" s="9" t="s">
        <v>84</v>
      </c>
      <c r="L109" s="9" t="s">
        <v>84</v>
      </c>
      <c r="M109" s="17">
        <v>2</v>
      </c>
      <c r="N109" s="10">
        <v>3</v>
      </c>
      <c r="O109" s="11" t="str">
        <f t="shared" si="45"/>
        <v>M</v>
      </c>
      <c r="P109" s="5" t="str">
        <f t="shared" si="46"/>
        <v>Situación deficiente con exposición esporádica, o bien situación mejorable con exposición continuada o frecuente. Es posible que suceda el daño alguna vez.</v>
      </c>
      <c r="Q109" s="10">
        <v>10</v>
      </c>
      <c r="R109" s="4" t="str">
        <f t="shared" si="47"/>
        <v>III</v>
      </c>
      <c r="S109" s="5" t="str">
        <f t="shared" si="48"/>
        <v>Mejorar si es posible. Sería conveniente justificar la intervención y su rentabilidad.</v>
      </c>
      <c r="T109" s="5" t="str">
        <f t="shared" si="49"/>
        <v>Aceptable</v>
      </c>
      <c r="U109" s="12">
        <v>1</v>
      </c>
      <c r="V109" s="12" t="s">
        <v>181</v>
      </c>
      <c r="W109" s="9" t="s">
        <v>84</v>
      </c>
      <c r="X109" s="9" t="s">
        <v>84</v>
      </c>
      <c r="Y109" s="9" t="s">
        <v>67</v>
      </c>
      <c r="Z109" s="9" t="s">
        <v>84</v>
      </c>
      <c r="AA109" s="9" t="s">
        <v>84</v>
      </c>
      <c r="AB109" s="34" t="s">
        <v>127</v>
      </c>
    </row>
    <row r="110" spans="2:28" ht="182.25" customHeight="1" x14ac:dyDescent="0.2">
      <c r="B110" s="94"/>
      <c r="C110" s="94"/>
      <c r="D110" s="97"/>
      <c r="E110" s="19" t="s">
        <v>91</v>
      </c>
      <c r="F110" s="121" t="s">
        <v>92</v>
      </c>
      <c r="G110" s="9" t="s">
        <v>128</v>
      </c>
      <c r="H110" s="9" t="s">
        <v>37</v>
      </c>
      <c r="I110" s="9" t="s">
        <v>93</v>
      </c>
      <c r="J110" s="9" t="s">
        <v>84</v>
      </c>
      <c r="K110" s="9" t="s">
        <v>84</v>
      </c>
      <c r="L110" s="9" t="s">
        <v>95</v>
      </c>
      <c r="M110" s="17">
        <v>2</v>
      </c>
      <c r="N110" s="10">
        <v>3</v>
      </c>
      <c r="O110" s="11" t="str">
        <f t="shared" si="45"/>
        <v>M</v>
      </c>
      <c r="P110" s="5" t="str">
        <f t="shared" si="46"/>
        <v>Situación deficiente con exposición esporádica, o bien situación mejorable con exposición continuada o frecuente. Es posible que suceda el daño alguna vez.</v>
      </c>
      <c r="Q110" s="10">
        <v>25</v>
      </c>
      <c r="R110" s="4" t="str">
        <f t="shared" si="47"/>
        <v>II</v>
      </c>
      <c r="S110" s="5" t="str">
        <f t="shared" si="48"/>
        <v>Corregir y adoptar medidas de control de inmediato. Sin embargo suspenda actividades si el nivel de consecuencia está por encima de 60.</v>
      </c>
      <c r="T110" s="5" t="str">
        <f t="shared" si="49"/>
        <v>No aceptable</v>
      </c>
      <c r="U110" s="12">
        <v>1</v>
      </c>
      <c r="V110" s="12" t="s">
        <v>182</v>
      </c>
      <c r="W110" s="9" t="s">
        <v>84</v>
      </c>
      <c r="X110" s="9" t="s">
        <v>129</v>
      </c>
      <c r="Y110" s="9" t="s">
        <v>483</v>
      </c>
      <c r="Z110" s="9" t="s">
        <v>130</v>
      </c>
      <c r="AA110" s="9" t="s">
        <v>84</v>
      </c>
      <c r="AB110" s="34" t="s">
        <v>131</v>
      </c>
    </row>
    <row r="111" spans="2:28" ht="182.25" customHeight="1" x14ac:dyDescent="0.2">
      <c r="B111" s="94"/>
      <c r="C111" s="94"/>
      <c r="D111" s="97"/>
      <c r="E111" s="19" t="s">
        <v>91</v>
      </c>
      <c r="F111" s="110"/>
      <c r="G111" s="9" t="s">
        <v>96</v>
      </c>
      <c r="H111" s="9" t="s">
        <v>98</v>
      </c>
      <c r="I111" s="9" t="s">
        <v>97</v>
      </c>
      <c r="J111" s="9" t="s">
        <v>84</v>
      </c>
      <c r="K111" s="9" t="s">
        <v>84</v>
      </c>
      <c r="L111" s="9" t="s">
        <v>95</v>
      </c>
      <c r="M111" s="17">
        <v>2</v>
      </c>
      <c r="N111" s="10">
        <v>2</v>
      </c>
      <c r="O111" s="11" t="str">
        <f t="shared" si="45"/>
        <v>B</v>
      </c>
      <c r="P111" s="5" t="str">
        <f t="shared" si="46"/>
        <v>Situación mejorable con exposición ocasional o esporádica, o situación sin anomalía destacable con cualquier nivel de exposición. No es esperable que se materialice el riesgo, aunque puede ser concebible.</v>
      </c>
      <c r="Q111" s="10">
        <v>25</v>
      </c>
      <c r="R111" s="4" t="str">
        <f t="shared" si="47"/>
        <v>III</v>
      </c>
      <c r="S111" s="5" t="str">
        <f t="shared" si="48"/>
        <v>Mejorar si es posible. Sería conveniente justificar la intervención y su rentabilidad.</v>
      </c>
      <c r="T111" s="5" t="str">
        <f t="shared" si="49"/>
        <v>Aceptable</v>
      </c>
      <c r="U111" s="12">
        <v>1</v>
      </c>
      <c r="V111" s="12" t="s">
        <v>182</v>
      </c>
      <c r="W111" s="9" t="s">
        <v>84</v>
      </c>
      <c r="X111" s="9" t="s">
        <v>84</v>
      </c>
      <c r="Y111" s="9" t="s">
        <v>65</v>
      </c>
      <c r="Z111" s="9" t="s">
        <v>130</v>
      </c>
      <c r="AA111" s="9" t="s">
        <v>84</v>
      </c>
      <c r="AB111" s="34" t="s">
        <v>132</v>
      </c>
    </row>
    <row r="112" spans="2:28" ht="180" customHeight="1" x14ac:dyDescent="0.2">
      <c r="B112" s="94"/>
      <c r="C112" s="94"/>
      <c r="D112" s="97"/>
      <c r="E112" s="19" t="s">
        <v>91</v>
      </c>
      <c r="F112" s="121" t="s">
        <v>50</v>
      </c>
      <c r="G112" s="23" t="s">
        <v>572</v>
      </c>
      <c r="H112" s="9" t="s">
        <v>100</v>
      </c>
      <c r="I112" s="23" t="s">
        <v>104</v>
      </c>
      <c r="J112" s="9" t="s">
        <v>101</v>
      </c>
      <c r="K112" s="9" t="s">
        <v>84</v>
      </c>
      <c r="L112" s="9" t="s">
        <v>84</v>
      </c>
      <c r="M112" s="10">
        <v>2</v>
      </c>
      <c r="N112" s="10">
        <v>2</v>
      </c>
      <c r="O112" s="11" t="str">
        <f t="shared" si="45"/>
        <v>B</v>
      </c>
      <c r="P112" s="5" t="str">
        <f t="shared" si="46"/>
        <v>Situación mejorable con exposición ocasional o esporádica, o situación sin anomalía destacable con cualquier nivel de exposición. No es esperable que se materialice el riesgo, aunque puede ser concebible.</v>
      </c>
      <c r="Q112" s="10">
        <v>25</v>
      </c>
      <c r="R112" s="4" t="str">
        <f t="shared" si="47"/>
        <v>III</v>
      </c>
      <c r="S112" s="5" t="str">
        <f t="shared" si="48"/>
        <v>Mejorar si es posible. Sería conveniente justificar la intervención y su rentabilidad.</v>
      </c>
      <c r="T112" s="5" t="str">
        <f t="shared" si="49"/>
        <v>Aceptable</v>
      </c>
      <c r="U112" s="12">
        <v>1</v>
      </c>
      <c r="V112" s="12" t="s">
        <v>183</v>
      </c>
      <c r="W112" s="9" t="s">
        <v>84</v>
      </c>
      <c r="X112" s="9" t="s">
        <v>84</v>
      </c>
      <c r="Y112" s="9" t="s">
        <v>102</v>
      </c>
      <c r="Z112" s="9" t="s">
        <v>99</v>
      </c>
      <c r="AA112" s="9" t="s">
        <v>84</v>
      </c>
      <c r="AB112" s="34" t="s">
        <v>144</v>
      </c>
    </row>
    <row r="113" spans="2:28" ht="180" customHeight="1" thickBot="1" x14ac:dyDescent="0.25">
      <c r="B113" s="94"/>
      <c r="C113" s="94"/>
      <c r="D113" s="97"/>
      <c r="E113" s="19" t="s">
        <v>91</v>
      </c>
      <c r="F113" s="110"/>
      <c r="G113" s="9" t="s">
        <v>362</v>
      </c>
      <c r="H113" s="9" t="s">
        <v>355</v>
      </c>
      <c r="I113" s="9" t="s">
        <v>357</v>
      </c>
      <c r="J113" s="9" t="s">
        <v>356</v>
      </c>
      <c r="K113" s="9" t="s">
        <v>360</v>
      </c>
      <c r="L113" s="9" t="s">
        <v>358</v>
      </c>
      <c r="M113" s="17">
        <v>2</v>
      </c>
      <c r="N113" s="10">
        <v>2</v>
      </c>
      <c r="O113" s="11" t="str">
        <f>+IF(AND(M113*N113&gt;=24,M113*N113&lt;=40),"MA",IF(AND(M113*N113&gt;=10,M113*N113&lt;=20),"A",IF(AND(M113*N113&gt;=6,M113*N113&lt;=8),"M",IF(AND(M113*N113&gt;=2,M113*N113&lt;=4),"B",""))))</f>
        <v>B</v>
      </c>
      <c r="P113" s="5" t="str">
        <f>+IF(O113="MA","Situación deficiente con exposición continua, o muy deficiente con exposición frecuente. Normalmente la materialización del riesgo ocurre con frecuencia.",IF(O113="A","Situación deficiente con exposición frecuente u ocasional, o bien situación muy deficiente con exposición ocasional o esporádica. La materialización de Riesgo es posible que suceda varias veces en la vida laboral",IF(O113="M","Situación deficiente con exposición esporádica, o bien situación mejorable con exposición continuada o frecuente. Es posible que suceda el daño alguna vez.",IF(O113="B","Situación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13" s="10">
        <v>10</v>
      </c>
      <c r="R113" s="4" t="str">
        <f>+IF(AND(M113*N113*Q113&gt;=600,M113*N113*Q113&lt;=4000),"I",IF(AND(M113*N113*Q113&gt;=150,M113*N113*Q113&lt;=500),"II",IF(AND(M113*N113*Q113&gt;=40,M113*N113*Q113&lt;=120),"III",IF(AND(M113*N113*Q113&gt;=1,M113*N113*Q113&lt;=20),"IV",""))))</f>
        <v>III</v>
      </c>
      <c r="S113" s="5" t="str">
        <f>+IF(R113="I","Situación crìtica. Suspender actividades hasta que el riesgo esté bajo control. Intervención urgente.",IF(R113="II","Corregir y adoptar medidas de control de inmediato. Sin embargo suspenda actividades si el nivel de consecuencia está por encima de 60.",IF(R113="III","Mejorar si es posible. Sería conveniente justificar la intervención y su rentabilidad.",IF(R113="IV","Mantener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13" s="5" t="str">
        <f>+IF(R113="I","No aceptable",IF(R113="II","No aceptable",IF(R113="III","Aceptable",IF(R113="IV","Aceptable",""))))</f>
        <v>Aceptable</v>
      </c>
      <c r="U113" s="12">
        <v>1</v>
      </c>
      <c r="V113" s="12" t="s">
        <v>409</v>
      </c>
      <c r="W113" s="9" t="s">
        <v>84</v>
      </c>
      <c r="X113" s="9" t="s">
        <v>84</v>
      </c>
      <c r="Y113" s="9" t="s">
        <v>84</v>
      </c>
      <c r="Z113" s="9" t="s">
        <v>39</v>
      </c>
      <c r="AA113" s="9" t="s">
        <v>359</v>
      </c>
      <c r="AB113" s="34" t="s">
        <v>55</v>
      </c>
    </row>
    <row r="114" spans="2:28" ht="157.5" customHeight="1" thickBot="1" x14ac:dyDescent="0.25">
      <c r="B114" s="94"/>
      <c r="C114" s="94"/>
      <c r="D114" s="97"/>
      <c r="E114" s="18" t="s">
        <v>549</v>
      </c>
      <c r="F114" s="24" t="s">
        <v>40</v>
      </c>
      <c r="G114" s="9" t="s">
        <v>167</v>
      </c>
      <c r="H114" s="25" t="s">
        <v>169</v>
      </c>
      <c r="I114" s="16" t="s">
        <v>170</v>
      </c>
      <c r="J114" s="22" t="s">
        <v>84</v>
      </c>
      <c r="K114" s="9" t="s">
        <v>84</v>
      </c>
      <c r="L114" s="9" t="s">
        <v>198</v>
      </c>
      <c r="M114" s="17">
        <v>2</v>
      </c>
      <c r="N114" s="10">
        <v>1</v>
      </c>
      <c r="O114" s="11" t="str">
        <f t="shared" si="45"/>
        <v>B</v>
      </c>
      <c r="P114" s="5" t="str">
        <f t="shared" si="46"/>
        <v>Situación mejorable con exposición ocasional o esporádica, o situación sin anomalía destacable con cualquier nivel de exposición. No es esperable que se materialice el riesgo, aunque puede ser concebible.</v>
      </c>
      <c r="Q114" s="10">
        <v>1</v>
      </c>
      <c r="R114" s="4" t="str">
        <f t="shared" si="47"/>
        <v>IV</v>
      </c>
      <c r="S114" s="5" t="str">
        <f t="shared" si="48"/>
        <v>Mantener las medidas de control existentes, pero se deberían considerar soluciones o mejoras y se deben hacer comprobaciones periódicas para asegurar que el riesgo aún es tolerable.</v>
      </c>
      <c r="T114" s="5" t="str">
        <f t="shared" si="49"/>
        <v>Aceptable</v>
      </c>
      <c r="U114" s="12">
        <v>1</v>
      </c>
      <c r="V114" s="12" t="s">
        <v>171</v>
      </c>
      <c r="W114" s="9" t="s">
        <v>84</v>
      </c>
      <c r="X114" s="9" t="s">
        <v>84</v>
      </c>
      <c r="Y114" s="9" t="s">
        <v>173</v>
      </c>
      <c r="Z114" s="9" t="s">
        <v>84</v>
      </c>
      <c r="AA114" s="9" t="s">
        <v>84</v>
      </c>
      <c r="AB114" s="15" t="s">
        <v>174</v>
      </c>
    </row>
    <row r="115" spans="2:28" ht="180" customHeight="1" x14ac:dyDescent="0.2">
      <c r="B115" s="94"/>
      <c r="C115" s="94"/>
      <c r="D115" s="97"/>
      <c r="E115" s="18" t="s">
        <v>551</v>
      </c>
      <c r="F115" s="3" t="s">
        <v>51</v>
      </c>
      <c r="G115" s="16" t="s">
        <v>204</v>
      </c>
      <c r="H115" s="16" t="s">
        <v>134</v>
      </c>
      <c r="I115" s="9" t="s">
        <v>184</v>
      </c>
      <c r="J115" s="9" t="s">
        <v>203</v>
      </c>
      <c r="K115" s="9" t="s">
        <v>84</v>
      </c>
      <c r="L115" s="9" t="s">
        <v>88</v>
      </c>
      <c r="M115" s="17">
        <v>2</v>
      </c>
      <c r="N115" s="10">
        <v>2</v>
      </c>
      <c r="O115" s="11" t="str">
        <f t="shared" si="45"/>
        <v>B</v>
      </c>
      <c r="P115" s="5" t="str">
        <f t="shared" si="46"/>
        <v>Situación mejorable con exposición ocasional o esporádica, o situación sin anomalía destacable con cualquier nivel de exposición. No es esperable que se materialice el riesgo, aunque puede ser concebible.</v>
      </c>
      <c r="Q115" s="10">
        <v>25</v>
      </c>
      <c r="R115" s="4" t="str">
        <f t="shared" si="47"/>
        <v>III</v>
      </c>
      <c r="S115" s="5" t="str">
        <f t="shared" si="48"/>
        <v>Mejorar si es posible. Sería conveniente justificar la intervención y su rentabilidad.</v>
      </c>
      <c r="T115" s="5" t="str">
        <f t="shared" si="49"/>
        <v>Aceptable</v>
      </c>
      <c r="U115" s="12">
        <v>1</v>
      </c>
      <c r="V115" s="12" t="s">
        <v>185</v>
      </c>
      <c r="W115" s="9" t="s">
        <v>105</v>
      </c>
      <c r="X115" s="9" t="s">
        <v>84</v>
      </c>
      <c r="Y115" s="9" t="s">
        <v>135</v>
      </c>
      <c r="Z115" s="9" t="s">
        <v>84</v>
      </c>
      <c r="AA115" s="9" t="s">
        <v>84</v>
      </c>
      <c r="AB115" s="34" t="s">
        <v>68</v>
      </c>
    </row>
    <row r="116" spans="2:28" ht="151.5" customHeight="1" x14ac:dyDescent="0.2">
      <c r="B116" s="94"/>
      <c r="C116" s="94"/>
      <c r="D116" s="97"/>
      <c r="E116" s="18" t="s">
        <v>91</v>
      </c>
      <c r="F116" s="121" t="s">
        <v>54</v>
      </c>
      <c r="G116" s="9" t="s">
        <v>354</v>
      </c>
      <c r="H116" s="9" t="s">
        <v>448</v>
      </c>
      <c r="I116" s="9" t="s">
        <v>186</v>
      </c>
      <c r="J116" s="9" t="s">
        <v>49</v>
      </c>
      <c r="K116" s="9" t="s">
        <v>202</v>
      </c>
      <c r="L116" s="9" t="s">
        <v>193</v>
      </c>
      <c r="M116" s="17">
        <v>2</v>
      </c>
      <c r="N116" s="10">
        <v>2</v>
      </c>
      <c r="O116" s="11" t="str">
        <f t="shared" si="45"/>
        <v>B</v>
      </c>
      <c r="P116" s="5" t="str">
        <f t="shared" si="46"/>
        <v>Situación mejorable con exposición ocasional o esporádica, o situación sin anomalía destacable con cualquier nivel de exposición. No es esperable que se materialice el riesgo, aunque puede ser concebible.</v>
      </c>
      <c r="Q116" s="10">
        <v>10</v>
      </c>
      <c r="R116" s="4" t="str">
        <f t="shared" si="47"/>
        <v>III</v>
      </c>
      <c r="S116" s="5" t="str">
        <f t="shared" si="48"/>
        <v>Mejorar si es posible. Sería conveniente justificar la intervención y su rentabilidad.</v>
      </c>
      <c r="T116" s="5" t="str">
        <f t="shared" si="49"/>
        <v>Aceptable</v>
      </c>
      <c r="U116" s="12">
        <v>1</v>
      </c>
      <c r="V116" s="12"/>
      <c r="W116" s="9" t="s">
        <v>84</v>
      </c>
      <c r="X116" s="9" t="s">
        <v>84</v>
      </c>
      <c r="Y116" s="9" t="s">
        <v>84</v>
      </c>
      <c r="Z116" s="9" t="s">
        <v>39</v>
      </c>
      <c r="AA116" s="9" t="s">
        <v>84</v>
      </c>
      <c r="AB116" s="34" t="s">
        <v>55</v>
      </c>
    </row>
    <row r="117" spans="2:28" ht="151.5" customHeight="1" x14ac:dyDescent="0.2">
      <c r="B117" s="94"/>
      <c r="C117" s="94"/>
      <c r="D117" s="97"/>
      <c r="E117" s="18" t="s">
        <v>91</v>
      </c>
      <c r="F117" s="110"/>
      <c r="G117" s="9" t="s">
        <v>538</v>
      </c>
      <c r="H117" s="9" t="s">
        <v>355</v>
      </c>
      <c r="I117" s="9" t="s">
        <v>364</v>
      </c>
      <c r="J117" s="9" t="s">
        <v>363</v>
      </c>
      <c r="K117" s="9" t="s">
        <v>360</v>
      </c>
      <c r="L117" s="9" t="s">
        <v>365</v>
      </c>
      <c r="M117" s="17">
        <v>2</v>
      </c>
      <c r="N117" s="10">
        <v>2</v>
      </c>
      <c r="O117" s="11" t="str">
        <f t="shared" si="45"/>
        <v>B</v>
      </c>
      <c r="P117" s="5" t="str">
        <f t="shared" si="46"/>
        <v>Situación mejorable con exposición ocasional o esporádica, o situación sin anomalía destacable con cualquier nivel de exposición. No es esperable que se materialice el riesgo, aunque puede ser concebible.</v>
      </c>
      <c r="Q117" s="10">
        <v>10</v>
      </c>
      <c r="R117" s="4" t="str">
        <f t="shared" si="47"/>
        <v>III</v>
      </c>
      <c r="S117" s="5" t="str">
        <f t="shared" si="48"/>
        <v>Mejorar si es posible. Sería conveniente justificar la intervención y su rentabilidad.</v>
      </c>
      <c r="T117" s="5" t="str">
        <f t="shared" si="49"/>
        <v>Aceptable</v>
      </c>
      <c r="U117" s="12">
        <v>1</v>
      </c>
      <c r="V117" s="12" t="s">
        <v>333</v>
      </c>
      <c r="W117" s="9" t="s">
        <v>84</v>
      </c>
      <c r="X117" s="9" t="s">
        <v>84</v>
      </c>
      <c r="Y117" s="9" t="s">
        <v>84</v>
      </c>
      <c r="Z117" s="9" t="s">
        <v>39</v>
      </c>
      <c r="AA117" s="9" t="s">
        <v>359</v>
      </c>
      <c r="AB117" s="34" t="s">
        <v>55</v>
      </c>
    </row>
    <row r="118" spans="2:28" ht="151.5" customHeight="1" thickBot="1" x14ac:dyDescent="0.25">
      <c r="B118" s="94"/>
      <c r="C118" s="94"/>
      <c r="D118" s="97"/>
      <c r="E118" s="18" t="s">
        <v>549</v>
      </c>
      <c r="F118" s="3" t="s">
        <v>331</v>
      </c>
      <c r="G118" s="9" t="s">
        <v>77</v>
      </c>
      <c r="H118" s="9" t="s">
        <v>332</v>
      </c>
      <c r="I118" s="9" t="s">
        <v>138</v>
      </c>
      <c r="J118" s="9" t="s">
        <v>334</v>
      </c>
      <c r="K118" s="9" t="s">
        <v>84</v>
      </c>
      <c r="L118" s="9" t="s">
        <v>339</v>
      </c>
      <c r="M118" s="17">
        <v>2</v>
      </c>
      <c r="N118" s="10">
        <v>1</v>
      </c>
      <c r="O118" s="11" t="str">
        <f t="shared" si="45"/>
        <v>B</v>
      </c>
      <c r="P118" s="5" t="str">
        <f t="shared" si="46"/>
        <v>Situación mejorable con exposición ocasional o esporádica, o situación sin anomalía destacable con cualquier nivel de exposición. No es esperable que se materialice el riesgo, aunque puede ser concebible.</v>
      </c>
      <c r="Q118" s="10">
        <v>60</v>
      </c>
      <c r="R118" s="4" t="str">
        <f t="shared" si="47"/>
        <v>III</v>
      </c>
      <c r="S118" s="5" t="str">
        <f t="shared" si="48"/>
        <v>Mejorar si es posible. Sería conveniente justificar la intervención y su rentabilidad.</v>
      </c>
      <c r="T118" s="5" t="str">
        <f t="shared" si="49"/>
        <v>Aceptable</v>
      </c>
      <c r="U118" s="12">
        <v>1</v>
      </c>
      <c r="V118" s="12" t="s">
        <v>172</v>
      </c>
      <c r="W118" s="9" t="s">
        <v>84</v>
      </c>
      <c r="X118" s="9" t="s">
        <v>84</v>
      </c>
      <c r="Y118" s="9" t="s">
        <v>337</v>
      </c>
      <c r="Z118" s="9" t="s">
        <v>335</v>
      </c>
      <c r="AA118" s="9" t="s">
        <v>336</v>
      </c>
      <c r="AB118" s="34" t="s">
        <v>338</v>
      </c>
    </row>
    <row r="119" spans="2:28" ht="157.5" customHeight="1" thickBot="1" x14ac:dyDescent="0.25">
      <c r="B119" s="95"/>
      <c r="C119" s="95"/>
      <c r="D119" s="98"/>
      <c r="E119" s="18" t="s">
        <v>549</v>
      </c>
      <c r="F119" s="24" t="s">
        <v>187</v>
      </c>
      <c r="G119" s="9" t="s">
        <v>554</v>
      </c>
      <c r="H119" s="25" t="s">
        <v>201</v>
      </c>
      <c r="I119" s="16" t="s">
        <v>168</v>
      </c>
      <c r="J119" s="22" t="s">
        <v>200</v>
      </c>
      <c r="K119" s="9" t="s">
        <v>84</v>
      </c>
      <c r="L119" s="9" t="s">
        <v>199</v>
      </c>
      <c r="M119" s="17">
        <v>2</v>
      </c>
      <c r="N119" s="10">
        <v>1</v>
      </c>
      <c r="O119" s="11" t="str">
        <f t="shared" si="45"/>
        <v>B</v>
      </c>
      <c r="P119" s="5" t="str">
        <f t="shared" si="46"/>
        <v>Situación mejorable con exposición ocasional o esporádica, o situación sin anomalía destacable con cualquier nivel de exposición. No es esperable que se materialice el riesgo, aunque puede ser concebible.</v>
      </c>
      <c r="Q119" s="10">
        <v>1</v>
      </c>
      <c r="R119" s="4" t="str">
        <f t="shared" si="47"/>
        <v>IV</v>
      </c>
      <c r="S119" s="5" t="str">
        <f t="shared" si="48"/>
        <v>Mantener las medidas de control existentes, pero se deberían considerar soluciones o mejoras y se deben hacer comprobaciones periódicas para asegurar que el riesgo aún es tolerable.</v>
      </c>
      <c r="T119" s="5" t="str">
        <f t="shared" si="49"/>
        <v>Aceptable</v>
      </c>
      <c r="U119" s="12">
        <v>1</v>
      </c>
      <c r="V119" s="12" t="s">
        <v>172</v>
      </c>
      <c r="W119" s="9" t="s">
        <v>84</v>
      </c>
      <c r="X119" s="9" t="s">
        <v>84</v>
      </c>
      <c r="Y119" s="9" t="s">
        <v>84</v>
      </c>
      <c r="Z119" s="9" t="s">
        <v>84</v>
      </c>
      <c r="AA119" s="9" t="s">
        <v>84</v>
      </c>
      <c r="AB119" s="15" t="s">
        <v>175</v>
      </c>
    </row>
    <row r="120" spans="2:28" ht="15.75" customHeight="1" thickBot="1" x14ac:dyDescent="0.25">
      <c r="B120" s="135"/>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136"/>
      <c r="AB120" s="36"/>
    </row>
    <row r="121" spans="2:28" ht="153.75" customHeight="1" x14ac:dyDescent="0.2">
      <c r="B121" s="103" t="s">
        <v>568</v>
      </c>
      <c r="C121" s="103" t="s">
        <v>573</v>
      </c>
      <c r="D121" s="96"/>
      <c r="E121" s="18" t="s">
        <v>91</v>
      </c>
      <c r="F121" s="108" t="s">
        <v>28</v>
      </c>
      <c r="G121" s="9" t="s">
        <v>195</v>
      </c>
      <c r="H121" s="9" t="s">
        <v>106</v>
      </c>
      <c r="I121" s="9" t="s">
        <v>82</v>
      </c>
      <c r="J121" s="9" t="s">
        <v>189</v>
      </c>
      <c r="K121" s="9" t="s">
        <v>84</v>
      </c>
      <c r="L121" s="9" t="s">
        <v>278</v>
      </c>
      <c r="M121" s="17">
        <v>2</v>
      </c>
      <c r="N121" s="10">
        <v>2</v>
      </c>
      <c r="O121" s="11" t="str">
        <f t="shared" ref="O121:O136" si="50">+IF(AND(M121*N121&gt;=24,M121*N121&lt;=40),"MA",IF(AND(M121*N121&gt;=10,M121*N121&lt;=20),"A",IF(AND(M121*N121&gt;=6,M121*N121&lt;=8),"M",IF(AND(M121*N121&gt;=2,M121*N121&lt;=4),"B",""))))</f>
        <v>B</v>
      </c>
      <c r="P121" s="5" t="str">
        <f t="shared" ref="P121:P136" si="51">+IF(O121="MA","Situación deficiente con exposición continua, o muy deficiente con exposición frecuente. Normalmente la materialización del riesgo ocurre con frecuencia.",IF(O121="A","Situación deficiente con exposición frecuente u ocasional, o bien situación muy deficiente con exposición ocasional o esporádica. La materialización de Riesgo es posible que suceda varias veces en la vida laboral",IF(O121="M","Situación deficiente con exposición esporádica, o bien situación mejorable con exposición continuada o frecuente. Es posible que suceda el daño alguna vez.",IF(O121="B","Situación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21" s="10">
        <v>10</v>
      </c>
      <c r="R121" s="4" t="str">
        <f t="shared" ref="R121:R136" si="52">+IF(AND(M121*N121*Q121&gt;=600,M121*N121*Q121&lt;=4000),"I",IF(AND(M121*N121*Q121&gt;=150,M121*N121*Q121&lt;=500),"II",IF(AND(M121*N121*Q121&gt;=40,M121*N121*Q121&lt;=120),"III",IF(AND(M121*N121*Q121&gt;=1,M121*N121*Q121&lt;=20),"IV",""))))</f>
        <v>III</v>
      </c>
      <c r="S121" s="5" t="str">
        <f t="shared" ref="S121:S136" si="53">+IF(R121="I","Situación crìtica. Suspender actividades hasta que el riesgo esté bajo control. Intervención urgente.",IF(R121="II","Corregir y adoptar medidas de control de inmediato. Sin embargo suspenda actividades si el nivel de consecuencia está por encima de 60.",IF(R121="III","Mejorar si es posible. Sería conveniente justificar la intervención y su rentabilidad.",IF(R121="IV","Mantener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21" s="5" t="str">
        <f t="shared" ref="T121:T136" si="54">+IF(R121="I","No aceptable",IF(R121="II","No aceptable",IF(R121="III","Aceptable",IF(R121="IV","Aceptable",""))))</f>
        <v>Aceptable</v>
      </c>
      <c r="U121" s="12">
        <v>1</v>
      </c>
      <c r="V121" s="12" t="s">
        <v>176</v>
      </c>
      <c r="W121" s="9" t="s">
        <v>84</v>
      </c>
      <c r="X121" s="9" t="s">
        <v>84</v>
      </c>
      <c r="Y121" s="9" t="s">
        <v>107</v>
      </c>
      <c r="Z121" s="9" t="s">
        <v>84</v>
      </c>
      <c r="AA121" s="9" t="s">
        <v>83</v>
      </c>
      <c r="AB121" s="34" t="s">
        <v>143</v>
      </c>
    </row>
    <row r="122" spans="2:28" ht="157.5" customHeight="1" x14ac:dyDescent="0.2">
      <c r="B122" s="104"/>
      <c r="C122" s="104"/>
      <c r="D122" s="97"/>
      <c r="E122" s="18" t="s">
        <v>91</v>
      </c>
      <c r="F122" s="109"/>
      <c r="G122" s="9" t="s">
        <v>121</v>
      </c>
      <c r="H122" s="9" t="s">
        <v>122</v>
      </c>
      <c r="I122" s="9" t="s">
        <v>123</v>
      </c>
      <c r="J122" s="9" t="s">
        <v>84</v>
      </c>
      <c r="K122" s="9" t="s">
        <v>348</v>
      </c>
      <c r="L122" s="9" t="s">
        <v>85</v>
      </c>
      <c r="M122" s="17">
        <v>2</v>
      </c>
      <c r="N122" s="10">
        <v>1</v>
      </c>
      <c r="O122" s="11" t="str">
        <f t="shared" si="50"/>
        <v>B</v>
      </c>
      <c r="P122" s="5" t="str">
        <f t="shared" si="51"/>
        <v>Situación mejorable con exposición ocasional o esporádica, o situación sin anomalía destacable con cualquier nivel de exposición. No es esperable que se materialice el riesgo, aunque puede ser concebible.</v>
      </c>
      <c r="Q122" s="10">
        <v>10</v>
      </c>
      <c r="R122" s="4" t="str">
        <f t="shared" si="52"/>
        <v>IV</v>
      </c>
      <c r="S122" s="5" t="str">
        <f t="shared" si="53"/>
        <v>Mantener las medidas de control existentes, pero se deberían considerar soluciones o mejoras y se deben hacer comprobaciones periódicas para asegurar que el riesgo aún es tolerable.</v>
      </c>
      <c r="T122" s="5" t="str">
        <f t="shared" si="54"/>
        <v>Aceptable</v>
      </c>
      <c r="U122" s="12">
        <v>1</v>
      </c>
      <c r="V122" s="12" t="s">
        <v>274</v>
      </c>
      <c r="W122" s="9" t="s">
        <v>86</v>
      </c>
      <c r="X122" s="9" t="s">
        <v>84</v>
      </c>
      <c r="Y122" s="9" t="s">
        <v>84</v>
      </c>
      <c r="Z122" s="9" t="s">
        <v>84</v>
      </c>
      <c r="AA122" s="9" t="s">
        <v>87</v>
      </c>
      <c r="AB122" s="34" t="s">
        <v>124</v>
      </c>
    </row>
    <row r="123" spans="2:28" ht="157.5" customHeight="1" x14ac:dyDescent="0.2">
      <c r="B123" s="104"/>
      <c r="C123" s="104"/>
      <c r="D123" s="97"/>
      <c r="E123" s="18" t="s">
        <v>91</v>
      </c>
      <c r="F123" s="110"/>
      <c r="G123" s="16" t="s">
        <v>349</v>
      </c>
      <c r="H123" s="16" t="s">
        <v>350</v>
      </c>
      <c r="I123" s="16" t="s">
        <v>41</v>
      </c>
      <c r="J123" s="16" t="s">
        <v>190</v>
      </c>
      <c r="K123" s="16" t="s">
        <v>351</v>
      </c>
      <c r="L123" s="16" t="s">
        <v>191</v>
      </c>
      <c r="M123" s="17">
        <v>2</v>
      </c>
      <c r="N123" s="10">
        <v>3</v>
      </c>
      <c r="O123" s="11" t="str">
        <f t="shared" si="50"/>
        <v>M</v>
      </c>
      <c r="P123" s="5" t="str">
        <f t="shared" si="51"/>
        <v>Situación deficiente con exposición esporádica, o bien situación mejorable con exposición continuada o frecuente. Es posible que suceda el daño alguna vez.</v>
      </c>
      <c r="Q123" s="10">
        <v>25</v>
      </c>
      <c r="R123" s="4" t="str">
        <f t="shared" si="52"/>
        <v>II</v>
      </c>
      <c r="S123" s="5" t="str">
        <f t="shared" si="53"/>
        <v>Corregir y adoptar medidas de control de inmediato. Sin embargo suspenda actividades si el nivel de consecuencia está por encima de 60.</v>
      </c>
      <c r="T123" s="5" t="str">
        <f t="shared" si="54"/>
        <v>No aceptable</v>
      </c>
      <c r="U123" s="12">
        <v>1</v>
      </c>
      <c r="V123" s="12" t="s">
        <v>177</v>
      </c>
      <c r="W123" s="9" t="s">
        <v>84</v>
      </c>
      <c r="X123" s="9" t="s">
        <v>84</v>
      </c>
      <c r="Y123" s="9" t="s">
        <v>53</v>
      </c>
      <c r="Z123" s="9" t="s">
        <v>84</v>
      </c>
      <c r="AA123" s="9" t="s">
        <v>109</v>
      </c>
      <c r="AB123" s="34" t="s">
        <v>142</v>
      </c>
    </row>
    <row r="124" spans="2:28" ht="173.25" customHeight="1" x14ac:dyDescent="0.2">
      <c r="B124" s="104"/>
      <c r="C124" s="104"/>
      <c r="D124" s="97"/>
      <c r="E124" s="18" t="s">
        <v>91</v>
      </c>
      <c r="F124" s="3" t="s">
        <v>29</v>
      </c>
      <c r="G124" s="9" t="s">
        <v>531</v>
      </c>
      <c r="H124" s="9" t="s">
        <v>532</v>
      </c>
      <c r="I124" s="9" t="s">
        <v>63</v>
      </c>
      <c r="J124" s="9" t="s">
        <v>64</v>
      </c>
      <c r="K124" s="9" t="s">
        <v>192</v>
      </c>
      <c r="L124" s="9" t="s">
        <v>197</v>
      </c>
      <c r="M124" s="17">
        <v>2</v>
      </c>
      <c r="N124" s="10">
        <v>2</v>
      </c>
      <c r="O124" s="11" t="str">
        <f t="shared" si="50"/>
        <v>B</v>
      </c>
      <c r="P124" s="5" t="str">
        <f t="shared" si="51"/>
        <v>Situación mejorable con exposición ocasional o esporádica, o situación sin anomalía destacable con cualquier nivel de exposición. No es esperable que se materialice el riesgo, aunque puede ser concebible.</v>
      </c>
      <c r="Q124" s="10">
        <v>10</v>
      </c>
      <c r="R124" s="4" t="str">
        <f t="shared" si="52"/>
        <v>III</v>
      </c>
      <c r="S124" s="5" t="str">
        <f t="shared" si="53"/>
        <v>Mejorar si es posible. Sería conveniente justificar la intervención y su rentabilidad.</v>
      </c>
      <c r="T124" s="5" t="str">
        <f t="shared" si="54"/>
        <v>Aceptable</v>
      </c>
      <c r="U124" s="12">
        <v>1</v>
      </c>
      <c r="V124" s="12" t="s">
        <v>474</v>
      </c>
      <c r="W124" s="9" t="s">
        <v>38</v>
      </c>
      <c r="X124" s="9" t="s">
        <v>84</v>
      </c>
      <c r="Y124" s="9" t="s">
        <v>90</v>
      </c>
      <c r="Z124" s="9" t="s">
        <v>84</v>
      </c>
      <c r="AA124" s="9" t="s">
        <v>84</v>
      </c>
      <c r="AB124" s="34" t="s">
        <v>89</v>
      </c>
    </row>
    <row r="125" spans="2:28" ht="120.75" customHeight="1" x14ac:dyDescent="0.2">
      <c r="B125" s="104"/>
      <c r="C125" s="104"/>
      <c r="D125" s="97"/>
      <c r="E125" s="18" t="s">
        <v>91</v>
      </c>
      <c r="F125" s="99" t="s">
        <v>33</v>
      </c>
      <c r="G125" s="21" t="s">
        <v>477</v>
      </c>
      <c r="H125" s="26" t="s">
        <v>141</v>
      </c>
      <c r="I125" s="22" t="s">
        <v>196</v>
      </c>
      <c r="J125" s="9" t="s">
        <v>84</v>
      </c>
      <c r="K125" s="9" t="s">
        <v>478</v>
      </c>
      <c r="L125" s="9" t="s">
        <v>84</v>
      </c>
      <c r="M125" s="10">
        <v>2</v>
      </c>
      <c r="N125" s="10">
        <v>3</v>
      </c>
      <c r="O125" s="11" t="str">
        <f t="shared" si="50"/>
        <v>M</v>
      </c>
      <c r="P125" s="5" t="str">
        <f t="shared" si="51"/>
        <v>Situación deficiente con exposición esporádica, o bien situación mejorable con exposición continuada o frecuente. Es posible que suceda el daño alguna vez.</v>
      </c>
      <c r="Q125" s="10">
        <v>25</v>
      </c>
      <c r="R125" s="4" t="str">
        <f t="shared" si="52"/>
        <v>II</v>
      </c>
      <c r="S125" s="5" t="str">
        <f t="shared" si="53"/>
        <v>Corregir y adoptar medidas de control de inmediato. Sin embargo suspenda actividades si el nivel de consecuencia está por encima de 60.</v>
      </c>
      <c r="T125" s="5" t="str">
        <f t="shared" si="54"/>
        <v>No aceptable</v>
      </c>
      <c r="U125" s="12">
        <v>1</v>
      </c>
      <c r="V125" s="12" t="s">
        <v>178</v>
      </c>
      <c r="W125" s="9" t="s">
        <v>84</v>
      </c>
      <c r="X125" s="9" t="s">
        <v>84</v>
      </c>
      <c r="Y125" s="9" t="s">
        <v>475</v>
      </c>
      <c r="Z125" s="9" t="s">
        <v>84</v>
      </c>
      <c r="AA125" s="9" t="s">
        <v>84</v>
      </c>
      <c r="AB125" s="34" t="s">
        <v>476</v>
      </c>
    </row>
    <row r="126" spans="2:28" ht="120.75" customHeight="1" x14ac:dyDescent="0.2">
      <c r="B126" s="104"/>
      <c r="C126" s="104"/>
      <c r="D126" s="97"/>
      <c r="E126" s="18" t="s">
        <v>549</v>
      </c>
      <c r="F126" s="100"/>
      <c r="G126" s="21" t="s">
        <v>458</v>
      </c>
      <c r="H126" s="26" t="s">
        <v>450</v>
      </c>
      <c r="I126" s="22" t="s">
        <v>179</v>
      </c>
      <c r="J126" s="9" t="s">
        <v>84</v>
      </c>
      <c r="K126" s="9" t="s">
        <v>84</v>
      </c>
      <c r="L126" s="9" t="s">
        <v>163</v>
      </c>
      <c r="M126" s="10">
        <v>2</v>
      </c>
      <c r="N126" s="10">
        <v>2</v>
      </c>
      <c r="O126" s="11" t="str">
        <f t="shared" si="50"/>
        <v>B</v>
      </c>
      <c r="P126" s="5" t="str">
        <f t="shared" si="51"/>
        <v>Situación mejorable con exposición ocasional o esporádica, o situación sin anomalía destacable con cualquier nivel de exposición. No es esperable que se materialice el riesgo, aunque puede ser concebible.</v>
      </c>
      <c r="Q126" s="10">
        <v>25</v>
      </c>
      <c r="R126" s="4" t="str">
        <f t="shared" si="52"/>
        <v>III</v>
      </c>
      <c r="S126" s="5" t="str">
        <f t="shared" si="53"/>
        <v>Mejorar si es posible. Sería conveniente justificar la intervención y su rentabilidad.</v>
      </c>
      <c r="T126" s="5" t="str">
        <f t="shared" si="54"/>
        <v>Aceptable</v>
      </c>
      <c r="U126" s="12">
        <v>1</v>
      </c>
      <c r="V126" s="12" t="s">
        <v>172</v>
      </c>
      <c r="W126" s="9" t="s">
        <v>84</v>
      </c>
      <c r="X126" s="9" t="s">
        <v>84</v>
      </c>
      <c r="Y126" s="9" t="s">
        <v>479</v>
      </c>
      <c r="Z126" s="9" t="s">
        <v>84</v>
      </c>
      <c r="AA126" s="9" t="s">
        <v>84</v>
      </c>
      <c r="AB126" s="34" t="s">
        <v>59</v>
      </c>
    </row>
    <row r="127" spans="2:28" ht="153.75" customHeight="1" x14ac:dyDescent="0.2">
      <c r="B127" s="104"/>
      <c r="C127" s="104"/>
      <c r="D127" s="97"/>
      <c r="E127" s="18" t="s">
        <v>91</v>
      </c>
      <c r="F127" s="3" t="s">
        <v>31</v>
      </c>
      <c r="G127" s="9" t="s">
        <v>453</v>
      </c>
      <c r="H127" s="9" t="s">
        <v>113</v>
      </c>
      <c r="I127" s="9" t="s">
        <v>66</v>
      </c>
      <c r="J127" s="9" t="s">
        <v>84</v>
      </c>
      <c r="K127" s="9" t="s">
        <v>84</v>
      </c>
      <c r="L127" s="9" t="s">
        <v>84</v>
      </c>
      <c r="M127" s="17">
        <v>2</v>
      </c>
      <c r="N127" s="10">
        <v>3</v>
      </c>
      <c r="O127" s="11" t="str">
        <f t="shared" si="50"/>
        <v>M</v>
      </c>
      <c r="P127" s="5" t="str">
        <f t="shared" si="51"/>
        <v>Situación deficiente con exposición esporádica, o bien situación mejorable con exposición continuada o frecuente. Es posible que suceda el daño alguna vez.</v>
      </c>
      <c r="Q127" s="10">
        <v>10</v>
      </c>
      <c r="R127" s="4" t="str">
        <f t="shared" si="52"/>
        <v>III</v>
      </c>
      <c r="S127" s="5" t="str">
        <f t="shared" si="53"/>
        <v>Mejorar si es posible. Sería conveniente justificar la intervención y su rentabilidad.</v>
      </c>
      <c r="T127" s="5" t="str">
        <f t="shared" si="54"/>
        <v>Aceptable</v>
      </c>
      <c r="U127" s="12">
        <v>1</v>
      </c>
      <c r="V127" s="12" t="s">
        <v>181</v>
      </c>
      <c r="W127" s="9" t="s">
        <v>84</v>
      </c>
      <c r="X127" s="9" t="s">
        <v>84</v>
      </c>
      <c r="Y127" s="9" t="s">
        <v>67</v>
      </c>
      <c r="Z127" s="9" t="s">
        <v>84</v>
      </c>
      <c r="AA127" s="9" t="s">
        <v>84</v>
      </c>
      <c r="AB127" s="34" t="s">
        <v>127</v>
      </c>
    </row>
    <row r="128" spans="2:28" ht="170.25" customHeight="1" x14ac:dyDescent="0.2">
      <c r="B128" s="104"/>
      <c r="C128" s="104"/>
      <c r="D128" s="97"/>
      <c r="E128" s="19" t="s">
        <v>91</v>
      </c>
      <c r="F128" s="121" t="s">
        <v>92</v>
      </c>
      <c r="G128" s="9" t="s">
        <v>128</v>
      </c>
      <c r="H128" s="9" t="s">
        <v>37</v>
      </c>
      <c r="I128" s="9" t="s">
        <v>93</v>
      </c>
      <c r="J128" s="9" t="s">
        <v>84</v>
      </c>
      <c r="K128" s="9" t="s">
        <v>84</v>
      </c>
      <c r="L128" s="9" t="s">
        <v>95</v>
      </c>
      <c r="M128" s="17">
        <v>2</v>
      </c>
      <c r="N128" s="10">
        <v>3</v>
      </c>
      <c r="O128" s="11" t="str">
        <f t="shared" si="50"/>
        <v>M</v>
      </c>
      <c r="P128" s="5" t="str">
        <f t="shared" si="51"/>
        <v>Situación deficiente con exposición esporádica, o bien situación mejorable con exposición continuada o frecuente. Es posible que suceda el daño alguna vez.</v>
      </c>
      <c r="Q128" s="10">
        <v>25</v>
      </c>
      <c r="R128" s="4" t="str">
        <f t="shared" si="52"/>
        <v>II</v>
      </c>
      <c r="S128" s="5" t="str">
        <f t="shared" si="53"/>
        <v>Corregir y adoptar medidas de control de inmediato. Sin embargo suspenda actividades si el nivel de consecuencia está por encima de 60.</v>
      </c>
      <c r="T128" s="5" t="str">
        <f t="shared" si="54"/>
        <v>No aceptable</v>
      </c>
      <c r="U128" s="12">
        <v>1</v>
      </c>
      <c r="V128" s="12" t="s">
        <v>182</v>
      </c>
      <c r="W128" s="9" t="s">
        <v>84</v>
      </c>
      <c r="X128" s="9" t="s">
        <v>129</v>
      </c>
      <c r="Y128" s="9" t="s">
        <v>483</v>
      </c>
      <c r="Z128" s="9" t="s">
        <v>130</v>
      </c>
      <c r="AA128" s="9" t="s">
        <v>84</v>
      </c>
      <c r="AB128" s="34" t="s">
        <v>131</v>
      </c>
    </row>
    <row r="129" spans="2:28" ht="182.25" customHeight="1" x14ac:dyDescent="0.2">
      <c r="B129" s="104"/>
      <c r="C129" s="104"/>
      <c r="D129" s="97"/>
      <c r="E129" s="19" t="s">
        <v>91</v>
      </c>
      <c r="F129" s="110"/>
      <c r="G129" s="9" t="s">
        <v>96</v>
      </c>
      <c r="H129" s="9" t="s">
        <v>98</v>
      </c>
      <c r="I129" s="9" t="s">
        <v>97</v>
      </c>
      <c r="J129" s="9" t="s">
        <v>84</v>
      </c>
      <c r="K129" s="9" t="s">
        <v>84</v>
      </c>
      <c r="L129" s="9" t="s">
        <v>95</v>
      </c>
      <c r="M129" s="17">
        <v>2</v>
      </c>
      <c r="N129" s="10">
        <v>2</v>
      </c>
      <c r="O129" s="11" t="str">
        <f t="shared" si="50"/>
        <v>B</v>
      </c>
      <c r="P129" s="5" t="str">
        <f t="shared" si="51"/>
        <v>Situación mejorable con exposición ocasional o esporádica, o situación sin anomalía destacable con cualquier nivel de exposición. No es esperable que se materialice el riesgo, aunque puede ser concebible.</v>
      </c>
      <c r="Q129" s="10">
        <v>25</v>
      </c>
      <c r="R129" s="4" t="str">
        <f t="shared" si="52"/>
        <v>III</v>
      </c>
      <c r="S129" s="5" t="str">
        <f t="shared" si="53"/>
        <v>Mejorar si es posible. Sería conveniente justificar la intervención y su rentabilidad.</v>
      </c>
      <c r="T129" s="5" t="str">
        <f t="shared" si="54"/>
        <v>Aceptable</v>
      </c>
      <c r="U129" s="12">
        <v>1</v>
      </c>
      <c r="V129" s="12" t="s">
        <v>182</v>
      </c>
      <c r="W129" s="9" t="s">
        <v>84</v>
      </c>
      <c r="X129" s="9" t="s">
        <v>84</v>
      </c>
      <c r="Y129" s="9" t="s">
        <v>65</v>
      </c>
      <c r="Z129" s="9" t="s">
        <v>130</v>
      </c>
      <c r="AA129" s="9" t="s">
        <v>84</v>
      </c>
      <c r="AB129" s="34" t="s">
        <v>132</v>
      </c>
    </row>
    <row r="130" spans="2:28" ht="180" customHeight="1" x14ac:dyDescent="0.2">
      <c r="B130" s="104"/>
      <c r="C130" s="104"/>
      <c r="D130" s="97"/>
      <c r="E130" s="19" t="s">
        <v>91</v>
      </c>
      <c r="F130" s="121" t="s">
        <v>50</v>
      </c>
      <c r="G130" s="23" t="s">
        <v>572</v>
      </c>
      <c r="H130" s="9" t="s">
        <v>100</v>
      </c>
      <c r="I130" s="23" t="s">
        <v>104</v>
      </c>
      <c r="J130" s="9" t="s">
        <v>101</v>
      </c>
      <c r="K130" s="9" t="s">
        <v>84</v>
      </c>
      <c r="L130" s="9" t="s">
        <v>84</v>
      </c>
      <c r="M130" s="10">
        <v>2</v>
      </c>
      <c r="N130" s="10">
        <v>2</v>
      </c>
      <c r="O130" s="11" t="str">
        <f t="shared" si="50"/>
        <v>B</v>
      </c>
      <c r="P130" s="5" t="str">
        <f t="shared" si="51"/>
        <v>Situación mejorable con exposición ocasional o esporádica, o situación sin anomalía destacable con cualquier nivel de exposición. No es esperable que se materialice el riesgo, aunque puede ser concebible.</v>
      </c>
      <c r="Q130" s="10">
        <v>25</v>
      </c>
      <c r="R130" s="4" t="str">
        <f t="shared" si="52"/>
        <v>III</v>
      </c>
      <c r="S130" s="5" t="str">
        <f t="shared" si="53"/>
        <v>Mejorar si es posible. Sería conveniente justificar la intervención y su rentabilidad.</v>
      </c>
      <c r="T130" s="5" t="str">
        <f t="shared" si="54"/>
        <v>Aceptable</v>
      </c>
      <c r="U130" s="12">
        <v>1</v>
      </c>
      <c r="V130" s="12" t="s">
        <v>183</v>
      </c>
      <c r="W130" s="9" t="s">
        <v>84</v>
      </c>
      <c r="X130" s="9" t="s">
        <v>84</v>
      </c>
      <c r="Y130" s="9" t="s">
        <v>102</v>
      </c>
      <c r="Z130" s="9" t="s">
        <v>99</v>
      </c>
      <c r="AA130" s="9" t="s">
        <v>84</v>
      </c>
      <c r="AB130" s="34" t="s">
        <v>144</v>
      </c>
    </row>
    <row r="131" spans="2:28" ht="180" customHeight="1" thickBot="1" x14ac:dyDescent="0.25">
      <c r="B131" s="104"/>
      <c r="C131" s="104"/>
      <c r="D131" s="97"/>
      <c r="E131" s="19" t="s">
        <v>91</v>
      </c>
      <c r="F131" s="110"/>
      <c r="G131" s="9" t="s">
        <v>362</v>
      </c>
      <c r="H131" s="9" t="s">
        <v>355</v>
      </c>
      <c r="I131" s="9" t="s">
        <v>357</v>
      </c>
      <c r="J131" s="9" t="s">
        <v>356</v>
      </c>
      <c r="K131" s="9" t="s">
        <v>360</v>
      </c>
      <c r="L131" s="9" t="s">
        <v>358</v>
      </c>
      <c r="M131" s="17">
        <v>2</v>
      </c>
      <c r="N131" s="10">
        <v>2</v>
      </c>
      <c r="O131" s="11" t="str">
        <f>+IF(AND(M131*N131&gt;=24,M131*N131&lt;=40),"MA",IF(AND(M131*N131&gt;=10,M131*N131&lt;=20),"A",IF(AND(M131*N131&gt;=6,M131*N131&lt;=8),"M",IF(AND(M131*N131&gt;=2,M131*N131&lt;=4),"B",""))))</f>
        <v>B</v>
      </c>
      <c r="P131" s="5" t="str">
        <f>+IF(O131="MA","Situación deficiente con exposición continua, o muy deficiente con exposición frecuente. Normalmente la materialización del riesgo ocurre con frecuencia.",IF(O131="A","Situación deficiente con exposición frecuente u ocasional, o bien situación muy deficiente con exposición ocasional o esporádica. La materialización de Riesgo es posible que suceda varias veces en la vida laboral",IF(O131="M","Situación deficiente con exposición esporádica, o bien situación mejorable con exposición continuada o frecuente. Es posible que suceda el daño alguna vez.",IF(O131="B","Situación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31" s="10">
        <v>10</v>
      </c>
      <c r="R131" s="4" t="str">
        <f>+IF(AND(M131*N131*Q131&gt;=600,M131*N131*Q131&lt;=4000),"I",IF(AND(M131*N131*Q131&gt;=150,M131*N131*Q131&lt;=500),"II",IF(AND(M131*N131*Q131&gt;=40,M131*N131*Q131&lt;=120),"III",IF(AND(M131*N131*Q131&gt;=1,M131*N131*Q131&lt;=20),"IV",""))))</f>
        <v>III</v>
      </c>
      <c r="S131" s="5" t="str">
        <f>+IF(R131="I","Situación crìtica. Suspender actividades hasta que el riesgo esté bajo control. Intervención urgente.",IF(R131="II","Corregir y adoptar medidas de control de inmediato. Sin embargo suspenda actividades si el nivel de consecuencia está por encima de 60.",IF(R131="III","Mejorar si es posible. Sería conveniente justificar la intervención y su rentabilidad.",IF(R131="IV","Mantener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31" s="5" t="str">
        <f>+IF(R131="I","No aceptable",IF(R131="II","No aceptable",IF(R131="III","Aceptable",IF(R131="IV","Aceptable",""))))</f>
        <v>Aceptable</v>
      </c>
      <c r="U131" s="12">
        <v>1</v>
      </c>
      <c r="V131" s="12" t="s">
        <v>409</v>
      </c>
      <c r="W131" s="9" t="s">
        <v>84</v>
      </c>
      <c r="X131" s="9" t="s">
        <v>84</v>
      </c>
      <c r="Y131" s="9" t="s">
        <v>84</v>
      </c>
      <c r="Z131" s="9" t="s">
        <v>39</v>
      </c>
      <c r="AA131" s="9" t="s">
        <v>359</v>
      </c>
      <c r="AB131" s="34" t="s">
        <v>55</v>
      </c>
    </row>
    <row r="132" spans="2:28" ht="180" customHeight="1" thickBot="1" x14ac:dyDescent="0.25">
      <c r="B132" s="104"/>
      <c r="C132" s="104"/>
      <c r="D132" s="97"/>
      <c r="E132" s="18" t="s">
        <v>549</v>
      </c>
      <c r="F132" s="24" t="s">
        <v>40</v>
      </c>
      <c r="G132" s="9" t="s">
        <v>167</v>
      </c>
      <c r="H132" s="25" t="s">
        <v>169</v>
      </c>
      <c r="I132" s="16" t="s">
        <v>170</v>
      </c>
      <c r="J132" s="22" t="s">
        <v>84</v>
      </c>
      <c r="K132" s="9" t="s">
        <v>84</v>
      </c>
      <c r="L132" s="9" t="s">
        <v>198</v>
      </c>
      <c r="M132" s="17">
        <v>2</v>
      </c>
      <c r="N132" s="10">
        <v>1</v>
      </c>
      <c r="O132" s="11" t="str">
        <f t="shared" si="50"/>
        <v>B</v>
      </c>
      <c r="P132" s="5" t="str">
        <f t="shared" si="51"/>
        <v>Situación mejorable con exposición ocasional o esporádica, o situación sin anomalía destacable con cualquier nivel de exposición. No es esperable que se materialice el riesgo, aunque puede ser concebible.</v>
      </c>
      <c r="Q132" s="10">
        <v>1</v>
      </c>
      <c r="R132" s="4" t="str">
        <f t="shared" si="52"/>
        <v>IV</v>
      </c>
      <c r="S132" s="5" t="str">
        <f t="shared" si="53"/>
        <v>Mantener las medidas de control existentes, pero se deberían considerar soluciones o mejoras y se deben hacer comprobaciones periódicas para asegurar que el riesgo aún es tolerable.</v>
      </c>
      <c r="T132" s="5" t="str">
        <f t="shared" si="54"/>
        <v>Aceptable</v>
      </c>
      <c r="U132" s="12">
        <v>1</v>
      </c>
      <c r="V132" s="12" t="s">
        <v>171</v>
      </c>
      <c r="W132" s="9" t="s">
        <v>84</v>
      </c>
      <c r="X132" s="9" t="s">
        <v>84</v>
      </c>
      <c r="Y132" s="9" t="s">
        <v>173</v>
      </c>
      <c r="Z132" s="9" t="s">
        <v>84</v>
      </c>
      <c r="AA132" s="9" t="s">
        <v>84</v>
      </c>
      <c r="AB132" s="15" t="s">
        <v>174</v>
      </c>
    </row>
    <row r="133" spans="2:28" ht="180" customHeight="1" x14ac:dyDescent="0.2">
      <c r="B133" s="104"/>
      <c r="C133" s="104"/>
      <c r="D133" s="97"/>
      <c r="E133" s="18" t="s">
        <v>551</v>
      </c>
      <c r="F133" s="3" t="s">
        <v>51</v>
      </c>
      <c r="G133" s="16" t="s">
        <v>204</v>
      </c>
      <c r="H133" s="16" t="s">
        <v>134</v>
      </c>
      <c r="I133" s="9" t="s">
        <v>184</v>
      </c>
      <c r="J133" s="9" t="s">
        <v>203</v>
      </c>
      <c r="K133" s="9" t="s">
        <v>84</v>
      </c>
      <c r="L133" s="9" t="s">
        <v>88</v>
      </c>
      <c r="M133" s="17">
        <v>2</v>
      </c>
      <c r="N133" s="10">
        <v>2</v>
      </c>
      <c r="O133" s="11" t="str">
        <f t="shared" si="50"/>
        <v>B</v>
      </c>
      <c r="P133" s="5" t="str">
        <f t="shared" si="51"/>
        <v>Situación mejorable con exposición ocasional o esporádica, o situación sin anomalía destacable con cualquier nivel de exposición. No es esperable que se materialice el riesgo, aunque puede ser concebible.</v>
      </c>
      <c r="Q133" s="10">
        <v>25</v>
      </c>
      <c r="R133" s="4" t="str">
        <f t="shared" si="52"/>
        <v>III</v>
      </c>
      <c r="S133" s="5" t="str">
        <f t="shared" si="53"/>
        <v>Mejorar si es posible. Sería conveniente justificar la intervención y su rentabilidad.</v>
      </c>
      <c r="T133" s="5" t="str">
        <f t="shared" si="54"/>
        <v>Aceptable</v>
      </c>
      <c r="U133" s="12">
        <v>1</v>
      </c>
      <c r="V133" s="12" t="s">
        <v>185</v>
      </c>
      <c r="W133" s="9" t="s">
        <v>105</v>
      </c>
      <c r="X133" s="9" t="s">
        <v>84</v>
      </c>
      <c r="Y133" s="9" t="s">
        <v>135</v>
      </c>
      <c r="Z133" s="9" t="s">
        <v>84</v>
      </c>
      <c r="AA133" s="9" t="s">
        <v>84</v>
      </c>
      <c r="AB133" s="34" t="s">
        <v>68</v>
      </c>
    </row>
    <row r="134" spans="2:28" ht="180" customHeight="1" x14ac:dyDescent="0.2">
      <c r="B134" s="104"/>
      <c r="C134" s="104"/>
      <c r="D134" s="97"/>
      <c r="E134" s="18" t="s">
        <v>91</v>
      </c>
      <c r="F134" s="121" t="s">
        <v>54</v>
      </c>
      <c r="G134" s="9" t="s">
        <v>354</v>
      </c>
      <c r="H134" s="9" t="s">
        <v>448</v>
      </c>
      <c r="I134" s="9" t="s">
        <v>186</v>
      </c>
      <c r="J134" s="9" t="s">
        <v>49</v>
      </c>
      <c r="K134" s="9" t="s">
        <v>202</v>
      </c>
      <c r="L134" s="9" t="s">
        <v>193</v>
      </c>
      <c r="M134" s="17">
        <v>2</v>
      </c>
      <c r="N134" s="10">
        <v>2</v>
      </c>
      <c r="O134" s="11" t="str">
        <f t="shared" si="50"/>
        <v>B</v>
      </c>
      <c r="P134" s="5" t="str">
        <f t="shared" si="51"/>
        <v>Situación mejorable con exposición ocasional o esporádica, o situación sin anomalía destacable con cualquier nivel de exposición. No es esperable que se materialice el riesgo, aunque puede ser concebible.</v>
      </c>
      <c r="Q134" s="10">
        <v>10</v>
      </c>
      <c r="R134" s="4" t="str">
        <f t="shared" si="52"/>
        <v>III</v>
      </c>
      <c r="S134" s="5" t="str">
        <f t="shared" si="53"/>
        <v>Mejorar si es posible. Sería conveniente justificar la intervención y su rentabilidad.</v>
      </c>
      <c r="T134" s="5" t="str">
        <f t="shared" si="54"/>
        <v>Aceptable</v>
      </c>
      <c r="U134" s="12">
        <v>1</v>
      </c>
      <c r="V134" s="12"/>
      <c r="W134" s="9" t="s">
        <v>84</v>
      </c>
      <c r="X134" s="9" t="s">
        <v>84</v>
      </c>
      <c r="Y134" s="9" t="s">
        <v>84</v>
      </c>
      <c r="Z134" s="9" t="s">
        <v>39</v>
      </c>
      <c r="AA134" s="9" t="s">
        <v>84</v>
      </c>
      <c r="AB134" s="34" t="s">
        <v>55</v>
      </c>
    </row>
    <row r="135" spans="2:28" ht="151.5" customHeight="1" thickBot="1" x14ac:dyDescent="0.25">
      <c r="B135" s="104"/>
      <c r="C135" s="104"/>
      <c r="D135" s="97"/>
      <c r="E135" s="18" t="s">
        <v>91</v>
      </c>
      <c r="F135" s="110"/>
      <c r="G135" s="9" t="s">
        <v>538</v>
      </c>
      <c r="H135" s="9" t="s">
        <v>539</v>
      </c>
      <c r="I135" s="9" t="s">
        <v>364</v>
      </c>
      <c r="J135" s="9" t="s">
        <v>363</v>
      </c>
      <c r="K135" s="9" t="s">
        <v>360</v>
      </c>
      <c r="L135" s="9" t="s">
        <v>365</v>
      </c>
      <c r="M135" s="17">
        <v>2</v>
      </c>
      <c r="N135" s="10">
        <v>2</v>
      </c>
      <c r="O135" s="11" t="str">
        <f t="shared" si="50"/>
        <v>B</v>
      </c>
      <c r="P135" s="5" t="str">
        <f t="shared" si="51"/>
        <v>Situación mejorable con exposición ocasional o esporádica, o situación sin anomalía destacable con cualquier nivel de exposición. No es esperable que se materialice el riesgo, aunque puede ser concebible.</v>
      </c>
      <c r="Q135" s="10">
        <v>10</v>
      </c>
      <c r="R135" s="4" t="str">
        <f t="shared" si="52"/>
        <v>III</v>
      </c>
      <c r="S135" s="5" t="str">
        <f t="shared" si="53"/>
        <v>Mejorar si es posible. Sería conveniente justificar la intervención y su rentabilidad.</v>
      </c>
      <c r="T135" s="5" t="str">
        <f t="shared" si="54"/>
        <v>Aceptable</v>
      </c>
      <c r="U135" s="12">
        <v>1</v>
      </c>
      <c r="V135" s="12" t="s">
        <v>333</v>
      </c>
      <c r="W135" s="9" t="s">
        <v>84</v>
      </c>
      <c r="X135" s="9" t="s">
        <v>84</v>
      </c>
      <c r="Y135" s="9" t="s">
        <v>84</v>
      </c>
      <c r="Z135" s="9" t="s">
        <v>39</v>
      </c>
      <c r="AA135" s="9" t="s">
        <v>359</v>
      </c>
      <c r="AB135" s="34" t="s">
        <v>55</v>
      </c>
    </row>
    <row r="136" spans="2:28" ht="151.5" customHeight="1" thickBot="1" x14ac:dyDescent="0.25">
      <c r="B136" s="104"/>
      <c r="C136" s="104"/>
      <c r="D136" s="97"/>
      <c r="E136" s="18" t="s">
        <v>549</v>
      </c>
      <c r="F136" s="24" t="s">
        <v>187</v>
      </c>
      <c r="G136" s="9" t="s">
        <v>166</v>
      </c>
      <c r="H136" s="25" t="s">
        <v>527</v>
      </c>
      <c r="I136" s="16" t="s">
        <v>168</v>
      </c>
      <c r="J136" s="22" t="s">
        <v>200</v>
      </c>
      <c r="K136" s="9" t="s">
        <v>84</v>
      </c>
      <c r="L136" s="9" t="s">
        <v>199</v>
      </c>
      <c r="M136" s="17">
        <v>2</v>
      </c>
      <c r="N136" s="10">
        <v>1</v>
      </c>
      <c r="O136" s="11" t="str">
        <f t="shared" si="50"/>
        <v>B</v>
      </c>
      <c r="P136" s="5" t="str">
        <f t="shared" si="51"/>
        <v>Situación mejorable con exposición ocasional o esporádica, o situación sin anomalía destacable con cualquier nivel de exposición. No es esperable que se materialice el riesgo, aunque puede ser concebible.</v>
      </c>
      <c r="Q136" s="10">
        <v>1</v>
      </c>
      <c r="R136" s="4" t="str">
        <f t="shared" si="52"/>
        <v>IV</v>
      </c>
      <c r="S136" s="5" t="str">
        <f t="shared" si="53"/>
        <v>Mantener las medidas de control existentes, pero se deberían considerar soluciones o mejoras y se deben hacer comprobaciones periódicas para asegurar que el riesgo aún es tolerable.</v>
      </c>
      <c r="T136" s="5" t="str">
        <f t="shared" si="54"/>
        <v>Aceptable</v>
      </c>
      <c r="U136" s="12">
        <v>1</v>
      </c>
      <c r="V136" s="12" t="s">
        <v>172</v>
      </c>
      <c r="W136" s="9" t="s">
        <v>84</v>
      </c>
      <c r="X136" s="9" t="s">
        <v>84</v>
      </c>
      <c r="Y136" s="9" t="s">
        <v>84</v>
      </c>
      <c r="Z136" s="9" t="s">
        <v>84</v>
      </c>
      <c r="AA136" s="9" t="s">
        <v>84</v>
      </c>
      <c r="AB136" s="15" t="s">
        <v>175</v>
      </c>
    </row>
    <row r="137" spans="2:28" ht="15.75" customHeight="1" thickBot="1" x14ac:dyDescent="0.25">
      <c r="B137" s="135"/>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136"/>
      <c r="AB137" s="36"/>
    </row>
    <row r="138" spans="2:28" ht="153.75" customHeight="1" x14ac:dyDescent="0.2">
      <c r="B138" s="93" t="s">
        <v>568</v>
      </c>
      <c r="C138" s="93" t="s">
        <v>292</v>
      </c>
      <c r="D138" s="105" t="s">
        <v>311</v>
      </c>
      <c r="E138" s="18" t="s">
        <v>91</v>
      </c>
      <c r="F138" s="108" t="s">
        <v>28</v>
      </c>
      <c r="G138" s="9" t="s">
        <v>195</v>
      </c>
      <c r="H138" s="9" t="s">
        <v>106</v>
      </c>
      <c r="I138" s="9" t="s">
        <v>82</v>
      </c>
      <c r="J138" s="9" t="s">
        <v>189</v>
      </c>
      <c r="K138" s="9" t="s">
        <v>84</v>
      </c>
      <c r="L138" s="9" t="s">
        <v>278</v>
      </c>
      <c r="M138" s="17">
        <v>6</v>
      </c>
      <c r="N138" s="10">
        <v>3</v>
      </c>
      <c r="O138" s="11" t="str">
        <f t="shared" ref="O138:O154" si="55">+IF(AND(M138*N138&gt;=24,M138*N138&lt;=40),"MA",IF(AND(M138*N138&gt;=10,M138*N138&lt;=20),"A",IF(AND(M138*N138&gt;=6,M138*N138&lt;=8),"M",IF(AND(M138*N138&gt;=2,M138*N138&lt;=4),"B",""))))</f>
        <v>A</v>
      </c>
      <c r="P138" s="5" t="str">
        <f t="shared" ref="P138:P154" si="56">+IF(O138="MA","Situación deficiente con exposición continua, o muy deficiente con exposición frecuente. Normalmente la materialización del riesgo ocurre con frecuencia.",IF(O138="A","Situación deficiente con exposición frecuente u ocasional, o bien situación muy deficiente con exposición ocasional o esporádica. La materialización de Riesgo es posible que suceda varias veces en la vida laboral",IF(O138="M","Situación deficiente con exposición esporádica, o bien situación mejorable con exposición continuada o frecuente. Es posible que suceda el daño alguna vez.",IF(O138="B","Situación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38" s="10">
        <v>10</v>
      </c>
      <c r="R138" s="4" t="str">
        <f t="shared" ref="R138:R154" si="57">+IF(AND(M138*N138*Q138&gt;=600,M138*N138*Q138&lt;=4000),"I",IF(AND(M138*N138*Q138&gt;=150,M138*N138*Q138&lt;=500),"II",IF(AND(M138*N138*Q138&gt;=40,M138*N138*Q138&lt;=120),"III",IF(AND(M138*N138*Q138&gt;=1,M138*N138*Q138&lt;=20),"IV",""))))</f>
        <v>II</v>
      </c>
      <c r="S138" s="5" t="str">
        <f t="shared" ref="S138:S154" si="58">+IF(R138="I","Situación crìtica. Suspender actividades hasta que el riesgo esté bajo control. Intervención urgente.",IF(R138="II","Corregir y adoptar medidas de control de inmediato. Sin embargo suspenda actividades si el nivel de consecuencia está por encima de 60.",IF(R138="III","Mejorar si es posible. Sería conveniente justificar la intervención y su rentabilidad.",IF(R138="IV","Mantener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38" s="5" t="str">
        <f t="shared" ref="T138:T154" si="59">+IF(R138="I","No aceptable",IF(R138="II","No aceptable",IF(R138="III","Aceptable",IF(R138="IV","Aceptable",""))))</f>
        <v>No aceptable</v>
      </c>
      <c r="U138" s="12">
        <v>1</v>
      </c>
      <c r="V138" s="12" t="s">
        <v>176</v>
      </c>
      <c r="W138" s="9" t="s">
        <v>84</v>
      </c>
      <c r="X138" s="9" t="s">
        <v>84</v>
      </c>
      <c r="Y138" s="9" t="s">
        <v>107</v>
      </c>
      <c r="Z138" s="9" t="s">
        <v>84</v>
      </c>
      <c r="AA138" s="9" t="s">
        <v>83</v>
      </c>
      <c r="AB138" s="34" t="s">
        <v>143</v>
      </c>
    </row>
    <row r="139" spans="2:28" ht="157.5" customHeight="1" x14ac:dyDescent="0.2">
      <c r="B139" s="94"/>
      <c r="C139" s="94"/>
      <c r="D139" s="106"/>
      <c r="E139" s="18" t="s">
        <v>91</v>
      </c>
      <c r="F139" s="109"/>
      <c r="G139" s="9" t="s">
        <v>121</v>
      </c>
      <c r="H139" s="9" t="s">
        <v>122</v>
      </c>
      <c r="I139" s="9" t="s">
        <v>123</v>
      </c>
      <c r="J139" s="9" t="s">
        <v>84</v>
      </c>
      <c r="K139" s="9" t="s">
        <v>348</v>
      </c>
      <c r="L139" s="9" t="s">
        <v>85</v>
      </c>
      <c r="M139" s="17">
        <v>2</v>
      </c>
      <c r="N139" s="10">
        <v>3</v>
      </c>
      <c r="O139" s="11" t="str">
        <f t="shared" si="55"/>
        <v>M</v>
      </c>
      <c r="P139" s="5" t="str">
        <f t="shared" si="56"/>
        <v>Situación deficiente con exposición esporádica, o bien situación mejorable con exposición continuada o frecuente. Es posible que suceda el daño alguna vez.</v>
      </c>
      <c r="Q139" s="10">
        <v>10</v>
      </c>
      <c r="R139" s="4" t="str">
        <f t="shared" si="57"/>
        <v>III</v>
      </c>
      <c r="S139" s="5" t="str">
        <f t="shared" si="58"/>
        <v>Mejorar si es posible. Sería conveniente justificar la intervención y su rentabilidad.</v>
      </c>
      <c r="T139" s="5" t="str">
        <f t="shared" si="59"/>
        <v>Aceptable</v>
      </c>
      <c r="U139" s="12">
        <v>1</v>
      </c>
      <c r="V139" s="12" t="s">
        <v>274</v>
      </c>
      <c r="W139" s="9" t="s">
        <v>86</v>
      </c>
      <c r="X139" s="9" t="s">
        <v>84</v>
      </c>
      <c r="Y139" s="9" t="s">
        <v>84</v>
      </c>
      <c r="Z139" s="9" t="s">
        <v>84</v>
      </c>
      <c r="AA139" s="9" t="s">
        <v>87</v>
      </c>
      <c r="AB139" s="34" t="s">
        <v>124</v>
      </c>
    </row>
    <row r="140" spans="2:28" ht="157.5" customHeight="1" x14ac:dyDescent="0.2">
      <c r="B140" s="94"/>
      <c r="C140" s="94"/>
      <c r="D140" s="106"/>
      <c r="E140" s="18" t="s">
        <v>91</v>
      </c>
      <c r="F140" s="110"/>
      <c r="G140" s="16" t="s">
        <v>349</v>
      </c>
      <c r="H140" s="16" t="s">
        <v>350</v>
      </c>
      <c r="I140" s="16" t="s">
        <v>41</v>
      </c>
      <c r="J140" s="16" t="s">
        <v>190</v>
      </c>
      <c r="K140" s="16" t="s">
        <v>351</v>
      </c>
      <c r="L140" s="16" t="s">
        <v>191</v>
      </c>
      <c r="M140" s="17">
        <v>6</v>
      </c>
      <c r="N140" s="10">
        <v>3</v>
      </c>
      <c r="O140" s="11" t="str">
        <f t="shared" si="55"/>
        <v>A</v>
      </c>
      <c r="P140" s="5" t="str">
        <f t="shared" si="56"/>
        <v>Situación deficiente con exposición frecuente u ocasional, o bien situación muy deficiente con exposición ocasional o esporádica. La materialización de Riesgo es posible que suceda varias veces en la vida laboral</v>
      </c>
      <c r="Q140" s="10">
        <v>25</v>
      </c>
      <c r="R140" s="4" t="str">
        <f t="shared" si="57"/>
        <v>II</v>
      </c>
      <c r="S140" s="5" t="str">
        <f t="shared" si="58"/>
        <v>Corregir y adoptar medidas de control de inmediato. Sin embargo suspenda actividades si el nivel de consecuencia está por encima de 60.</v>
      </c>
      <c r="T140" s="5" t="str">
        <f t="shared" si="59"/>
        <v>No aceptable</v>
      </c>
      <c r="U140" s="12">
        <v>1</v>
      </c>
      <c r="V140" s="12" t="s">
        <v>177</v>
      </c>
      <c r="W140" s="9" t="s">
        <v>84</v>
      </c>
      <c r="X140" s="9" t="s">
        <v>84</v>
      </c>
      <c r="Y140" s="9" t="s">
        <v>53</v>
      </c>
      <c r="Z140" s="9" t="s">
        <v>84</v>
      </c>
      <c r="AA140" s="9" t="s">
        <v>109</v>
      </c>
      <c r="AB140" s="34" t="s">
        <v>142</v>
      </c>
    </row>
    <row r="141" spans="2:28" ht="189.75" customHeight="1" x14ac:dyDescent="0.2">
      <c r="B141" s="94"/>
      <c r="C141" s="94"/>
      <c r="D141" s="106"/>
      <c r="E141" s="18" t="s">
        <v>91</v>
      </c>
      <c r="F141" s="3" t="s">
        <v>29</v>
      </c>
      <c r="G141" s="9" t="s">
        <v>531</v>
      </c>
      <c r="H141" s="9" t="s">
        <v>532</v>
      </c>
      <c r="I141" s="9" t="s">
        <v>63</v>
      </c>
      <c r="J141" s="9" t="s">
        <v>64</v>
      </c>
      <c r="K141" s="9" t="s">
        <v>192</v>
      </c>
      <c r="L141" s="9" t="s">
        <v>197</v>
      </c>
      <c r="M141" s="17">
        <v>6</v>
      </c>
      <c r="N141" s="10">
        <v>3</v>
      </c>
      <c r="O141" s="11" t="str">
        <f t="shared" si="55"/>
        <v>A</v>
      </c>
      <c r="P141" s="5" t="str">
        <f t="shared" si="56"/>
        <v>Situación deficiente con exposición frecuente u ocasional, o bien situación muy deficiente con exposición ocasional o esporádica. La materialización de Riesgo es posible que suceda varias veces en la vida laboral</v>
      </c>
      <c r="Q141" s="10">
        <v>10</v>
      </c>
      <c r="R141" s="4" t="str">
        <f t="shared" si="57"/>
        <v>II</v>
      </c>
      <c r="S141" s="5" t="str">
        <f t="shared" si="58"/>
        <v>Corregir y adoptar medidas de control de inmediato. Sin embargo suspenda actividades si el nivel de consecuencia está por encima de 60.</v>
      </c>
      <c r="T141" s="5" t="str">
        <f t="shared" si="59"/>
        <v>No aceptable</v>
      </c>
      <c r="U141" s="12">
        <v>1</v>
      </c>
      <c r="V141" s="12" t="s">
        <v>474</v>
      </c>
      <c r="W141" s="9" t="s">
        <v>38</v>
      </c>
      <c r="X141" s="9" t="s">
        <v>84</v>
      </c>
      <c r="Y141" s="9" t="s">
        <v>90</v>
      </c>
      <c r="Z141" s="9" t="s">
        <v>84</v>
      </c>
      <c r="AA141" s="9" t="s">
        <v>84</v>
      </c>
      <c r="AB141" s="34" t="s">
        <v>89</v>
      </c>
    </row>
    <row r="142" spans="2:28" ht="159" customHeight="1" x14ac:dyDescent="0.2">
      <c r="B142" s="94"/>
      <c r="C142" s="94"/>
      <c r="D142" s="106"/>
      <c r="E142" s="18" t="s">
        <v>91</v>
      </c>
      <c r="F142" s="99" t="s">
        <v>33</v>
      </c>
      <c r="G142" s="21" t="s">
        <v>477</v>
      </c>
      <c r="H142" s="26" t="s">
        <v>141</v>
      </c>
      <c r="I142" s="22" t="s">
        <v>196</v>
      </c>
      <c r="J142" s="9" t="s">
        <v>84</v>
      </c>
      <c r="K142" s="9" t="s">
        <v>478</v>
      </c>
      <c r="L142" s="9" t="s">
        <v>84</v>
      </c>
      <c r="M142" s="10">
        <v>2</v>
      </c>
      <c r="N142" s="10">
        <v>3</v>
      </c>
      <c r="O142" s="11" t="str">
        <f t="shared" si="55"/>
        <v>M</v>
      </c>
      <c r="P142" s="5" t="str">
        <f t="shared" si="56"/>
        <v>Situación deficiente con exposición esporádica, o bien situación mejorable con exposición continuada o frecuente. Es posible que suceda el daño alguna vez.</v>
      </c>
      <c r="Q142" s="10">
        <v>25</v>
      </c>
      <c r="R142" s="4" t="str">
        <f t="shared" si="57"/>
        <v>II</v>
      </c>
      <c r="S142" s="5" t="str">
        <f t="shared" si="58"/>
        <v>Corregir y adoptar medidas de control de inmediato. Sin embargo suspenda actividades si el nivel de consecuencia está por encima de 60.</v>
      </c>
      <c r="T142" s="5" t="str">
        <f t="shared" si="59"/>
        <v>No aceptable</v>
      </c>
      <c r="U142" s="12">
        <v>1</v>
      </c>
      <c r="V142" s="12" t="s">
        <v>178</v>
      </c>
      <c r="W142" s="9" t="s">
        <v>84</v>
      </c>
      <c r="X142" s="9" t="s">
        <v>84</v>
      </c>
      <c r="Y142" s="9" t="s">
        <v>475</v>
      </c>
      <c r="Z142" s="9" t="s">
        <v>84</v>
      </c>
      <c r="AA142" s="9" t="s">
        <v>84</v>
      </c>
      <c r="AB142" s="34" t="s">
        <v>476</v>
      </c>
    </row>
    <row r="143" spans="2:28" ht="120.75" customHeight="1" x14ac:dyDescent="0.2">
      <c r="B143" s="94"/>
      <c r="C143" s="94"/>
      <c r="D143" s="106"/>
      <c r="E143" s="18" t="s">
        <v>549</v>
      </c>
      <c r="F143" s="100"/>
      <c r="G143" s="21" t="s">
        <v>458</v>
      </c>
      <c r="H143" s="26" t="s">
        <v>450</v>
      </c>
      <c r="I143" s="22" t="s">
        <v>179</v>
      </c>
      <c r="J143" s="9" t="s">
        <v>84</v>
      </c>
      <c r="K143" s="9" t="s">
        <v>84</v>
      </c>
      <c r="L143" s="9" t="s">
        <v>163</v>
      </c>
      <c r="M143" s="10">
        <v>6</v>
      </c>
      <c r="N143" s="10">
        <v>2</v>
      </c>
      <c r="O143" s="11" t="str">
        <f t="shared" si="55"/>
        <v>A</v>
      </c>
      <c r="P143" s="5" t="str">
        <f t="shared" si="56"/>
        <v>Situación deficiente con exposición frecuente u ocasional, o bien situación muy deficiente con exposición ocasional o esporádica. La materialización de Riesgo es posible que suceda varias veces en la vida laboral</v>
      </c>
      <c r="Q143" s="10">
        <v>25</v>
      </c>
      <c r="R143" s="4" t="str">
        <f t="shared" si="57"/>
        <v>II</v>
      </c>
      <c r="S143" s="5" t="str">
        <f t="shared" si="58"/>
        <v>Corregir y adoptar medidas de control de inmediato. Sin embargo suspenda actividades si el nivel de consecuencia está por encima de 60.</v>
      </c>
      <c r="T143" s="5" t="str">
        <f t="shared" si="59"/>
        <v>No aceptable</v>
      </c>
      <c r="U143" s="12">
        <v>1</v>
      </c>
      <c r="V143" s="12" t="s">
        <v>172</v>
      </c>
      <c r="W143" s="9" t="s">
        <v>84</v>
      </c>
      <c r="X143" s="9" t="s">
        <v>84</v>
      </c>
      <c r="Y143" s="9" t="s">
        <v>479</v>
      </c>
      <c r="Z143" s="9" t="s">
        <v>84</v>
      </c>
      <c r="AA143" s="9" t="s">
        <v>84</v>
      </c>
      <c r="AB143" s="34" t="s">
        <v>59</v>
      </c>
    </row>
    <row r="144" spans="2:28" ht="132.75" customHeight="1" x14ac:dyDescent="0.2">
      <c r="B144" s="94"/>
      <c r="C144" s="94"/>
      <c r="D144" s="106"/>
      <c r="E144" s="18" t="s">
        <v>91</v>
      </c>
      <c r="F144" s="3" t="s">
        <v>31</v>
      </c>
      <c r="G144" s="9" t="s">
        <v>537</v>
      </c>
      <c r="H144" s="9" t="s">
        <v>113</v>
      </c>
      <c r="I144" s="9" t="s">
        <v>66</v>
      </c>
      <c r="J144" s="9" t="s">
        <v>84</v>
      </c>
      <c r="K144" s="9" t="s">
        <v>84</v>
      </c>
      <c r="L144" s="9" t="s">
        <v>84</v>
      </c>
      <c r="M144" s="17">
        <v>10</v>
      </c>
      <c r="N144" s="10">
        <v>3</v>
      </c>
      <c r="O144" s="11" t="str">
        <f t="shared" si="55"/>
        <v>MA</v>
      </c>
      <c r="P144" s="5" t="str">
        <f t="shared" si="56"/>
        <v>Situación deficiente con exposición continua, o muy deficiente con exposición frecuente. Normalmente la materialización del riesgo ocurre con frecuencia.</v>
      </c>
      <c r="Q144" s="10">
        <v>10</v>
      </c>
      <c r="R144" s="4" t="str">
        <f t="shared" si="57"/>
        <v>II</v>
      </c>
      <c r="S144" s="5" t="str">
        <f t="shared" si="58"/>
        <v>Corregir y adoptar medidas de control de inmediato. Sin embargo suspenda actividades si el nivel de consecuencia está por encima de 60.</v>
      </c>
      <c r="T144" s="5" t="str">
        <f t="shared" si="59"/>
        <v>No aceptable</v>
      </c>
      <c r="U144" s="12">
        <v>1</v>
      </c>
      <c r="V144" s="12" t="s">
        <v>181</v>
      </c>
      <c r="W144" s="9" t="s">
        <v>84</v>
      </c>
      <c r="X144" s="9" t="s">
        <v>84</v>
      </c>
      <c r="Y144" s="9" t="s">
        <v>67</v>
      </c>
      <c r="Z144" s="9" t="s">
        <v>84</v>
      </c>
      <c r="AA144" s="9" t="s">
        <v>84</v>
      </c>
      <c r="AB144" s="34" t="s">
        <v>127</v>
      </c>
    </row>
    <row r="145" spans="2:28" ht="170.25" customHeight="1" x14ac:dyDescent="0.2">
      <c r="B145" s="94"/>
      <c r="C145" s="94"/>
      <c r="D145" s="106"/>
      <c r="E145" s="19" t="s">
        <v>91</v>
      </c>
      <c r="F145" s="121" t="s">
        <v>92</v>
      </c>
      <c r="G145" s="9" t="s">
        <v>128</v>
      </c>
      <c r="H145" s="9" t="s">
        <v>37</v>
      </c>
      <c r="I145" s="9" t="s">
        <v>93</v>
      </c>
      <c r="J145" s="9" t="s">
        <v>84</v>
      </c>
      <c r="K145" s="9" t="s">
        <v>84</v>
      </c>
      <c r="L145" s="9" t="s">
        <v>95</v>
      </c>
      <c r="M145" s="17">
        <v>6</v>
      </c>
      <c r="N145" s="10">
        <v>3</v>
      </c>
      <c r="O145" s="11" t="str">
        <f t="shared" si="55"/>
        <v>A</v>
      </c>
      <c r="P145" s="5" t="str">
        <f t="shared" si="56"/>
        <v>Situación deficiente con exposición frecuente u ocasional, o bien situación muy deficiente con exposición ocasional o esporádica. La materialización de Riesgo es posible que suceda varias veces en la vida laboral</v>
      </c>
      <c r="Q145" s="10">
        <v>25</v>
      </c>
      <c r="R145" s="4" t="str">
        <f t="shared" si="57"/>
        <v>II</v>
      </c>
      <c r="S145" s="5" t="str">
        <f t="shared" si="58"/>
        <v>Corregir y adoptar medidas de control de inmediato. Sin embargo suspenda actividades si el nivel de consecuencia está por encima de 60.</v>
      </c>
      <c r="T145" s="5" t="str">
        <f t="shared" si="59"/>
        <v>No aceptable</v>
      </c>
      <c r="U145" s="12">
        <v>1</v>
      </c>
      <c r="V145" s="12" t="s">
        <v>182</v>
      </c>
      <c r="W145" s="9" t="s">
        <v>84</v>
      </c>
      <c r="X145" s="9" t="s">
        <v>129</v>
      </c>
      <c r="Y145" s="9" t="s">
        <v>483</v>
      </c>
      <c r="Z145" s="9" t="s">
        <v>130</v>
      </c>
      <c r="AA145" s="9" t="s">
        <v>84</v>
      </c>
      <c r="AB145" s="34" t="s">
        <v>131</v>
      </c>
    </row>
    <row r="146" spans="2:28" ht="182.25" customHeight="1" x14ac:dyDescent="0.2">
      <c r="B146" s="94"/>
      <c r="C146" s="94"/>
      <c r="D146" s="106"/>
      <c r="E146" s="19" t="s">
        <v>91</v>
      </c>
      <c r="F146" s="110"/>
      <c r="G146" s="9" t="s">
        <v>96</v>
      </c>
      <c r="H146" s="9" t="s">
        <v>98</v>
      </c>
      <c r="I146" s="9" t="s">
        <v>97</v>
      </c>
      <c r="J146" s="9" t="s">
        <v>84</v>
      </c>
      <c r="K146" s="9" t="s">
        <v>84</v>
      </c>
      <c r="L146" s="9" t="s">
        <v>95</v>
      </c>
      <c r="M146" s="17">
        <v>6</v>
      </c>
      <c r="N146" s="10">
        <v>2</v>
      </c>
      <c r="O146" s="11" t="str">
        <f t="shared" si="55"/>
        <v>A</v>
      </c>
      <c r="P146" s="5" t="str">
        <f t="shared" si="56"/>
        <v>Situación deficiente con exposición frecuente u ocasional, o bien situación muy deficiente con exposición ocasional o esporádica. La materialización de Riesgo es posible que suceda varias veces en la vida laboral</v>
      </c>
      <c r="Q146" s="10">
        <v>25</v>
      </c>
      <c r="R146" s="4" t="str">
        <f t="shared" si="57"/>
        <v>II</v>
      </c>
      <c r="S146" s="5" t="str">
        <f t="shared" si="58"/>
        <v>Corregir y adoptar medidas de control de inmediato. Sin embargo suspenda actividades si el nivel de consecuencia está por encima de 60.</v>
      </c>
      <c r="T146" s="5" t="str">
        <f t="shared" si="59"/>
        <v>No aceptable</v>
      </c>
      <c r="U146" s="12">
        <v>1</v>
      </c>
      <c r="V146" s="12" t="s">
        <v>182</v>
      </c>
      <c r="W146" s="9" t="s">
        <v>84</v>
      </c>
      <c r="X146" s="9" t="s">
        <v>84</v>
      </c>
      <c r="Y146" s="9" t="s">
        <v>65</v>
      </c>
      <c r="Z146" s="9" t="s">
        <v>130</v>
      </c>
      <c r="AA146" s="9" t="s">
        <v>84</v>
      </c>
      <c r="AB146" s="34" t="s">
        <v>132</v>
      </c>
    </row>
    <row r="147" spans="2:28" ht="180" customHeight="1" x14ac:dyDescent="0.2">
      <c r="B147" s="94"/>
      <c r="C147" s="94"/>
      <c r="D147" s="106"/>
      <c r="E147" s="19" t="s">
        <v>91</v>
      </c>
      <c r="F147" s="121" t="s">
        <v>50</v>
      </c>
      <c r="G147" s="23" t="s">
        <v>572</v>
      </c>
      <c r="H147" s="9" t="s">
        <v>100</v>
      </c>
      <c r="I147" s="23" t="s">
        <v>104</v>
      </c>
      <c r="J147" s="9" t="s">
        <v>101</v>
      </c>
      <c r="K147" s="9" t="s">
        <v>84</v>
      </c>
      <c r="L147" s="9" t="s">
        <v>84</v>
      </c>
      <c r="M147" s="10">
        <v>6</v>
      </c>
      <c r="N147" s="10">
        <v>2</v>
      </c>
      <c r="O147" s="11" t="str">
        <f t="shared" si="55"/>
        <v>A</v>
      </c>
      <c r="P147" s="5" t="str">
        <f t="shared" si="56"/>
        <v>Situación deficiente con exposición frecuente u ocasional, o bien situación muy deficiente con exposición ocasional o esporádica. La materialización de Riesgo es posible que suceda varias veces en la vida laboral</v>
      </c>
      <c r="Q147" s="10">
        <v>25</v>
      </c>
      <c r="R147" s="4" t="str">
        <f t="shared" si="57"/>
        <v>II</v>
      </c>
      <c r="S147" s="5" t="str">
        <f t="shared" si="58"/>
        <v>Corregir y adoptar medidas de control de inmediato. Sin embargo suspenda actividades si el nivel de consecuencia está por encima de 60.</v>
      </c>
      <c r="T147" s="5" t="str">
        <f t="shared" si="59"/>
        <v>No aceptable</v>
      </c>
      <c r="U147" s="12">
        <v>1</v>
      </c>
      <c r="V147" s="12" t="s">
        <v>183</v>
      </c>
      <c r="W147" s="9" t="s">
        <v>84</v>
      </c>
      <c r="X147" s="9" t="s">
        <v>84</v>
      </c>
      <c r="Y147" s="9" t="s">
        <v>102</v>
      </c>
      <c r="Z147" s="9" t="s">
        <v>99</v>
      </c>
      <c r="AA147" s="9" t="s">
        <v>84</v>
      </c>
      <c r="AB147" s="34" t="s">
        <v>144</v>
      </c>
    </row>
    <row r="148" spans="2:28" ht="180" customHeight="1" thickBot="1" x14ac:dyDescent="0.25">
      <c r="B148" s="94"/>
      <c r="C148" s="94"/>
      <c r="D148" s="106"/>
      <c r="E148" s="19" t="s">
        <v>91</v>
      </c>
      <c r="F148" s="110"/>
      <c r="G148" s="9" t="s">
        <v>362</v>
      </c>
      <c r="H148" s="9" t="s">
        <v>355</v>
      </c>
      <c r="I148" s="9" t="s">
        <v>357</v>
      </c>
      <c r="J148" s="9" t="s">
        <v>356</v>
      </c>
      <c r="K148" s="9" t="s">
        <v>360</v>
      </c>
      <c r="L148" s="9" t="s">
        <v>358</v>
      </c>
      <c r="M148" s="17">
        <v>6</v>
      </c>
      <c r="N148" s="10">
        <v>3</v>
      </c>
      <c r="O148" s="11" t="str">
        <f>+IF(AND(M148*N148&gt;=24,M148*N148&lt;=40),"MA",IF(AND(M148*N148&gt;=10,M148*N148&lt;=20),"A",IF(AND(M148*N148&gt;=6,M148*N148&lt;=8),"M",IF(AND(M148*N148&gt;=2,M148*N148&lt;=4),"B",""))))</f>
        <v>A</v>
      </c>
      <c r="P148" s="5" t="str">
        <f>+IF(O148="MA","Situación deficiente con exposición continua, o muy deficiente con exposición frecuente. Normalmente la materialización del riesgo ocurre con frecuencia.",IF(O148="A","Situación deficiente con exposición frecuente u ocasional, o bien situación muy deficiente con exposición ocasional o esporádica. La materialización de Riesgo es posible que suceda varias veces en la vida laboral",IF(O148="M","Situación deficiente con exposición esporádica, o bien situación mejorable con exposición continuada o frecuente. Es posible que suceda el daño alguna vez.",IF(O148="B","Situación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48" s="10">
        <v>10</v>
      </c>
      <c r="R148" s="4" t="str">
        <f>+IF(AND(M148*N148*Q148&gt;=600,M148*N148*Q148&lt;=4000),"I",IF(AND(M148*N148*Q148&gt;=150,M148*N148*Q148&lt;=500),"II",IF(AND(M148*N148*Q148&gt;=40,M148*N148*Q148&lt;=120),"III",IF(AND(M148*N148*Q148&gt;=1,M148*N148*Q148&lt;=20),"IV",""))))</f>
        <v>II</v>
      </c>
      <c r="S148" s="5" t="str">
        <f>+IF(R148="I","Situación crìtica. Suspender actividades hasta que el riesgo esté bajo control. Intervención urgente.",IF(R148="II","Corregir y adoptar medidas de control de inmediato. Sin embargo suspenda actividades si el nivel de consecuencia está por encima de 60.",IF(R148="III","Mejorar si es posible. Sería conveniente justificar la intervención y su rentabilidad.",IF(R148="IV","Mantener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48" s="5" t="str">
        <f>+IF(R148="I","No aceptable",IF(R148="II","No aceptable",IF(R148="III","Aceptable",IF(R148="IV","Aceptable",""))))</f>
        <v>No aceptable</v>
      </c>
      <c r="U148" s="12">
        <v>1</v>
      </c>
      <c r="V148" s="12" t="s">
        <v>409</v>
      </c>
      <c r="W148" s="9" t="s">
        <v>84</v>
      </c>
      <c r="X148" s="9" t="s">
        <v>84</v>
      </c>
      <c r="Y148" s="9" t="s">
        <v>84</v>
      </c>
      <c r="Z148" s="9" t="s">
        <v>39</v>
      </c>
      <c r="AA148" s="9" t="s">
        <v>359</v>
      </c>
      <c r="AB148" s="34" t="s">
        <v>55</v>
      </c>
    </row>
    <row r="149" spans="2:28" ht="157.5" customHeight="1" thickBot="1" x14ac:dyDescent="0.25">
      <c r="B149" s="94"/>
      <c r="C149" s="94"/>
      <c r="D149" s="106"/>
      <c r="E149" s="18" t="s">
        <v>549</v>
      </c>
      <c r="F149" s="24" t="s">
        <v>40</v>
      </c>
      <c r="G149" s="9" t="s">
        <v>167</v>
      </c>
      <c r="H149" s="25" t="s">
        <v>169</v>
      </c>
      <c r="I149" s="16" t="s">
        <v>170</v>
      </c>
      <c r="J149" s="22" t="s">
        <v>84</v>
      </c>
      <c r="K149" s="9" t="s">
        <v>84</v>
      </c>
      <c r="L149" s="9" t="s">
        <v>198</v>
      </c>
      <c r="M149" s="17">
        <v>6</v>
      </c>
      <c r="N149" s="10">
        <v>1</v>
      </c>
      <c r="O149" s="11" t="str">
        <f t="shared" si="55"/>
        <v>M</v>
      </c>
      <c r="P149" s="5" t="str">
        <f t="shared" si="56"/>
        <v>Situación deficiente con exposición esporádica, o bien situación mejorable con exposición continuada o frecuente. Es posible que suceda el daño alguna vez.</v>
      </c>
      <c r="Q149" s="10">
        <v>1</v>
      </c>
      <c r="R149" s="4" t="str">
        <f t="shared" si="57"/>
        <v>IV</v>
      </c>
      <c r="S149" s="5" t="str">
        <f t="shared" si="58"/>
        <v>Mantener las medidas de control existentes, pero se deberían considerar soluciones o mejoras y se deben hacer comprobaciones periódicas para asegurar que el riesgo aún es tolerable.</v>
      </c>
      <c r="T149" s="5" t="str">
        <f t="shared" si="59"/>
        <v>Aceptable</v>
      </c>
      <c r="U149" s="12">
        <v>1</v>
      </c>
      <c r="V149" s="12" t="s">
        <v>171</v>
      </c>
      <c r="W149" s="9" t="s">
        <v>84</v>
      </c>
      <c r="X149" s="9" t="s">
        <v>84</v>
      </c>
      <c r="Y149" s="9" t="s">
        <v>173</v>
      </c>
      <c r="Z149" s="9" t="s">
        <v>84</v>
      </c>
      <c r="AA149" s="9" t="s">
        <v>84</v>
      </c>
      <c r="AB149" s="15" t="s">
        <v>174</v>
      </c>
    </row>
    <row r="150" spans="2:28" ht="180" customHeight="1" x14ac:dyDescent="0.2">
      <c r="B150" s="94"/>
      <c r="C150" s="94"/>
      <c r="D150" s="106"/>
      <c r="E150" s="18" t="s">
        <v>551</v>
      </c>
      <c r="F150" s="3" t="s">
        <v>51</v>
      </c>
      <c r="G150" s="16" t="s">
        <v>204</v>
      </c>
      <c r="H150" s="16" t="s">
        <v>134</v>
      </c>
      <c r="I150" s="9" t="s">
        <v>184</v>
      </c>
      <c r="J150" s="9" t="s">
        <v>203</v>
      </c>
      <c r="K150" s="9" t="s">
        <v>84</v>
      </c>
      <c r="L150" s="9" t="s">
        <v>88</v>
      </c>
      <c r="M150" s="17">
        <v>6</v>
      </c>
      <c r="N150" s="10">
        <v>2</v>
      </c>
      <c r="O150" s="11" t="str">
        <f t="shared" si="55"/>
        <v>A</v>
      </c>
      <c r="P150" s="5" t="str">
        <f t="shared" si="56"/>
        <v>Situación deficiente con exposición frecuente u ocasional, o bien situación muy deficiente con exposición ocasional o esporádica. La materialización de Riesgo es posible que suceda varias veces en la vida laboral</v>
      </c>
      <c r="Q150" s="10">
        <v>25</v>
      </c>
      <c r="R150" s="4" t="str">
        <f t="shared" si="57"/>
        <v>II</v>
      </c>
      <c r="S150" s="5" t="str">
        <f t="shared" si="58"/>
        <v>Corregir y adoptar medidas de control de inmediato. Sin embargo suspenda actividades si el nivel de consecuencia está por encima de 60.</v>
      </c>
      <c r="T150" s="5" t="str">
        <f t="shared" si="59"/>
        <v>No aceptable</v>
      </c>
      <c r="U150" s="12">
        <v>1</v>
      </c>
      <c r="V150" s="12" t="s">
        <v>185</v>
      </c>
      <c r="W150" s="9" t="s">
        <v>105</v>
      </c>
      <c r="X150" s="9" t="s">
        <v>84</v>
      </c>
      <c r="Y150" s="9" t="s">
        <v>135</v>
      </c>
      <c r="Z150" s="9" t="s">
        <v>84</v>
      </c>
      <c r="AA150" s="9" t="s">
        <v>84</v>
      </c>
      <c r="AB150" s="34" t="s">
        <v>68</v>
      </c>
    </row>
    <row r="151" spans="2:28" ht="151.5" customHeight="1" x14ac:dyDescent="0.2">
      <c r="B151" s="94"/>
      <c r="C151" s="94"/>
      <c r="D151" s="106"/>
      <c r="E151" s="18" t="s">
        <v>91</v>
      </c>
      <c r="F151" s="121" t="s">
        <v>54</v>
      </c>
      <c r="G151" s="9" t="s">
        <v>354</v>
      </c>
      <c r="H151" s="9" t="s">
        <v>448</v>
      </c>
      <c r="I151" s="9" t="s">
        <v>186</v>
      </c>
      <c r="J151" s="9" t="s">
        <v>49</v>
      </c>
      <c r="K151" s="9" t="s">
        <v>202</v>
      </c>
      <c r="L151" s="9" t="s">
        <v>193</v>
      </c>
      <c r="M151" s="17">
        <v>2</v>
      </c>
      <c r="N151" s="10">
        <v>3</v>
      </c>
      <c r="O151" s="11" t="str">
        <f t="shared" si="55"/>
        <v>M</v>
      </c>
      <c r="P151" s="5" t="str">
        <f t="shared" si="56"/>
        <v>Situación deficiente con exposición esporádica, o bien situación mejorable con exposición continuada o frecuente. Es posible que suceda el daño alguna vez.</v>
      </c>
      <c r="Q151" s="10">
        <v>10</v>
      </c>
      <c r="R151" s="4" t="str">
        <f t="shared" si="57"/>
        <v>III</v>
      </c>
      <c r="S151" s="5" t="str">
        <f t="shared" si="58"/>
        <v>Mejorar si es posible. Sería conveniente justificar la intervención y su rentabilidad.</v>
      </c>
      <c r="T151" s="5" t="str">
        <f t="shared" si="59"/>
        <v>Aceptable</v>
      </c>
      <c r="U151" s="12">
        <v>1</v>
      </c>
      <c r="V151" s="12" t="s">
        <v>333</v>
      </c>
      <c r="W151" s="9" t="s">
        <v>84</v>
      </c>
      <c r="X151" s="9" t="s">
        <v>84</v>
      </c>
      <c r="Y151" s="9" t="s">
        <v>84</v>
      </c>
      <c r="Z151" s="9" t="s">
        <v>39</v>
      </c>
      <c r="AA151" s="9" t="s">
        <v>84</v>
      </c>
      <c r="AB151" s="34" t="s">
        <v>55</v>
      </c>
    </row>
    <row r="152" spans="2:28" ht="151.5" customHeight="1" x14ac:dyDescent="0.2">
      <c r="B152" s="94"/>
      <c r="C152" s="94"/>
      <c r="D152" s="106"/>
      <c r="E152" s="18" t="s">
        <v>91</v>
      </c>
      <c r="F152" s="110"/>
      <c r="G152" s="9" t="s">
        <v>538</v>
      </c>
      <c r="H152" s="9" t="s">
        <v>355</v>
      </c>
      <c r="I152" s="9" t="s">
        <v>364</v>
      </c>
      <c r="J152" s="9" t="s">
        <v>363</v>
      </c>
      <c r="K152" s="9" t="s">
        <v>360</v>
      </c>
      <c r="L152" s="9" t="s">
        <v>365</v>
      </c>
      <c r="M152" s="17">
        <v>2</v>
      </c>
      <c r="N152" s="10">
        <v>3</v>
      </c>
      <c r="O152" s="11" t="str">
        <f t="shared" si="55"/>
        <v>M</v>
      </c>
      <c r="P152" s="5" t="str">
        <f t="shared" si="56"/>
        <v>Situación deficiente con exposición esporádica, o bien situación mejorable con exposición continuada o frecuente. Es posible que suceda el daño alguna vez.</v>
      </c>
      <c r="Q152" s="10">
        <v>10</v>
      </c>
      <c r="R152" s="4" t="str">
        <f t="shared" si="57"/>
        <v>III</v>
      </c>
      <c r="S152" s="5" t="str">
        <f t="shared" si="58"/>
        <v>Mejorar si es posible. Sería conveniente justificar la intervención y su rentabilidad.</v>
      </c>
      <c r="T152" s="5" t="str">
        <f t="shared" si="59"/>
        <v>Aceptable</v>
      </c>
      <c r="U152" s="12">
        <v>1</v>
      </c>
      <c r="V152" s="12" t="s">
        <v>333</v>
      </c>
      <c r="W152" s="9" t="s">
        <v>84</v>
      </c>
      <c r="X152" s="9" t="s">
        <v>84</v>
      </c>
      <c r="Y152" s="9" t="s">
        <v>84</v>
      </c>
      <c r="Z152" s="9" t="s">
        <v>39</v>
      </c>
      <c r="AA152" s="9" t="s">
        <v>359</v>
      </c>
      <c r="AB152" s="34" t="s">
        <v>55</v>
      </c>
    </row>
    <row r="153" spans="2:28" ht="157.5" customHeight="1" thickBot="1" x14ac:dyDescent="0.25">
      <c r="B153" s="94"/>
      <c r="C153" s="94"/>
      <c r="D153" s="106"/>
      <c r="E153" s="18" t="s">
        <v>549</v>
      </c>
      <c r="F153" s="3" t="s">
        <v>331</v>
      </c>
      <c r="G153" s="9" t="s">
        <v>77</v>
      </c>
      <c r="H153" s="9" t="s">
        <v>332</v>
      </c>
      <c r="I153" s="9" t="s">
        <v>138</v>
      </c>
      <c r="J153" s="9" t="s">
        <v>334</v>
      </c>
      <c r="K153" s="9" t="s">
        <v>84</v>
      </c>
      <c r="L153" s="9" t="s">
        <v>339</v>
      </c>
      <c r="M153" s="17">
        <v>6</v>
      </c>
      <c r="N153" s="10">
        <v>2</v>
      </c>
      <c r="O153" s="11" t="str">
        <f t="shared" si="55"/>
        <v>A</v>
      </c>
      <c r="P153" s="5" t="str">
        <f t="shared" si="56"/>
        <v>Situación deficiente con exposición frecuente u ocasional, o bien situación muy deficiente con exposición ocasional o esporádica. La materialización de Riesgo es posible que suceda varias veces en la vida laboral</v>
      </c>
      <c r="Q153" s="10">
        <v>60</v>
      </c>
      <c r="R153" s="4" t="str">
        <f t="shared" si="57"/>
        <v>I</v>
      </c>
      <c r="S153" s="5" t="str">
        <f t="shared" si="58"/>
        <v>Situación crìtica. Suspender actividades hasta que el riesgo esté bajo control. Intervención urgente.</v>
      </c>
      <c r="T153" s="5" t="str">
        <f t="shared" si="59"/>
        <v>No aceptable</v>
      </c>
      <c r="U153" s="12">
        <v>1</v>
      </c>
      <c r="V153" s="12" t="s">
        <v>172</v>
      </c>
      <c r="W153" s="9" t="s">
        <v>84</v>
      </c>
      <c r="X153" s="9" t="s">
        <v>84</v>
      </c>
      <c r="Y153" s="9" t="s">
        <v>337</v>
      </c>
      <c r="Z153" s="9" t="s">
        <v>335</v>
      </c>
      <c r="AA153" s="9" t="s">
        <v>336</v>
      </c>
      <c r="AB153" s="34" t="s">
        <v>338</v>
      </c>
    </row>
    <row r="154" spans="2:28" ht="157.5" customHeight="1" thickBot="1" x14ac:dyDescent="0.25">
      <c r="B154" s="95"/>
      <c r="C154" s="95"/>
      <c r="D154" s="107"/>
      <c r="E154" s="18" t="s">
        <v>549</v>
      </c>
      <c r="F154" s="24" t="s">
        <v>187</v>
      </c>
      <c r="G154" s="9" t="s">
        <v>166</v>
      </c>
      <c r="H154" s="25" t="s">
        <v>555</v>
      </c>
      <c r="I154" s="16" t="s">
        <v>168</v>
      </c>
      <c r="J154" s="22" t="s">
        <v>200</v>
      </c>
      <c r="K154" s="9" t="s">
        <v>84</v>
      </c>
      <c r="L154" s="9" t="s">
        <v>199</v>
      </c>
      <c r="M154" s="17">
        <v>6</v>
      </c>
      <c r="N154" s="10">
        <v>1</v>
      </c>
      <c r="O154" s="11" t="str">
        <f t="shared" si="55"/>
        <v>M</v>
      </c>
      <c r="P154" s="5" t="str">
        <f t="shared" si="56"/>
        <v>Situación deficiente con exposición esporádica, o bien situación mejorable con exposición continuada o frecuente. Es posible que suceda el daño alguna vez.</v>
      </c>
      <c r="Q154" s="10">
        <v>1</v>
      </c>
      <c r="R154" s="4" t="str">
        <f t="shared" si="57"/>
        <v>IV</v>
      </c>
      <c r="S154" s="5" t="str">
        <f t="shared" si="58"/>
        <v>Mantener las medidas de control existentes, pero se deberían considerar soluciones o mejoras y se deben hacer comprobaciones periódicas para asegurar que el riesgo aún es tolerable.</v>
      </c>
      <c r="T154" s="5" t="str">
        <f t="shared" si="59"/>
        <v>Aceptable</v>
      </c>
      <c r="U154" s="12">
        <v>1</v>
      </c>
      <c r="V154" s="12" t="s">
        <v>172</v>
      </c>
      <c r="W154" s="9" t="s">
        <v>84</v>
      </c>
      <c r="X154" s="9" t="s">
        <v>84</v>
      </c>
      <c r="Y154" s="9" t="s">
        <v>84</v>
      </c>
      <c r="Z154" s="9" t="s">
        <v>84</v>
      </c>
      <c r="AA154" s="9" t="s">
        <v>84</v>
      </c>
      <c r="AB154" s="15" t="s">
        <v>175</v>
      </c>
    </row>
    <row r="155" spans="2:28" ht="15.75" customHeight="1" thickBot="1" x14ac:dyDescent="0.25">
      <c r="B155" s="135"/>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136"/>
      <c r="AB155" s="36"/>
    </row>
    <row r="156" spans="2:28" ht="153.75" customHeight="1" x14ac:dyDescent="0.2">
      <c r="B156" s="138" t="s">
        <v>568</v>
      </c>
      <c r="C156" s="138" t="s">
        <v>293</v>
      </c>
      <c r="D156" s="96"/>
      <c r="E156" s="18" t="s">
        <v>91</v>
      </c>
      <c r="F156" s="108" t="s">
        <v>28</v>
      </c>
      <c r="G156" s="9" t="s">
        <v>195</v>
      </c>
      <c r="H156" s="9" t="s">
        <v>106</v>
      </c>
      <c r="I156" s="9" t="s">
        <v>82</v>
      </c>
      <c r="J156" s="9" t="s">
        <v>189</v>
      </c>
      <c r="K156" s="9" t="s">
        <v>84</v>
      </c>
      <c r="L156" s="9" t="s">
        <v>278</v>
      </c>
      <c r="M156" s="17">
        <v>6</v>
      </c>
      <c r="N156" s="10">
        <v>3</v>
      </c>
      <c r="O156" s="11" t="str">
        <f t="shared" ref="O156:O172" si="60">+IF(AND(M156*N156&gt;=24,M156*N156&lt;=40),"MA",IF(AND(M156*N156&gt;=10,M156*N156&lt;=20),"A",IF(AND(M156*N156&gt;=6,M156*N156&lt;=8),"M",IF(AND(M156*N156&gt;=2,M156*N156&lt;=4),"B",""))))</f>
        <v>A</v>
      </c>
      <c r="P156" s="5" t="str">
        <f t="shared" ref="P156:P172" si="61">+IF(O156="MA","Situación deficiente con exposición continua, o muy deficiente con exposición frecuente. Normalmente la materialización del riesgo ocurre con frecuencia.",IF(O156="A","Situación deficiente con exposición frecuente u ocasional, o bien situación muy deficiente con exposición ocasional o esporádica. La materialización de Riesgo es posible que suceda varias veces en la vida laboral",IF(O156="M","Situación deficiente con exposición esporádica, o bien situación mejorable con exposición continuada o frecuente. Es posible que suceda el daño alguna vez.",IF(O156="B","Situación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56" s="10">
        <v>10</v>
      </c>
      <c r="R156" s="4" t="str">
        <f t="shared" ref="R156:R172" si="62">+IF(AND(M156*N156*Q156&gt;=600,M156*N156*Q156&lt;=4000),"I",IF(AND(M156*N156*Q156&gt;=150,M156*N156*Q156&lt;=500),"II",IF(AND(M156*N156*Q156&gt;=40,M156*N156*Q156&lt;=120),"III",IF(AND(M156*N156*Q156&gt;=1,M156*N156*Q156&lt;=20),"IV",""))))</f>
        <v>II</v>
      </c>
      <c r="S156" s="5" t="str">
        <f t="shared" ref="S156:S172" si="63">+IF(R156="I","Situación crìtica. Suspender actividades hasta que el riesgo esté bajo control. Intervención urgente.",IF(R156="II","Corregir y adoptar medidas de control de inmediato. Sin embargo suspenda actividades si el nivel de consecuencia está por encima de 60.",IF(R156="III","Mejorar si es posible. Sería conveniente justificar la intervención y su rentabilidad.",IF(R156="IV","Mantener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56" s="5" t="str">
        <f t="shared" ref="T156:T172" si="64">+IF(R156="I","No aceptable",IF(R156="II","No aceptable",IF(R156="III","Aceptable",IF(R156="IV","Aceptable",""))))</f>
        <v>No aceptable</v>
      </c>
      <c r="U156" s="12">
        <v>3</v>
      </c>
      <c r="V156" s="12" t="s">
        <v>176</v>
      </c>
      <c r="W156" s="9" t="s">
        <v>84</v>
      </c>
      <c r="X156" s="9" t="s">
        <v>84</v>
      </c>
      <c r="Y156" s="9" t="s">
        <v>107</v>
      </c>
      <c r="Z156" s="9" t="s">
        <v>84</v>
      </c>
      <c r="AA156" s="9" t="s">
        <v>83</v>
      </c>
      <c r="AB156" s="34" t="s">
        <v>143</v>
      </c>
    </row>
    <row r="157" spans="2:28" ht="157.5" customHeight="1" x14ac:dyDescent="0.2">
      <c r="B157" s="139"/>
      <c r="C157" s="139"/>
      <c r="D157" s="97"/>
      <c r="E157" s="18" t="s">
        <v>91</v>
      </c>
      <c r="F157" s="109"/>
      <c r="G157" s="9" t="s">
        <v>121</v>
      </c>
      <c r="H157" s="9" t="s">
        <v>122</v>
      </c>
      <c r="I157" s="9" t="s">
        <v>123</v>
      </c>
      <c r="J157" s="9" t="s">
        <v>84</v>
      </c>
      <c r="K157" s="9" t="s">
        <v>348</v>
      </c>
      <c r="L157" s="9" t="s">
        <v>85</v>
      </c>
      <c r="M157" s="17">
        <v>2</v>
      </c>
      <c r="N157" s="10">
        <v>3</v>
      </c>
      <c r="O157" s="11" t="str">
        <f t="shared" si="60"/>
        <v>M</v>
      </c>
      <c r="P157" s="5" t="str">
        <f t="shared" si="61"/>
        <v>Situación deficiente con exposición esporádica, o bien situación mejorable con exposición continuada o frecuente. Es posible que suceda el daño alguna vez.</v>
      </c>
      <c r="Q157" s="10">
        <v>10</v>
      </c>
      <c r="R157" s="4" t="str">
        <f t="shared" si="62"/>
        <v>III</v>
      </c>
      <c r="S157" s="5" t="str">
        <f t="shared" si="63"/>
        <v>Mejorar si es posible. Sería conveniente justificar la intervención y su rentabilidad.</v>
      </c>
      <c r="T157" s="5" t="str">
        <f t="shared" si="64"/>
        <v>Aceptable</v>
      </c>
      <c r="U157" s="12">
        <v>3</v>
      </c>
      <c r="V157" s="12" t="s">
        <v>274</v>
      </c>
      <c r="W157" s="9" t="s">
        <v>86</v>
      </c>
      <c r="X157" s="9" t="s">
        <v>84</v>
      </c>
      <c r="Y157" s="9" t="s">
        <v>84</v>
      </c>
      <c r="Z157" s="9" t="s">
        <v>84</v>
      </c>
      <c r="AA157" s="9" t="s">
        <v>87</v>
      </c>
      <c r="AB157" s="34" t="s">
        <v>124</v>
      </c>
    </row>
    <row r="158" spans="2:28" ht="157.5" customHeight="1" x14ac:dyDescent="0.2">
      <c r="B158" s="139"/>
      <c r="C158" s="139"/>
      <c r="D158" s="97"/>
      <c r="E158" s="18" t="s">
        <v>91</v>
      </c>
      <c r="F158" s="110"/>
      <c r="G158" s="16" t="s">
        <v>349</v>
      </c>
      <c r="H158" s="16" t="s">
        <v>350</v>
      </c>
      <c r="I158" s="16" t="s">
        <v>41</v>
      </c>
      <c r="J158" s="16" t="s">
        <v>190</v>
      </c>
      <c r="K158" s="16" t="s">
        <v>351</v>
      </c>
      <c r="L158" s="16" t="s">
        <v>191</v>
      </c>
      <c r="M158" s="17">
        <v>6</v>
      </c>
      <c r="N158" s="10">
        <v>3</v>
      </c>
      <c r="O158" s="11" t="str">
        <f t="shared" si="60"/>
        <v>A</v>
      </c>
      <c r="P158" s="5" t="str">
        <f t="shared" si="61"/>
        <v>Situación deficiente con exposición frecuente u ocasional, o bien situación muy deficiente con exposición ocasional o esporádica. La materialización de Riesgo es posible que suceda varias veces en la vida laboral</v>
      </c>
      <c r="Q158" s="10">
        <v>25</v>
      </c>
      <c r="R158" s="4" t="str">
        <f t="shared" si="62"/>
        <v>II</v>
      </c>
      <c r="S158" s="5" t="str">
        <f t="shared" si="63"/>
        <v>Corregir y adoptar medidas de control de inmediato. Sin embargo suspenda actividades si el nivel de consecuencia está por encima de 60.</v>
      </c>
      <c r="T158" s="5" t="str">
        <f t="shared" si="64"/>
        <v>No aceptable</v>
      </c>
      <c r="U158" s="12">
        <v>3</v>
      </c>
      <c r="V158" s="12" t="s">
        <v>177</v>
      </c>
      <c r="W158" s="9" t="s">
        <v>84</v>
      </c>
      <c r="X158" s="9" t="s">
        <v>84</v>
      </c>
      <c r="Y158" s="9" t="s">
        <v>53</v>
      </c>
      <c r="Z158" s="9" t="s">
        <v>84</v>
      </c>
      <c r="AA158" s="9" t="s">
        <v>109</v>
      </c>
      <c r="AB158" s="34" t="s">
        <v>142</v>
      </c>
    </row>
    <row r="159" spans="2:28" ht="201.75" customHeight="1" x14ac:dyDescent="0.2">
      <c r="B159" s="139"/>
      <c r="C159" s="139"/>
      <c r="D159" s="97"/>
      <c r="E159" s="18" t="s">
        <v>91</v>
      </c>
      <c r="F159" s="3" t="s">
        <v>29</v>
      </c>
      <c r="G159" s="9" t="s">
        <v>531</v>
      </c>
      <c r="H159" s="9" t="s">
        <v>532</v>
      </c>
      <c r="I159" s="9" t="s">
        <v>63</v>
      </c>
      <c r="J159" s="9" t="s">
        <v>64</v>
      </c>
      <c r="K159" s="9" t="s">
        <v>192</v>
      </c>
      <c r="L159" s="9" t="s">
        <v>197</v>
      </c>
      <c r="M159" s="17">
        <v>6</v>
      </c>
      <c r="N159" s="10">
        <v>3</v>
      </c>
      <c r="O159" s="11" t="str">
        <f t="shared" si="60"/>
        <v>A</v>
      </c>
      <c r="P159" s="5" t="str">
        <f t="shared" si="61"/>
        <v>Situación deficiente con exposición frecuente u ocasional, o bien situación muy deficiente con exposición ocasional o esporádica. La materialización de Riesgo es posible que suceda varias veces en la vida laboral</v>
      </c>
      <c r="Q159" s="10">
        <v>10</v>
      </c>
      <c r="R159" s="4" t="str">
        <f t="shared" si="62"/>
        <v>II</v>
      </c>
      <c r="S159" s="5" t="str">
        <f t="shared" si="63"/>
        <v>Corregir y adoptar medidas de control de inmediato. Sin embargo suspenda actividades si el nivel de consecuencia está por encima de 60.</v>
      </c>
      <c r="T159" s="5" t="str">
        <f t="shared" si="64"/>
        <v>No aceptable</v>
      </c>
      <c r="U159" s="12">
        <v>3</v>
      </c>
      <c r="V159" s="12" t="s">
        <v>474</v>
      </c>
      <c r="W159" s="9" t="s">
        <v>38</v>
      </c>
      <c r="X159" s="9" t="s">
        <v>84</v>
      </c>
      <c r="Y159" s="9" t="s">
        <v>90</v>
      </c>
      <c r="Z159" s="9" t="s">
        <v>84</v>
      </c>
      <c r="AA159" s="9" t="s">
        <v>84</v>
      </c>
      <c r="AB159" s="34" t="s">
        <v>89</v>
      </c>
    </row>
    <row r="160" spans="2:28" ht="157.5" customHeight="1" x14ac:dyDescent="0.2">
      <c r="B160" s="139"/>
      <c r="C160" s="139"/>
      <c r="D160" s="97"/>
      <c r="E160" s="18" t="s">
        <v>91</v>
      </c>
      <c r="F160" s="99" t="s">
        <v>33</v>
      </c>
      <c r="G160" s="21" t="s">
        <v>477</v>
      </c>
      <c r="H160" s="26" t="s">
        <v>141</v>
      </c>
      <c r="I160" s="22" t="s">
        <v>196</v>
      </c>
      <c r="J160" s="9" t="s">
        <v>84</v>
      </c>
      <c r="K160" s="9" t="s">
        <v>478</v>
      </c>
      <c r="L160" s="9" t="s">
        <v>84</v>
      </c>
      <c r="M160" s="10">
        <v>2</v>
      </c>
      <c r="N160" s="10">
        <v>3</v>
      </c>
      <c r="O160" s="11" t="str">
        <f t="shared" si="60"/>
        <v>M</v>
      </c>
      <c r="P160" s="5" t="str">
        <f t="shared" si="61"/>
        <v>Situación deficiente con exposición esporádica, o bien situación mejorable con exposición continuada o frecuente. Es posible que suceda el daño alguna vez.</v>
      </c>
      <c r="Q160" s="10">
        <v>25</v>
      </c>
      <c r="R160" s="4" t="str">
        <f t="shared" si="62"/>
        <v>II</v>
      </c>
      <c r="S160" s="5" t="str">
        <f t="shared" si="63"/>
        <v>Corregir y adoptar medidas de control de inmediato. Sin embargo suspenda actividades si el nivel de consecuencia está por encima de 60.</v>
      </c>
      <c r="T160" s="5" t="str">
        <f t="shared" si="64"/>
        <v>No aceptable</v>
      </c>
      <c r="U160" s="12">
        <v>3</v>
      </c>
      <c r="V160" s="12" t="s">
        <v>178</v>
      </c>
      <c r="W160" s="9" t="s">
        <v>84</v>
      </c>
      <c r="X160" s="9" t="s">
        <v>84</v>
      </c>
      <c r="Y160" s="9" t="s">
        <v>475</v>
      </c>
      <c r="Z160" s="9" t="s">
        <v>84</v>
      </c>
      <c r="AA160" s="9" t="s">
        <v>84</v>
      </c>
      <c r="AB160" s="34" t="s">
        <v>476</v>
      </c>
    </row>
    <row r="161" spans="2:28" ht="157.5" customHeight="1" x14ac:dyDescent="0.2">
      <c r="B161" s="139"/>
      <c r="C161" s="139"/>
      <c r="D161" s="97"/>
      <c r="E161" s="18" t="s">
        <v>549</v>
      </c>
      <c r="F161" s="100"/>
      <c r="G161" s="21" t="s">
        <v>458</v>
      </c>
      <c r="H161" s="26" t="s">
        <v>450</v>
      </c>
      <c r="I161" s="22" t="s">
        <v>179</v>
      </c>
      <c r="J161" s="9" t="s">
        <v>84</v>
      </c>
      <c r="K161" s="9" t="s">
        <v>84</v>
      </c>
      <c r="L161" s="9" t="s">
        <v>163</v>
      </c>
      <c r="M161" s="10">
        <v>6</v>
      </c>
      <c r="N161" s="10">
        <v>2</v>
      </c>
      <c r="O161" s="11" t="str">
        <f t="shared" si="60"/>
        <v>A</v>
      </c>
      <c r="P161" s="5" t="str">
        <f t="shared" si="61"/>
        <v>Situación deficiente con exposición frecuente u ocasional, o bien situación muy deficiente con exposición ocasional o esporádica. La materialización de Riesgo es posible que suceda varias veces en la vida laboral</v>
      </c>
      <c r="Q161" s="10">
        <v>25</v>
      </c>
      <c r="R161" s="4" t="str">
        <f t="shared" si="62"/>
        <v>II</v>
      </c>
      <c r="S161" s="5" t="str">
        <f t="shared" si="63"/>
        <v>Corregir y adoptar medidas de control de inmediato. Sin embargo suspenda actividades si el nivel de consecuencia está por encima de 60.</v>
      </c>
      <c r="T161" s="5" t="str">
        <f t="shared" si="64"/>
        <v>No aceptable</v>
      </c>
      <c r="U161" s="12">
        <v>3</v>
      </c>
      <c r="V161" s="12" t="s">
        <v>172</v>
      </c>
      <c r="W161" s="9" t="s">
        <v>84</v>
      </c>
      <c r="X161" s="9" t="s">
        <v>84</v>
      </c>
      <c r="Y161" s="9" t="s">
        <v>479</v>
      </c>
      <c r="Z161" s="9" t="s">
        <v>84</v>
      </c>
      <c r="AA161" s="9" t="s">
        <v>84</v>
      </c>
      <c r="AB161" s="34" t="s">
        <v>59</v>
      </c>
    </row>
    <row r="162" spans="2:28" ht="156" customHeight="1" x14ac:dyDescent="0.2">
      <c r="B162" s="139"/>
      <c r="C162" s="139"/>
      <c r="D162" s="97"/>
      <c r="E162" s="18" t="s">
        <v>91</v>
      </c>
      <c r="F162" s="3" t="s">
        <v>31</v>
      </c>
      <c r="G162" s="9" t="s">
        <v>537</v>
      </c>
      <c r="H162" s="9" t="s">
        <v>113</v>
      </c>
      <c r="I162" s="9" t="s">
        <v>66</v>
      </c>
      <c r="J162" s="9" t="s">
        <v>84</v>
      </c>
      <c r="K162" s="9" t="s">
        <v>84</v>
      </c>
      <c r="L162" s="9" t="s">
        <v>84</v>
      </c>
      <c r="M162" s="17">
        <v>10</v>
      </c>
      <c r="N162" s="10">
        <v>3</v>
      </c>
      <c r="O162" s="11" t="str">
        <f t="shared" si="60"/>
        <v>MA</v>
      </c>
      <c r="P162" s="5" t="str">
        <f t="shared" si="61"/>
        <v>Situación deficiente con exposición continua, o muy deficiente con exposición frecuente. Normalmente la materialización del riesgo ocurre con frecuencia.</v>
      </c>
      <c r="Q162" s="10">
        <v>10</v>
      </c>
      <c r="R162" s="4" t="str">
        <f t="shared" si="62"/>
        <v>II</v>
      </c>
      <c r="S162" s="5" t="str">
        <f t="shared" si="63"/>
        <v>Corregir y adoptar medidas de control de inmediato. Sin embargo suspenda actividades si el nivel de consecuencia está por encima de 60.</v>
      </c>
      <c r="T162" s="5" t="str">
        <f t="shared" si="64"/>
        <v>No aceptable</v>
      </c>
      <c r="U162" s="12">
        <v>3</v>
      </c>
      <c r="V162" s="12" t="s">
        <v>181</v>
      </c>
      <c r="W162" s="9" t="s">
        <v>84</v>
      </c>
      <c r="X162" s="9" t="s">
        <v>84</v>
      </c>
      <c r="Y162" s="9" t="s">
        <v>67</v>
      </c>
      <c r="Z162" s="9" t="s">
        <v>84</v>
      </c>
      <c r="AA162" s="9" t="s">
        <v>84</v>
      </c>
      <c r="AB162" s="34" t="s">
        <v>127</v>
      </c>
    </row>
    <row r="163" spans="2:28" ht="167.25" customHeight="1" x14ac:dyDescent="0.2">
      <c r="B163" s="139"/>
      <c r="C163" s="139"/>
      <c r="D163" s="97"/>
      <c r="E163" s="19" t="s">
        <v>91</v>
      </c>
      <c r="F163" s="121" t="s">
        <v>92</v>
      </c>
      <c r="G163" s="9" t="s">
        <v>128</v>
      </c>
      <c r="H163" s="9" t="s">
        <v>37</v>
      </c>
      <c r="I163" s="9" t="s">
        <v>93</v>
      </c>
      <c r="J163" s="9" t="s">
        <v>84</v>
      </c>
      <c r="K163" s="9" t="s">
        <v>84</v>
      </c>
      <c r="L163" s="9" t="s">
        <v>95</v>
      </c>
      <c r="M163" s="17">
        <v>6</v>
      </c>
      <c r="N163" s="10">
        <v>3</v>
      </c>
      <c r="O163" s="11" t="str">
        <f t="shared" si="60"/>
        <v>A</v>
      </c>
      <c r="P163" s="5" t="str">
        <f t="shared" si="61"/>
        <v>Situación deficiente con exposición frecuente u ocasional, o bien situación muy deficiente con exposición ocasional o esporádica. La materialización de Riesgo es posible que suceda varias veces en la vida laboral</v>
      </c>
      <c r="Q163" s="10">
        <v>25</v>
      </c>
      <c r="R163" s="4" t="str">
        <f t="shared" si="62"/>
        <v>II</v>
      </c>
      <c r="S163" s="5" t="str">
        <f t="shared" si="63"/>
        <v>Corregir y adoptar medidas de control de inmediato. Sin embargo suspenda actividades si el nivel de consecuencia está por encima de 60.</v>
      </c>
      <c r="T163" s="5" t="str">
        <f t="shared" si="64"/>
        <v>No aceptable</v>
      </c>
      <c r="U163" s="12">
        <v>3</v>
      </c>
      <c r="V163" s="12" t="s">
        <v>182</v>
      </c>
      <c r="W163" s="9" t="s">
        <v>84</v>
      </c>
      <c r="X163" s="9" t="s">
        <v>129</v>
      </c>
      <c r="Y163" s="9" t="s">
        <v>483</v>
      </c>
      <c r="Z163" s="9" t="s">
        <v>130</v>
      </c>
      <c r="AA163" s="9" t="s">
        <v>84</v>
      </c>
      <c r="AB163" s="34" t="s">
        <v>131</v>
      </c>
    </row>
    <row r="164" spans="2:28" ht="167.25" customHeight="1" x14ac:dyDescent="0.2">
      <c r="B164" s="139"/>
      <c r="C164" s="139"/>
      <c r="D164" s="97"/>
      <c r="E164" s="19" t="s">
        <v>91</v>
      </c>
      <c r="F164" s="110"/>
      <c r="G164" s="9" t="s">
        <v>96</v>
      </c>
      <c r="H164" s="9" t="s">
        <v>98</v>
      </c>
      <c r="I164" s="9" t="s">
        <v>97</v>
      </c>
      <c r="J164" s="9" t="s">
        <v>84</v>
      </c>
      <c r="K164" s="9" t="s">
        <v>84</v>
      </c>
      <c r="L164" s="9" t="s">
        <v>95</v>
      </c>
      <c r="M164" s="17">
        <v>6</v>
      </c>
      <c r="N164" s="10">
        <v>2</v>
      </c>
      <c r="O164" s="11" t="str">
        <f t="shared" si="60"/>
        <v>A</v>
      </c>
      <c r="P164" s="5" t="str">
        <f t="shared" si="61"/>
        <v>Situación deficiente con exposición frecuente u ocasional, o bien situación muy deficiente con exposición ocasional o esporádica. La materialización de Riesgo es posible que suceda varias veces en la vida laboral</v>
      </c>
      <c r="Q164" s="10">
        <v>25</v>
      </c>
      <c r="R164" s="4" t="str">
        <f t="shared" si="62"/>
        <v>II</v>
      </c>
      <c r="S164" s="5" t="str">
        <f t="shared" si="63"/>
        <v>Corregir y adoptar medidas de control de inmediato. Sin embargo suspenda actividades si el nivel de consecuencia está por encima de 60.</v>
      </c>
      <c r="T164" s="5" t="str">
        <f t="shared" si="64"/>
        <v>No aceptable</v>
      </c>
      <c r="U164" s="12">
        <v>3</v>
      </c>
      <c r="V164" s="12" t="s">
        <v>182</v>
      </c>
      <c r="W164" s="9" t="s">
        <v>84</v>
      </c>
      <c r="X164" s="9" t="s">
        <v>84</v>
      </c>
      <c r="Y164" s="9" t="s">
        <v>65</v>
      </c>
      <c r="Z164" s="9" t="s">
        <v>130</v>
      </c>
      <c r="AA164" s="9" t="s">
        <v>84</v>
      </c>
      <c r="AB164" s="34" t="s">
        <v>132</v>
      </c>
    </row>
    <row r="165" spans="2:28" ht="180" customHeight="1" x14ac:dyDescent="0.2">
      <c r="B165" s="139"/>
      <c r="C165" s="139"/>
      <c r="D165" s="97"/>
      <c r="E165" s="19" t="s">
        <v>91</v>
      </c>
      <c r="F165" s="121" t="s">
        <v>50</v>
      </c>
      <c r="G165" s="23" t="s">
        <v>572</v>
      </c>
      <c r="H165" s="9" t="s">
        <v>100</v>
      </c>
      <c r="I165" s="23" t="s">
        <v>104</v>
      </c>
      <c r="J165" s="9" t="s">
        <v>101</v>
      </c>
      <c r="K165" s="9" t="s">
        <v>84</v>
      </c>
      <c r="L165" s="9" t="s">
        <v>84</v>
      </c>
      <c r="M165" s="10">
        <v>6</v>
      </c>
      <c r="N165" s="10">
        <v>2</v>
      </c>
      <c r="O165" s="11" t="str">
        <f t="shared" si="60"/>
        <v>A</v>
      </c>
      <c r="P165" s="5" t="str">
        <f t="shared" si="61"/>
        <v>Situación deficiente con exposición frecuente u ocasional, o bien situación muy deficiente con exposición ocasional o esporádica. La materialización de Riesgo es posible que suceda varias veces en la vida laboral</v>
      </c>
      <c r="Q165" s="10">
        <v>25</v>
      </c>
      <c r="R165" s="4" t="str">
        <f t="shared" si="62"/>
        <v>II</v>
      </c>
      <c r="S165" s="5" t="str">
        <f t="shared" si="63"/>
        <v>Corregir y adoptar medidas de control de inmediato. Sin embargo suspenda actividades si el nivel de consecuencia está por encima de 60.</v>
      </c>
      <c r="T165" s="5" t="str">
        <f t="shared" si="64"/>
        <v>No aceptable</v>
      </c>
      <c r="U165" s="12">
        <v>3</v>
      </c>
      <c r="V165" s="12" t="s">
        <v>183</v>
      </c>
      <c r="W165" s="9" t="s">
        <v>84</v>
      </c>
      <c r="X165" s="9" t="s">
        <v>84</v>
      </c>
      <c r="Y165" s="9" t="s">
        <v>102</v>
      </c>
      <c r="Z165" s="9" t="s">
        <v>99</v>
      </c>
      <c r="AA165" s="9" t="s">
        <v>84</v>
      </c>
      <c r="AB165" s="34" t="s">
        <v>144</v>
      </c>
    </row>
    <row r="166" spans="2:28" ht="180" customHeight="1" thickBot="1" x14ac:dyDescent="0.25">
      <c r="B166" s="139"/>
      <c r="C166" s="139"/>
      <c r="D166" s="97"/>
      <c r="E166" s="19" t="s">
        <v>91</v>
      </c>
      <c r="F166" s="110"/>
      <c r="G166" s="9" t="s">
        <v>362</v>
      </c>
      <c r="H166" s="9" t="s">
        <v>355</v>
      </c>
      <c r="I166" s="9" t="s">
        <v>357</v>
      </c>
      <c r="J166" s="9" t="s">
        <v>356</v>
      </c>
      <c r="K166" s="9" t="s">
        <v>360</v>
      </c>
      <c r="L166" s="9" t="s">
        <v>358</v>
      </c>
      <c r="M166" s="17">
        <v>6</v>
      </c>
      <c r="N166" s="10">
        <v>3</v>
      </c>
      <c r="O166" s="11" t="str">
        <f>+IF(AND(M166*N166&gt;=24,M166*N166&lt;=40),"MA",IF(AND(M166*N166&gt;=10,M166*N166&lt;=20),"A",IF(AND(M166*N166&gt;=6,M166*N166&lt;=8),"M",IF(AND(M166*N166&gt;=2,M166*N166&lt;=4),"B",""))))</f>
        <v>A</v>
      </c>
      <c r="P166" s="5" t="str">
        <f>+IF(O166="MA","Situación deficiente con exposición continua, o muy deficiente con exposición frecuente. Normalmente la materialización del riesgo ocurre con frecuencia.",IF(O166="A","Situación deficiente con exposición frecuente u ocasional, o bien situación muy deficiente con exposición ocasional o esporádica. La materialización de Riesgo es posible que suceda varias veces en la vida laboral",IF(O166="M","Situación deficiente con exposición esporádica, o bien situación mejorable con exposición continuada o frecuente. Es posible que suceda el daño alguna vez.",IF(O166="B","Situación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66" s="10">
        <v>10</v>
      </c>
      <c r="R166" s="4" t="str">
        <f>+IF(AND(M166*N166*Q166&gt;=600,M166*N166*Q166&lt;=4000),"I",IF(AND(M166*N166*Q166&gt;=150,M166*N166*Q166&lt;=500),"II",IF(AND(M166*N166*Q166&gt;=40,M166*N166*Q166&lt;=120),"III",IF(AND(M166*N166*Q166&gt;=1,M166*N166*Q166&lt;=20),"IV",""))))</f>
        <v>II</v>
      </c>
      <c r="S166" s="5" t="str">
        <f>+IF(R166="I","Situación crìtica. Suspender actividades hasta que el riesgo esté bajo control. Intervención urgente.",IF(R166="II","Corregir y adoptar medidas de control de inmediato. Sin embargo suspenda actividades si el nivel de consecuencia está por encima de 60.",IF(R166="III","Mejorar si es posible. Sería conveniente justificar la intervención y su rentabilidad.",IF(R166="IV","Mantener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66" s="5" t="str">
        <f>+IF(R166="I","No aceptable",IF(R166="II","No aceptable",IF(R166="III","Aceptable",IF(R166="IV","Aceptable",""))))</f>
        <v>No aceptable</v>
      </c>
      <c r="U166" s="12">
        <v>3</v>
      </c>
      <c r="V166" s="12" t="s">
        <v>409</v>
      </c>
      <c r="W166" s="9" t="s">
        <v>84</v>
      </c>
      <c r="X166" s="9" t="s">
        <v>84</v>
      </c>
      <c r="Y166" s="9" t="s">
        <v>84</v>
      </c>
      <c r="Z166" s="9" t="s">
        <v>39</v>
      </c>
      <c r="AA166" s="9" t="s">
        <v>359</v>
      </c>
      <c r="AB166" s="34" t="s">
        <v>55</v>
      </c>
    </row>
    <row r="167" spans="2:28" ht="170.25" customHeight="1" thickBot="1" x14ac:dyDescent="0.25">
      <c r="B167" s="139"/>
      <c r="C167" s="139"/>
      <c r="D167" s="97"/>
      <c r="E167" s="18" t="s">
        <v>549</v>
      </c>
      <c r="F167" s="24" t="s">
        <v>40</v>
      </c>
      <c r="G167" s="9" t="s">
        <v>167</v>
      </c>
      <c r="H167" s="25" t="s">
        <v>169</v>
      </c>
      <c r="I167" s="16" t="s">
        <v>170</v>
      </c>
      <c r="J167" s="22" t="s">
        <v>84</v>
      </c>
      <c r="K167" s="9" t="s">
        <v>84</v>
      </c>
      <c r="L167" s="9" t="s">
        <v>198</v>
      </c>
      <c r="M167" s="17">
        <v>6</v>
      </c>
      <c r="N167" s="10">
        <v>1</v>
      </c>
      <c r="O167" s="11" t="str">
        <f t="shared" si="60"/>
        <v>M</v>
      </c>
      <c r="P167" s="5" t="str">
        <f t="shared" si="61"/>
        <v>Situación deficiente con exposición esporádica, o bien situación mejorable con exposición continuada o frecuente. Es posible que suceda el daño alguna vez.</v>
      </c>
      <c r="Q167" s="10">
        <v>1</v>
      </c>
      <c r="R167" s="4" t="str">
        <f t="shared" si="62"/>
        <v>IV</v>
      </c>
      <c r="S167" s="5" t="str">
        <f t="shared" si="63"/>
        <v>Mantener las medidas de control existentes, pero se deberían considerar soluciones o mejoras y se deben hacer comprobaciones periódicas para asegurar que el riesgo aún es tolerable.</v>
      </c>
      <c r="T167" s="5" t="str">
        <f t="shared" si="64"/>
        <v>Aceptable</v>
      </c>
      <c r="U167" s="12">
        <v>3</v>
      </c>
      <c r="V167" s="12" t="s">
        <v>171</v>
      </c>
      <c r="W167" s="9" t="s">
        <v>84</v>
      </c>
      <c r="X167" s="9" t="s">
        <v>84</v>
      </c>
      <c r="Y167" s="9" t="s">
        <v>173</v>
      </c>
      <c r="Z167" s="9" t="s">
        <v>84</v>
      </c>
      <c r="AA167" s="9" t="s">
        <v>84</v>
      </c>
      <c r="AB167" s="15" t="s">
        <v>174</v>
      </c>
    </row>
    <row r="168" spans="2:28" ht="182.25" customHeight="1" x14ac:dyDescent="0.2">
      <c r="B168" s="139"/>
      <c r="C168" s="139"/>
      <c r="D168" s="97"/>
      <c r="E168" s="18" t="s">
        <v>551</v>
      </c>
      <c r="F168" s="3" t="s">
        <v>51</v>
      </c>
      <c r="G168" s="16" t="s">
        <v>204</v>
      </c>
      <c r="H168" s="16" t="s">
        <v>134</v>
      </c>
      <c r="I168" s="9" t="s">
        <v>184</v>
      </c>
      <c r="J168" s="9" t="s">
        <v>203</v>
      </c>
      <c r="K168" s="9" t="s">
        <v>84</v>
      </c>
      <c r="L168" s="9" t="s">
        <v>88</v>
      </c>
      <c r="M168" s="17">
        <v>6</v>
      </c>
      <c r="N168" s="10">
        <v>2</v>
      </c>
      <c r="O168" s="11" t="str">
        <f t="shared" si="60"/>
        <v>A</v>
      </c>
      <c r="P168" s="5" t="str">
        <f t="shared" si="61"/>
        <v>Situación deficiente con exposición frecuente u ocasional, o bien situación muy deficiente con exposición ocasional o esporádica. La materialización de Riesgo es posible que suceda varias veces en la vida laboral</v>
      </c>
      <c r="Q168" s="10">
        <v>25</v>
      </c>
      <c r="R168" s="4" t="str">
        <f t="shared" si="62"/>
        <v>II</v>
      </c>
      <c r="S168" s="5" t="str">
        <f t="shared" si="63"/>
        <v>Corregir y adoptar medidas de control de inmediato. Sin embargo suspenda actividades si el nivel de consecuencia está por encima de 60.</v>
      </c>
      <c r="T168" s="5" t="str">
        <f t="shared" si="64"/>
        <v>No aceptable</v>
      </c>
      <c r="U168" s="12">
        <v>3</v>
      </c>
      <c r="V168" s="12" t="s">
        <v>185</v>
      </c>
      <c r="W168" s="9" t="s">
        <v>105</v>
      </c>
      <c r="X168" s="9" t="s">
        <v>84</v>
      </c>
      <c r="Y168" s="9" t="s">
        <v>135</v>
      </c>
      <c r="Z168" s="9" t="s">
        <v>84</v>
      </c>
      <c r="AA168" s="9" t="s">
        <v>84</v>
      </c>
      <c r="AB168" s="34" t="s">
        <v>68</v>
      </c>
    </row>
    <row r="169" spans="2:28" ht="180" customHeight="1" x14ac:dyDescent="0.2">
      <c r="B169" s="139"/>
      <c r="C169" s="139"/>
      <c r="D169" s="97"/>
      <c r="E169" s="18" t="s">
        <v>91</v>
      </c>
      <c r="F169" s="121" t="s">
        <v>54</v>
      </c>
      <c r="G169" s="9" t="s">
        <v>354</v>
      </c>
      <c r="H169" s="9" t="s">
        <v>448</v>
      </c>
      <c r="I169" s="9" t="s">
        <v>186</v>
      </c>
      <c r="J169" s="9" t="s">
        <v>49</v>
      </c>
      <c r="K169" s="9" t="s">
        <v>202</v>
      </c>
      <c r="L169" s="9" t="s">
        <v>193</v>
      </c>
      <c r="M169" s="17">
        <v>2</v>
      </c>
      <c r="N169" s="10">
        <v>3</v>
      </c>
      <c r="O169" s="11" t="str">
        <f t="shared" si="60"/>
        <v>M</v>
      </c>
      <c r="P169" s="5" t="str">
        <f t="shared" si="61"/>
        <v>Situación deficiente con exposición esporádica, o bien situación mejorable con exposición continuada o frecuente. Es posible que suceda el daño alguna vez.</v>
      </c>
      <c r="Q169" s="10">
        <v>10</v>
      </c>
      <c r="R169" s="4" t="str">
        <f t="shared" si="62"/>
        <v>III</v>
      </c>
      <c r="S169" s="5" t="str">
        <f t="shared" si="63"/>
        <v>Mejorar si es posible. Sería conveniente justificar la intervención y su rentabilidad.</v>
      </c>
      <c r="T169" s="5" t="str">
        <f t="shared" si="64"/>
        <v>Aceptable</v>
      </c>
      <c r="U169" s="12">
        <v>3</v>
      </c>
      <c r="V169" s="12"/>
      <c r="W169" s="9" t="s">
        <v>84</v>
      </c>
      <c r="X169" s="9" t="s">
        <v>84</v>
      </c>
      <c r="Y169" s="9" t="s">
        <v>84</v>
      </c>
      <c r="Z169" s="9" t="s">
        <v>39</v>
      </c>
      <c r="AA169" s="9" t="s">
        <v>84</v>
      </c>
      <c r="AB169" s="34" t="s">
        <v>55</v>
      </c>
    </row>
    <row r="170" spans="2:28" ht="151.5" customHeight="1" x14ac:dyDescent="0.2">
      <c r="B170" s="139"/>
      <c r="C170" s="139"/>
      <c r="D170" s="97"/>
      <c r="E170" s="18" t="s">
        <v>91</v>
      </c>
      <c r="F170" s="110"/>
      <c r="G170" s="9" t="s">
        <v>538</v>
      </c>
      <c r="H170" s="9" t="s">
        <v>355</v>
      </c>
      <c r="I170" s="9" t="s">
        <v>364</v>
      </c>
      <c r="J170" s="9" t="s">
        <v>363</v>
      </c>
      <c r="K170" s="9" t="s">
        <v>360</v>
      </c>
      <c r="L170" s="9" t="s">
        <v>365</v>
      </c>
      <c r="M170" s="17">
        <v>2</v>
      </c>
      <c r="N170" s="10">
        <v>3</v>
      </c>
      <c r="O170" s="11" t="str">
        <f t="shared" si="60"/>
        <v>M</v>
      </c>
      <c r="P170" s="5" t="str">
        <f t="shared" si="61"/>
        <v>Situación deficiente con exposición esporádica, o bien situación mejorable con exposición continuada o frecuente. Es posible que suceda el daño alguna vez.</v>
      </c>
      <c r="Q170" s="10">
        <v>10</v>
      </c>
      <c r="R170" s="4" t="str">
        <f t="shared" si="62"/>
        <v>III</v>
      </c>
      <c r="S170" s="5" t="str">
        <f t="shared" si="63"/>
        <v>Mejorar si es posible. Sería conveniente justificar la intervención y su rentabilidad.</v>
      </c>
      <c r="T170" s="5" t="str">
        <f t="shared" si="64"/>
        <v>Aceptable</v>
      </c>
      <c r="U170" s="12">
        <v>3</v>
      </c>
      <c r="V170" s="12" t="s">
        <v>333</v>
      </c>
      <c r="W170" s="9" t="s">
        <v>84</v>
      </c>
      <c r="X170" s="9" t="s">
        <v>84</v>
      </c>
      <c r="Y170" s="9" t="s">
        <v>84</v>
      </c>
      <c r="Z170" s="9" t="s">
        <v>39</v>
      </c>
      <c r="AA170" s="9" t="s">
        <v>359</v>
      </c>
      <c r="AB170" s="34" t="s">
        <v>55</v>
      </c>
    </row>
    <row r="171" spans="2:28" ht="151.5" customHeight="1" thickBot="1" x14ac:dyDescent="0.25">
      <c r="B171" s="139"/>
      <c r="C171" s="139"/>
      <c r="D171" s="97"/>
      <c r="E171" s="18" t="s">
        <v>549</v>
      </c>
      <c r="F171" s="3" t="s">
        <v>331</v>
      </c>
      <c r="G171" s="9" t="s">
        <v>77</v>
      </c>
      <c r="H171" s="9" t="s">
        <v>332</v>
      </c>
      <c r="I171" s="9" t="s">
        <v>138</v>
      </c>
      <c r="J171" s="9" t="s">
        <v>334</v>
      </c>
      <c r="K171" s="9" t="s">
        <v>84</v>
      </c>
      <c r="L171" s="9" t="s">
        <v>339</v>
      </c>
      <c r="M171" s="17">
        <v>6</v>
      </c>
      <c r="N171" s="10">
        <v>2</v>
      </c>
      <c r="O171" s="11" t="str">
        <f t="shared" si="60"/>
        <v>A</v>
      </c>
      <c r="P171" s="5" t="str">
        <f t="shared" si="61"/>
        <v>Situación deficiente con exposición frecuente u ocasional, o bien situación muy deficiente con exposición ocasional o esporádica. La materialización de Riesgo es posible que suceda varias veces en la vida laboral</v>
      </c>
      <c r="Q171" s="10">
        <v>60</v>
      </c>
      <c r="R171" s="4" t="str">
        <f t="shared" si="62"/>
        <v>I</v>
      </c>
      <c r="S171" s="5" t="str">
        <f t="shared" si="63"/>
        <v>Situación crìtica. Suspender actividades hasta que el riesgo esté bajo control. Intervención urgente.</v>
      </c>
      <c r="T171" s="5" t="str">
        <f t="shared" si="64"/>
        <v>No aceptable</v>
      </c>
      <c r="U171" s="12">
        <v>3</v>
      </c>
      <c r="V171" s="12" t="s">
        <v>172</v>
      </c>
      <c r="W171" s="9" t="s">
        <v>84</v>
      </c>
      <c r="X171" s="9" t="s">
        <v>84</v>
      </c>
      <c r="Y171" s="9" t="s">
        <v>337</v>
      </c>
      <c r="Z171" s="9" t="s">
        <v>335</v>
      </c>
      <c r="AA171" s="9" t="s">
        <v>336</v>
      </c>
      <c r="AB171" s="34" t="s">
        <v>338</v>
      </c>
    </row>
    <row r="172" spans="2:28" ht="151.5" customHeight="1" thickBot="1" x14ac:dyDescent="0.25">
      <c r="B172" s="139"/>
      <c r="C172" s="139"/>
      <c r="D172" s="97"/>
      <c r="E172" s="18" t="s">
        <v>549</v>
      </c>
      <c r="F172" s="24" t="s">
        <v>187</v>
      </c>
      <c r="G172" s="9" t="s">
        <v>166</v>
      </c>
      <c r="H172" s="25" t="s">
        <v>527</v>
      </c>
      <c r="I172" s="16" t="s">
        <v>168</v>
      </c>
      <c r="J172" s="22" t="s">
        <v>200</v>
      </c>
      <c r="K172" s="9" t="s">
        <v>84</v>
      </c>
      <c r="L172" s="9" t="s">
        <v>199</v>
      </c>
      <c r="M172" s="17">
        <v>6</v>
      </c>
      <c r="N172" s="10">
        <v>1</v>
      </c>
      <c r="O172" s="11" t="str">
        <f t="shared" si="60"/>
        <v>M</v>
      </c>
      <c r="P172" s="5" t="str">
        <f t="shared" si="61"/>
        <v>Situación deficiente con exposición esporádica, o bien situación mejorable con exposición continuada o frecuente. Es posible que suceda el daño alguna vez.</v>
      </c>
      <c r="Q172" s="10">
        <v>1</v>
      </c>
      <c r="R172" s="4" t="str">
        <f t="shared" si="62"/>
        <v>IV</v>
      </c>
      <c r="S172" s="5" t="str">
        <f t="shared" si="63"/>
        <v>Mantener las medidas de control existentes, pero se deberían considerar soluciones o mejoras y se deben hacer comprobaciones periódicas para asegurar que el riesgo aún es tolerable.</v>
      </c>
      <c r="T172" s="5" t="str">
        <f t="shared" si="64"/>
        <v>Aceptable</v>
      </c>
      <c r="U172" s="12">
        <v>3</v>
      </c>
      <c r="V172" s="12" t="s">
        <v>172</v>
      </c>
      <c r="W172" s="9" t="s">
        <v>84</v>
      </c>
      <c r="X172" s="9" t="s">
        <v>84</v>
      </c>
      <c r="Y172" s="9" t="s">
        <v>84</v>
      </c>
      <c r="Z172" s="9" t="s">
        <v>84</v>
      </c>
      <c r="AA172" s="9" t="s">
        <v>84</v>
      </c>
      <c r="AB172" s="15" t="s">
        <v>175</v>
      </c>
    </row>
    <row r="173" spans="2:28" ht="15.75" customHeight="1" thickBot="1" x14ac:dyDescent="0.25">
      <c r="B173" s="135"/>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136"/>
      <c r="AB173" s="44"/>
    </row>
    <row r="174" spans="2:28" ht="153.75" customHeight="1" x14ac:dyDescent="0.2">
      <c r="B174" s="93" t="s">
        <v>568</v>
      </c>
      <c r="C174" s="93" t="s">
        <v>312</v>
      </c>
      <c r="D174" s="96"/>
      <c r="E174" s="18" t="s">
        <v>91</v>
      </c>
      <c r="F174" s="108" t="s">
        <v>28</v>
      </c>
      <c r="G174" s="9" t="s">
        <v>42</v>
      </c>
      <c r="H174" s="9" t="s">
        <v>43</v>
      </c>
      <c r="I174" s="9" t="s">
        <v>82</v>
      </c>
      <c r="J174" s="9" t="s">
        <v>84</v>
      </c>
      <c r="K174" s="9" t="s">
        <v>84</v>
      </c>
      <c r="L174" s="9" t="s">
        <v>83</v>
      </c>
      <c r="M174" s="17">
        <v>6</v>
      </c>
      <c r="N174" s="10">
        <v>4</v>
      </c>
      <c r="O174" s="11" t="str">
        <f t="shared" ref="O174:O187" si="65">+IF(AND(M174*N174&gt;=24,M174*N174&lt;=40),"MA",IF(AND(M174*N174&gt;=10,M174*N174&lt;=20),"A",IF(AND(M174*N174&gt;=6,M174*N174&lt;=8),"M",IF(AND(M174*N174&gt;=2,M174*N174&lt;=4),"B",""))))</f>
        <v>MA</v>
      </c>
      <c r="P174" s="5" t="str">
        <f t="shared" ref="P174:P187" si="66">+IF(O174="MA","Situación deficiente con exposición continua, o muy deficiente con exposición frecuente. Normalmente la materialización del riesgo ocurre con frecuencia.",IF(O174="A","Situación deficiente con exposición frecuente u ocasional, o bien situación muy deficiente con exposición ocasional o esporádica. La materialización de Riesgo es posible que suceda varias veces en la vida laboral",IF(O174="M","Situación deficiente con exposición esporádica, o bien situación mejorable con exposición continuada o frecuente. Es posible que suceda el daño alguna vez.",IF(O174="B","Situación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74" s="10">
        <v>10</v>
      </c>
      <c r="R174" s="4" t="str">
        <f t="shared" ref="R174:R187" si="67">+IF(AND(M174*N174*Q174&gt;=600,M174*N174*Q174&lt;=4000),"I",IF(AND(M174*N174*Q174&gt;=150,M174*N174*Q174&lt;=500),"II",IF(AND(M174*N174*Q174&gt;=40,M174*N174*Q174&lt;=120),"III",IF(AND(M174*N174*Q174&gt;=1,M174*N174*Q174&lt;=20),"IV",""))))</f>
        <v>II</v>
      </c>
      <c r="S174" s="5" t="str">
        <f t="shared" ref="S174:S187" si="68">+IF(R174="I","Situación crìtica. Suspender actividades hasta que el riesgo esté bajo control. Intervención urgente.",IF(R174="II","Corregir y adoptar medidas de control de inmediato. Sin embargo suspenda actividades si el nivel de consecuencia está por encima de 60.",IF(R174="III","Mejorar si es posible. Sería conveniente justificar la intervención y su rentabilidad.",IF(R174="IV","Mantener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74" s="5" t="str">
        <f t="shared" ref="T174:T187" si="69">+IF(R174="I","No aceptable",IF(R174="II","No aceptable",IF(R174="III","Aceptable",IF(R174="IV","Aceptable",""))))</f>
        <v>No aceptable</v>
      </c>
      <c r="U174" s="12">
        <v>6</v>
      </c>
      <c r="V174" s="12" t="s">
        <v>176</v>
      </c>
      <c r="W174" s="9" t="s">
        <v>84</v>
      </c>
      <c r="X174" s="9" t="s">
        <v>84</v>
      </c>
      <c r="Y174" s="9" t="s">
        <v>107</v>
      </c>
      <c r="Z174" s="9" t="s">
        <v>84</v>
      </c>
      <c r="AA174" s="9" t="s">
        <v>83</v>
      </c>
      <c r="AB174" s="34" t="s">
        <v>143</v>
      </c>
    </row>
    <row r="175" spans="2:28" ht="157.5" customHeight="1" x14ac:dyDescent="0.2">
      <c r="B175" s="94"/>
      <c r="C175" s="94"/>
      <c r="D175" s="97"/>
      <c r="E175" s="18" t="s">
        <v>91</v>
      </c>
      <c r="F175" s="109"/>
      <c r="G175" s="16" t="s">
        <v>136</v>
      </c>
      <c r="H175" s="16" t="s">
        <v>367</v>
      </c>
      <c r="I175" s="16" t="s">
        <v>41</v>
      </c>
      <c r="J175" s="16" t="s">
        <v>84</v>
      </c>
      <c r="K175" s="16" t="s">
        <v>351</v>
      </c>
      <c r="L175" s="16" t="s">
        <v>596</v>
      </c>
      <c r="M175" s="17">
        <v>6</v>
      </c>
      <c r="N175" s="10">
        <v>4</v>
      </c>
      <c r="O175" s="11" t="str">
        <f t="shared" si="65"/>
        <v>MA</v>
      </c>
      <c r="P175" s="5" t="str">
        <f t="shared" si="66"/>
        <v>Situación deficiente con exposición continua, o muy deficiente con exposición frecuente. Normalmente la materialización del riesgo ocurre con frecuencia.</v>
      </c>
      <c r="Q175" s="10">
        <v>25</v>
      </c>
      <c r="R175" s="4" t="str">
        <f t="shared" si="67"/>
        <v>I</v>
      </c>
      <c r="S175" s="5" t="str">
        <f t="shared" si="68"/>
        <v>Situación crìtica. Suspender actividades hasta que el riesgo esté bajo control. Intervención urgente.</v>
      </c>
      <c r="T175" s="5" t="str">
        <f t="shared" si="69"/>
        <v>No aceptable</v>
      </c>
      <c r="U175" s="12">
        <v>6</v>
      </c>
      <c r="V175" s="12" t="s">
        <v>177</v>
      </c>
      <c r="W175" s="9" t="s">
        <v>84</v>
      </c>
      <c r="X175" s="9" t="s">
        <v>84</v>
      </c>
      <c r="Y175" s="9" t="s">
        <v>53</v>
      </c>
      <c r="Z175" s="9" t="s">
        <v>84</v>
      </c>
      <c r="AA175" s="9" t="s">
        <v>109</v>
      </c>
      <c r="AB175" s="34" t="s">
        <v>142</v>
      </c>
    </row>
    <row r="176" spans="2:28" ht="149.25" customHeight="1" x14ac:dyDescent="0.2">
      <c r="B176" s="94"/>
      <c r="C176" s="94"/>
      <c r="D176" s="97"/>
      <c r="E176" s="19" t="s">
        <v>91</v>
      </c>
      <c r="F176" s="110"/>
      <c r="G176" s="9" t="s">
        <v>116</v>
      </c>
      <c r="H176" s="9" t="s">
        <v>115</v>
      </c>
      <c r="I176" s="9" t="s">
        <v>252</v>
      </c>
      <c r="J176" s="9" t="s">
        <v>84</v>
      </c>
      <c r="K176" s="9" t="s">
        <v>366</v>
      </c>
      <c r="L176" s="9" t="s">
        <v>253</v>
      </c>
      <c r="M176" s="17">
        <v>2</v>
      </c>
      <c r="N176" s="10">
        <v>3</v>
      </c>
      <c r="O176" s="11" t="str">
        <f t="shared" si="65"/>
        <v>M</v>
      </c>
      <c r="P176" s="5" t="str">
        <f t="shared" si="66"/>
        <v>Situación deficiente con exposición esporádica, o bien situación mejorable con exposición continuada o frecuente. Es posible que suceda el daño alguna vez.</v>
      </c>
      <c r="Q176" s="10">
        <v>10</v>
      </c>
      <c r="R176" s="4" t="str">
        <f t="shared" si="67"/>
        <v>III</v>
      </c>
      <c r="S176" s="5" t="str">
        <f t="shared" si="68"/>
        <v>Mejorar si es posible. Sería conveniente justificar la intervención y su rentabilidad.</v>
      </c>
      <c r="T176" s="5" t="str">
        <f t="shared" si="69"/>
        <v>Aceptable</v>
      </c>
      <c r="U176" s="12">
        <v>6</v>
      </c>
      <c r="V176" s="12"/>
      <c r="W176" s="9" t="s">
        <v>86</v>
      </c>
      <c r="X176" s="9" t="s">
        <v>84</v>
      </c>
      <c r="Y176" s="9" t="s">
        <v>254</v>
      </c>
      <c r="Z176" s="9" t="s">
        <v>255</v>
      </c>
      <c r="AA176" s="9" t="s">
        <v>47</v>
      </c>
      <c r="AB176" s="13" t="s">
        <v>256</v>
      </c>
    </row>
    <row r="177" spans="2:28" ht="141" customHeight="1" x14ac:dyDescent="0.2">
      <c r="B177" s="94"/>
      <c r="C177" s="94"/>
      <c r="D177" s="97"/>
      <c r="E177" s="19" t="s">
        <v>91</v>
      </c>
      <c r="F177" s="3" t="s">
        <v>29</v>
      </c>
      <c r="G177" s="9" t="s">
        <v>137</v>
      </c>
      <c r="H177" s="9" t="s">
        <v>369</v>
      </c>
      <c r="I177" s="9" t="s">
        <v>234</v>
      </c>
      <c r="J177" s="9" t="s">
        <v>84</v>
      </c>
      <c r="K177" s="9" t="s">
        <v>119</v>
      </c>
      <c r="L177" s="9" t="s">
        <v>597</v>
      </c>
      <c r="M177" s="17">
        <v>6</v>
      </c>
      <c r="N177" s="10">
        <v>4</v>
      </c>
      <c r="O177" s="11" t="str">
        <f t="shared" si="65"/>
        <v>MA</v>
      </c>
      <c r="P177" s="5" t="str">
        <f t="shared" si="66"/>
        <v>Situación deficiente con exposición continua, o muy deficiente con exposición frecuente. Normalmente la materialización del riesgo ocurre con frecuencia.</v>
      </c>
      <c r="Q177" s="10">
        <v>10</v>
      </c>
      <c r="R177" s="4" t="str">
        <f t="shared" si="67"/>
        <v>II</v>
      </c>
      <c r="S177" s="5" t="str">
        <f t="shared" si="68"/>
        <v>Corregir y adoptar medidas de control de inmediato. Sin embargo suspenda actividades si el nivel de consecuencia está por encima de 60.</v>
      </c>
      <c r="T177" s="5" t="str">
        <f t="shared" si="69"/>
        <v>No aceptable</v>
      </c>
      <c r="U177" s="12">
        <v>6</v>
      </c>
      <c r="V177" s="12" t="s">
        <v>474</v>
      </c>
      <c r="W177" s="9" t="s">
        <v>86</v>
      </c>
      <c r="X177" s="9" t="s">
        <v>84</v>
      </c>
      <c r="Y177" s="9" t="s">
        <v>258</v>
      </c>
      <c r="Z177" s="9" t="s">
        <v>84</v>
      </c>
      <c r="AA177" s="9" t="s">
        <v>534</v>
      </c>
      <c r="AB177" s="13" t="s">
        <v>533</v>
      </c>
    </row>
    <row r="178" spans="2:28" ht="162" customHeight="1" x14ac:dyDescent="0.2">
      <c r="B178" s="94"/>
      <c r="C178" s="94"/>
      <c r="D178" s="97"/>
      <c r="E178" s="18" t="s">
        <v>91</v>
      </c>
      <c r="F178" s="99" t="s">
        <v>33</v>
      </c>
      <c r="G178" s="21" t="s">
        <v>477</v>
      </c>
      <c r="H178" s="26" t="s">
        <v>141</v>
      </c>
      <c r="I178" s="22" t="s">
        <v>196</v>
      </c>
      <c r="J178" s="9" t="s">
        <v>84</v>
      </c>
      <c r="K178" s="9" t="s">
        <v>478</v>
      </c>
      <c r="L178" s="9" t="s">
        <v>84</v>
      </c>
      <c r="M178" s="10">
        <v>2</v>
      </c>
      <c r="N178" s="10">
        <v>3</v>
      </c>
      <c r="O178" s="11" t="str">
        <f t="shared" si="65"/>
        <v>M</v>
      </c>
      <c r="P178" s="5" t="str">
        <f t="shared" si="66"/>
        <v>Situación deficiente con exposición esporádica, o bien situación mejorable con exposición continuada o frecuente. Es posible que suceda el daño alguna vez.</v>
      </c>
      <c r="Q178" s="10">
        <v>25</v>
      </c>
      <c r="R178" s="4" t="str">
        <f t="shared" si="67"/>
        <v>II</v>
      </c>
      <c r="S178" s="5" t="str">
        <f t="shared" si="68"/>
        <v>Corregir y adoptar medidas de control de inmediato. Sin embargo suspenda actividades si el nivel de consecuencia está por encima de 60.</v>
      </c>
      <c r="T178" s="5" t="str">
        <f t="shared" si="69"/>
        <v>No aceptable</v>
      </c>
      <c r="U178" s="12">
        <v>6</v>
      </c>
      <c r="V178" s="12" t="s">
        <v>178</v>
      </c>
      <c r="W178" s="9" t="s">
        <v>84</v>
      </c>
      <c r="X178" s="9" t="s">
        <v>84</v>
      </c>
      <c r="Y178" s="9" t="s">
        <v>475</v>
      </c>
      <c r="Z178" s="9" t="s">
        <v>84</v>
      </c>
      <c r="AA178" s="9" t="s">
        <v>84</v>
      </c>
      <c r="AB178" s="34" t="s">
        <v>476</v>
      </c>
    </row>
    <row r="179" spans="2:28" ht="120.75" customHeight="1" x14ac:dyDescent="0.2">
      <c r="B179" s="94"/>
      <c r="C179" s="94"/>
      <c r="D179" s="97"/>
      <c r="E179" s="18" t="s">
        <v>549</v>
      </c>
      <c r="F179" s="100"/>
      <c r="G179" s="21" t="s">
        <v>459</v>
      </c>
      <c r="H179" s="26" t="s">
        <v>450</v>
      </c>
      <c r="I179" s="22" t="s">
        <v>179</v>
      </c>
      <c r="J179" s="9" t="s">
        <v>84</v>
      </c>
      <c r="K179" s="9" t="s">
        <v>84</v>
      </c>
      <c r="L179" s="9" t="s">
        <v>163</v>
      </c>
      <c r="M179" s="10">
        <v>2</v>
      </c>
      <c r="N179" s="10">
        <v>3</v>
      </c>
      <c r="O179" s="11" t="str">
        <f t="shared" si="65"/>
        <v>M</v>
      </c>
      <c r="P179" s="5" t="str">
        <f t="shared" si="66"/>
        <v>Situación deficiente con exposición esporádica, o bien situación mejorable con exposición continuada o frecuente. Es posible que suceda el daño alguna vez.</v>
      </c>
      <c r="Q179" s="10">
        <v>25</v>
      </c>
      <c r="R179" s="4" t="str">
        <f t="shared" si="67"/>
        <v>II</v>
      </c>
      <c r="S179" s="5" t="str">
        <f t="shared" si="68"/>
        <v>Corregir y adoptar medidas de control de inmediato. Sin embargo suspenda actividades si el nivel de consecuencia está por encima de 60.</v>
      </c>
      <c r="T179" s="5" t="str">
        <f t="shared" si="69"/>
        <v>No aceptable</v>
      </c>
      <c r="U179" s="12">
        <v>6</v>
      </c>
      <c r="V179" s="12" t="s">
        <v>172</v>
      </c>
      <c r="W179" s="9" t="s">
        <v>84</v>
      </c>
      <c r="X179" s="9" t="s">
        <v>84</v>
      </c>
      <c r="Y179" s="9" t="s">
        <v>479</v>
      </c>
      <c r="Z179" s="9" t="s">
        <v>84</v>
      </c>
      <c r="AA179" s="9" t="s">
        <v>84</v>
      </c>
      <c r="AB179" s="34" t="s">
        <v>59</v>
      </c>
    </row>
    <row r="180" spans="2:28" ht="129" customHeight="1" x14ac:dyDescent="0.2">
      <c r="B180" s="94"/>
      <c r="C180" s="94"/>
      <c r="D180" s="97"/>
      <c r="E180" s="19" t="s">
        <v>91</v>
      </c>
      <c r="F180" s="3" t="s">
        <v>31</v>
      </c>
      <c r="G180" s="9" t="s">
        <v>547</v>
      </c>
      <c r="H180" s="23" t="s">
        <v>34</v>
      </c>
      <c r="I180" s="9" t="s">
        <v>66</v>
      </c>
      <c r="J180" s="9" t="s">
        <v>84</v>
      </c>
      <c r="K180" s="9" t="s">
        <v>84</v>
      </c>
      <c r="L180" s="9" t="s">
        <v>262</v>
      </c>
      <c r="M180" s="17">
        <v>2</v>
      </c>
      <c r="N180" s="10">
        <v>3</v>
      </c>
      <c r="O180" s="11" t="str">
        <f t="shared" si="65"/>
        <v>M</v>
      </c>
      <c r="P180" s="5" t="str">
        <f t="shared" si="66"/>
        <v>Situación deficiente con exposición esporádica, o bien situación mejorable con exposición continuada o frecuente. Es posible que suceda el daño alguna vez.</v>
      </c>
      <c r="Q180" s="10">
        <v>10</v>
      </c>
      <c r="R180" s="4" t="str">
        <f t="shared" si="67"/>
        <v>III</v>
      </c>
      <c r="S180" s="5" t="str">
        <f t="shared" si="68"/>
        <v>Mejorar si es posible. Sería conveniente justificar la intervención y su rentabilidad.</v>
      </c>
      <c r="T180" s="5" t="str">
        <f t="shared" si="69"/>
        <v>Aceptable</v>
      </c>
      <c r="U180" s="12">
        <v>6</v>
      </c>
      <c r="V180" s="12" t="s">
        <v>181</v>
      </c>
      <c r="W180" s="9" t="s">
        <v>84</v>
      </c>
      <c r="X180" s="9" t="s">
        <v>84</v>
      </c>
      <c r="Y180" s="9" t="s">
        <v>238</v>
      </c>
      <c r="Z180" s="9" t="s">
        <v>84</v>
      </c>
      <c r="AA180" s="9" t="s">
        <v>84</v>
      </c>
      <c r="AB180" s="13" t="s">
        <v>239</v>
      </c>
    </row>
    <row r="181" spans="2:28" ht="133.5" customHeight="1" x14ac:dyDescent="0.2">
      <c r="B181" s="94"/>
      <c r="C181" s="94"/>
      <c r="D181" s="97"/>
      <c r="E181" s="19" t="s">
        <v>91</v>
      </c>
      <c r="F181" s="37" t="s">
        <v>92</v>
      </c>
      <c r="G181" s="9" t="s">
        <v>56</v>
      </c>
      <c r="H181" s="9" t="s">
        <v>240</v>
      </c>
      <c r="I181" s="9" t="s">
        <v>97</v>
      </c>
      <c r="J181" s="9" t="s">
        <v>84</v>
      </c>
      <c r="K181" s="9" t="s">
        <v>84</v>
      </c>
      <c r="L181" s="9" t="s">
        <v>95</v>
      </c>
      <c r="M181" s="17">
        <v>6</v>
      </c>
      <c r="N181" s="10">
        <v>4</v>
      </c>
      <c r="O181" s="11" t="str">
        <f t="shared" si="65"/>
        <v>MA</v>
      </c>
      <c r="P181" s="5" t="str">
        <f t="shared" si="66"/>
        <v>Situación deficiente con exposición continua, o muy deficiente con exposición frecuente. Normalmente la materialización del riesgo ocurre con frecuencia.</v>
      </c>
      <c r="Q181" s="10">
        <v>25</v>
      </c>
      <c r="R181" s="4" t="str">
        <f t="shared" si="67"/>
        <v>I</v>
      </c>
      <c r="S181" s="5" t="str">
        <f t="shared" si="68"/>
        <v>Situación crìtica. Suspender actividades hasta que el riesgo esté bajo control. Intervención urgente.</v>
      </c>
      <c r="T181" s="5" t="str">
        <f t="shared" si="69"/>
        <v>No aceptable</v>
      </c>
      <c r="U181" s="12">
        <v>6</v>
      </c>
      <c r="V181" s="12" t="s">
        <v>182</v>
      </c>
      <c r="W181" s="9" t="s">
        <v>84</v>
      </c>
      <c r="X181" s="9" t="s">
        <v>84</v>
      </c>
      <c r="Y181" s="9" t="s">
        <v>65</v>
      </c>
      <c r="Z181" s="9" t="s">
        <v>241</v>
      </c>
      <c r="AA181" s="9" t="s">
        <v>84</v>
      </c>
      <c r="AB181" s="13" t="s">
        <v>242</v>
      </c>
    </row>
    <row r="182" spans="2:28" ht="180" customHeight="1" x14ac:dyDescent="0.2">
      <c r="B182" s="94"/>
      <c r="C182" s="94"/>
      <c r="D182" s="97"/>
      <c r="E182" s="18" t="s">
        <v>551</v>
      </c>
      <c r="F182" s="3" t="s">
        <v>51</v>
      </c>
      <c r="G182" s="9" t="s">
        <v>373</v>
      </c>
      <c r="H182" s="9" t="s">
        <v>374</v>
      </c>
      <c r="I182" s="9" t="s">
        <v>375</v>
      </c>
      <c r="J182" s="9" t="s">
        <v>118</v>
      </c>
      <c r="K182" s="9" t="s">
        <v>84</v>
      </c>
      <c r="L182" s="9" t="s">
        <v>88</v>
      </c>
      <c r="M182" s="17">
        <v>6</v>
      </c>
      <c r="N182" s="10">
        <v>4</v>
      </c>
      <c r="O182" s="11" t="str">
        <f t="shared" si="65"/>
        <v>MA</v>
      </c>
      <c r="P182" s="5" t="str">
        <f t="shared" si="66"/>
        <v>Situación deficiente con exposición continua, o muy deficiente con exposición frecuente. Normalmente la materialización del riesgo ocurre con frecuencia.</v>
      </c>
      <c r="Q182" s="10">
        <v>25</v>
      </c>
      <c r="R182" s="4" t="str">
        <f t="shared" si="67"/>
        <v>I</v>
      </c>
      <c r="S182" s="5" t="str">
        <f t="shared" si="68"/>
        <v>Situación crìtica. Suspender actividades hasta que el riesgo esté bajo control. Intervención urgente.</v>
      </c>
      <c r="T182" s="5" t="str">
        <f t="shared" si="69"/>
        <v>No aceptable</v>
      </c>
      <c r="U182" s="12">
        <v>6</v>
      </c>
      <c r="V182" s="12" t="s">
        <v>185</v>
      </c>
      <c r="W182" s="9" t="s">
        <v>105</v>
      </c>
      <c r="X182" s="9" t="s">
        <v>84</v>
      </c>
      <c r="Y182" s="9" t="s">
        <v>135</v>
      </c>
      <c r="Z182" s="9" t="s">
        <v>84</v>
      </c>
      <c r="AA182" s="9" t="s">
        <v>84</v>
      </c>
      <c r="AB182" s="34" t="s">
        <v>68</v>
      </c>
    </row>
    <row r="183" spans="2:28" ht="101.25" customHeight="1" x14ac:dyDescent="0.2">
      <c r="B183" s="94"/>
      <c r="C183" s="94"/>
      <c r="D183" s="97"/>
      <c r="E183" s="19" t="s">
        <v>91</v>
      </c>
      <c r="F183" s="121" t="s">
        <v>50</v>
      </c>
      <c r="G183" s="9" t="s">
        <v>370</v>
      </c>
      <c r="H183" s="20" t="s">
        <v>371</v>
      </c>
      <c r="I183" s="9" t="s">
        <v>247</v>
      </c>
      <c r="J183" s="9" t="s">
        <v>101</v>
      </c>
      <c r="K183" s="9" t="s">
        <v>48</v>
      </c>
      <c r="L183" s="9" t="s">
        <v>84</v>
      </c>
      <c r="M183" s="10">
        <v>6</v>
      </c>
      <c r="N183" s="10">
        <v>4</v>
      </c>
      <c r="O183" s="11" t="str">
        <f t="shared" si="65"/>
        <v>MA</v>
      </c>
      <c r="P183" s="5" t="str">
        <f t="shared" si="66"/>
        <v>Situación deficiente con exposición continua, o muy deficiente con exposición frecuente. Normalmente la materialización del riesgo ocurre con frecuencia.</v>
      </c>
      <c r="Q183" s="10">
        <v>25</v>
      </c>
      <c r="R183" s="4" t="str">
        <f t="shared" si="67"/>
        <v>I</v>
      </c>
      <c r="S183" s="5" t="str">
        <f t="shared" si="68"/>
        <v>Situación crìtica. Suspender actividades hasta que el riesgo esté bajo control. Intervención urgente.</v>
      </c>
      <c r="T183" s="5" t="str">
        <f t="shared" si="69"/>
        <v>No aceptable</v>
      </c>
      <c r="U183" s="12">
        <v>6</v>
      </c>
      <c r="V183" s="12" t="s">
        <v>269</v>
      </c>
      <c r="W183" s="9" t="s">
        <v>84</v>
      </c>
      <c r="X183" s="9" t="s">
        <v>84</v>
      </c>
      <c r="Y183" s="9" t="s">
        <v>84</v>
      </c>
      <c r="Z183" s="9" t="s">
        <v>84</v>
      </c>
      <c r="AA183" s="9" t="s">
        <v>84</v>
      </c>
      <c r="AB183" s="13" t="s">
        <v>248</v>
      </c>
    </row>
    <row r="184" spans="2:28" ht="101.25" customHeight="1" x14ac:dyDescent="0.2">
      <c r="B184" s="94"/>
      <c r="C184" s="94"/>
      <c r="D184" s="97"/>
      <c r="E184" s="19" t="s">
        <v>91</v>
      </c>
      <c r="F184" s="110"/>
      <c r="G184" s="9" t="s">
        <v>362</v>
      </c>
      <c r="H184" s="9" t="s">
        <v>355</v>
      </c>
      <c r="I184" s="9" t="s">
        <v>357</v>
      </c>
      <c r="J184" s="9" t="s">
        <v>356</v>
      </c>
      <c r="K184" s="9" t="s">
        <v>360</v>
      </c>
      <c r="L184" s="9" t="s">
        <v>358</v>
      </c>
      <c r="M184" s="17">
        <v>6</v>
      </c>
      <c r="N184" s="10">
        <v>4</v>
      </c>
      <c r="O184" s="11" t="str">
        <f>+IF(AND(M184*N184&gt;=24,M184*N184&lt;=40),"MA",IF(AND(M184*N184&gt;=10,M184*N184&lt;=20),"A",IF(AND(M184*N184&gt;=6,M184*N184&lt;=8),"M",IF(AND(M184*N184&gt;=2,M184*N184&lt;=4),"B",""))))</f>
        <v>MA</v>
      </c>
      <c r="P184" s="5" t="str">
        <f>+IF(O184="MA","Situación deficiente con exposición continua, o muy deficiente con exposición frecuente. Normalmente la materialización del riesgo ocurre con frecuencia.",IF(O184="A","Situación deficiente con exposición frecuente u ocasional, o bien situación muy deficiente con exposición ocasional o esporádica. La materialización de Riesgo es posible que suceda varias veces en la vida laboral",IF(O184="M","Situación deficiente con exposición esporádica, o bien situación mejorable con exposición continuada o frecuente. Es posible que suceda el daño alguna vez.",IF(O184="B","Situación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84" s="10">
        <v>10</v>
      </c>
      <c r="R184" s="4" t="str">
        <f>+IF(AND(M184*N184*Q184&gt;=600,M184*N184*Q184&lt;=4000),"I",IF(AND(M184*N184*Q184&gt;=150,M184*N184*Q184&lt;=500),"II",IF(AND(M184*N184*Q184&gt;=40,M184*N184*Q184&lt;=120),"III",IF(AND(M184*N184*Q184&gt;=1,M184*N184*Q184&lt;=20),"IV",""))))</f>
        <v>II</v>
      </c>
      <c r="S184" s="5" t="str">
        <f>+IF(R184="I","Situación crìtica. Suspender actividades hasta que el riesgo esté bajo control. Intervención urgente.",IF(R184="II","Corregir y adoptar medidas de control de inmediato. Sin embargo suspenda actividades si el nivel de consecuencia está por encima de 60.",IF(R184="III","Mejorar si es posible. Sería conveniente justificar la intervención y su rentabilidad.",IF(R184="IV","Mantener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84" s="5" t="str">
        <f>+IF(R184="I","No aceptable",IF(R184="II","No aceptable",IF(R184="III","Aceptable",IF(R184="IV","Aceptable",""))))</f>
        <v>No aceptable</v>
      </c>
      <c r="U184" s="12">
        <v>6</v>
      </c>
      <c r="V184" s="12" t="s">
        <v>409</v>
      </c>
      <c r="W184" s="9" t="s">
        <v>84</v>
      </c>
      <c r="X184" s="9" t="s">
        <v>84</v>
      </c>
      <c r="Y184" s="9" t="s">
        <v>84</v>
      </c>
      <c r="Z184" s="9" t="s">
        <v>39</v>
      </c>
      <c r="AA184" s="9" t="s">
        <v>359</v>
      </c>
      <c r="AB184" s="34" t="s">
        <v>55</v>
      </c>
    </row>
    <row r="185" spans="2:28" ht="151.5" customHeight="1" x14ac:dyDescent="0.2">
      <c r="B185" s="94"/>
      <c r="C185" s="94"/>
      <c r="D185" s="97"/>
      <c r="E185" s="18" t="s">
        <v>91</v>
      </c>
      <c r="F185" s="121" t="s">
        <v>54</v>
      </c>
      <c r="G185" s="9" t="s">
        <v>354</v>
      </c>
      <c r="H185" s="9" t="s">
        <v>111</v>
      </c>
      <c r="I185" s="9" t="s">
        <v>186</v>
      </c>
      <c r="J185" s="9" t="s">
        <v>49</v>
      </c>
      <c r="K185" s="9" t="s">
        <v>202</v>
      </c>
      <c r="L185" s="9" t="s">
        <v>193</v>
      </c>
      <c r="M185" s="17">
        <v>2</v>
      </c>
      <c r="N185" s="10">
        <v>3</v>
      </c>
      <c r="O185" s="11" t="str">
        <f t="shared" si="65"/>
        <v>M</v>
      </c>
      <c r="P185" s="5" t="str">
        <f t="shared" si="66"/>
        <v>Situación deficiente con exposición esporádica, o bien situación mejorable con exposición continuada o frecuente. Es posible que suceda el daño alguna vez.</v>
      </c>
      <c r="Q185" s="10">
        <v>10</v>
      </c>
      <c r="R185" s="4" t="str">
        <f t="shared" si="67"/>
        <v>III</v>
      </c>
      <c r="S185" s="5" t="str">
        <f t="shared" si="68"/>
        <v>Mejorar si es posible. Sería conveniente justificar la intervención y su rentabilidad.</v>
      </c>
      <c r="T185" s="5" t="str">
        <f t="shared" si="69"/>
        <v>Aceptable</v>
      </c>
      <c r="U185" s="12">
        <v>6</v>
      </c>
      <c r="V185" s="12"/>
      <c r="W185" s="9" t="s">
        <v>84</v>
      </c>
      <c r="X185" s="9" t="s">
        <v>84</v>
      </c>
      <c r="Y185" s="9" t="s">
        <v>84</v>
      </c>
      <c r="Z185" s="9" t="s">
        <v>39</v>
      </c>
      <c r="AA185" s="9" t="s">
        <v>84</v>
      </c>
      <c r="AB185" s="34" t="s">
        <v>55</v>
      </c>
    </row>
    <row r="186" spans="2:28" ht="151.5" customHeight="1" x14ac:dyDescent="0.2">
      <c r="B186" s="94"/>
      <c r="C186" s="94"/>
      <c r="D186" s="97"/>
      <c r="E186" s="18" t="s">
        <v>91</v>
      </c>
      <c r="F186" s="110"/>
      <c r="G186" s="9" t="s">
        <v>361</v>
      </c>
      <c r="H186" s="9" t="s">
        <v>355</v>
      </c>
      <c r="I186" s="9" t="s">
        <v>364</v>
      </c>
      <c r="J186" s="9" t="s">
        <v>363</v>
      </c>
      <c r="K186" s="9" t="s">
        <v>360</v>
      </c>
      <c r="L186" s="9" t="s">
        <v>365</v>
      </c>
      <c r="M186" s="17">
        <v>6</v>
      </c>
      <c r="N186" s="10">
        <v>3</v>
      </c>
      <c r="O186" s="11" t="str">
        <f t="shared" si="65"/>
        <v>A</v>
      </c>
      <c r="P186" s="5" t="str">
        <f t="shared" si="66"/>
        <v>Situación deficiente con exposición frecuente u ocasional, o bien situación muy deficiente con exposición ocasional o esporádica. La materialización de Riesgo es posible que suceda varias veces en la vida laboral</v>
      </c>
      <c r="Q186" s="10">
        <v>10</v>
      </c>
      <c r="R186" s="4" t="str">
        <f t="shared" si="67"/>
        <v>II</v>
      </c>
      <c r="S186" s="5" t="str">
        <f t="shared" si="68"/>
        <v>Corregir y adoptar medidas de control de inmediato. Sin embargo suspenda actividades si el nivel de consecuencia está por encima de 60.</v>
      </c>
      <c r="T186" s="5" t="str">
        <f t="shared" si="69"/>
        <v>No aceptable</v>
      </c>
      <c r="U186" s="12">
        <v>6</v>
      </c>
      <c r="V186" s="12" t="s">
        <v>333</v>
      </c>
      <c r="W186" s="9" t="s">
        <v>84</v>
      </c>
      <c r="X186" s="9" t="s">
        <v>84</v>
      </c>
      <c r="Y186" s="9" t="s">
        <v>84</v>
      </c>
      <c r="Z186" s="9" t="s">
        <v>39</v>
      </c>
      <c r="AA186" s="9" t="s">
        <v>359</v>
      </c>
      <c r="AB186" s="34" t="s">
        <v>55</v>
      </c>
    </row>
    <row r="187" spans="2:28" ht="151.5" customHeight="1" x14ac:dyDescent="0.2">
      <c r="B187" s="94"/>
      <c r="C187" s="94"/>
      <c r="D187" s="97"/>
      <c r="E187" s="18" t="s">
        <v>549</v>
      </c>
      <c r="F187" s="3" t="s">
        <v>331</v>
      </c>
      <c r="G187" s="9" t="s">
        <v>77</v>
      </c>
      <c r="H187" s="9" t="s">
        <v>372</v>
      </c>
      <c r="I187" s="9" t="s">
        <v>138</v>
      </c>
      <c r="J187" s="9" t="s">
        <v>334</v>
      </c>
      <c r="K187" s="9" t="s">
        <v>84</v>
      </c>
      <c r="L187" s="9" t="s">
        <v>339</v>
      </c>
      <c r="M187" s="17">
        <v>6</v>
      </c>
      <c r="N187" s="10">
        <v>2</v>
      </c>
      <c r="O187" s="11" t="str">
        <f t="shared" si="65"/>
        <v>A</v>
      </c>
      <c r="P187" s="5" t="str">
        <f t="shared" si="66"/>
        <v>Situación deficiente con exposición frecuente u ocasional, o bien situación muy deficiente con exposición ocasional o esporádica. La materialización de Riesgo es posible que suceda varias veces en la vida laboral</v>
      </c>
      <c r="Q187" s="10">
        <v>60</v>
      </c>
      <c r="R187" s="4" t="str">
        <f t="shared" si="67"/>
        <v>I</v>
      </c>
      <c r="S187" s="5" t="str">
        <f t="shared" si="68"/>
        <v>Situación crìtica. Suspender actividades hasta que el riesgo esté bajo control. Intervención urgente.</v>
      </c>
      <c r="T187" s="5" t="str">
        <f t="shared" si="69"/>
        <v>No aceptable</v>
      </c>
      <c r="U187" s="12">
        <v>6</v>
      </c>
      <c r="V187" s="12" t="s">
        <v>172</v>
      </c>
      <c r="W187" s="9" t="s">
        <v>84</v>
      </c>
      <c r="X187" s="9" t="s">
        <v>84</v>
      </c>
      <c r="Y187" s="9" t="s">
        <v>337</v>
      </c>
      <c r="Z187" s="9" t="s">
        <v>335</v>
      </c>
      <c r="AA187" s="9" t="s">
        <v>336</v>
      </c>
      <c r="AB187" s="34" t="s">
        <v>338</v>
      </c>
    </row>
    <row r="188" spans="2:28" ht="151.5" customHeight="1" thickBot="1" x14ac:dyDescent="0.25">
      <c r="B188" s="94"/>
      <c r="C188" s="94"/>
      <c r="D188" s="97"/>
      <c r="E188" s="18" t="s">
        <v>551</v>
      </c>
      <c r="F188" s="24" t="s">
        <v>376</v>
      </c>
      <c r="G188" s="9" t="s">
        <v>598</v>
      </c>
      <c r="H188" s="25" t="s">
        <v>378</v>
      </c>
      <c r="I188" s="9" t="s">
        <v>379</v>
      </c>
      <c r="J188" s="22" t="s">
        <v>381</v>
      </c>
      <c r="K188" s="9" t="s">
        <v>380</v>
      </c>
      <c r="L188" s="9" t="s">
        <v>339</v>
      </c>
      <c r="M188" s="17">
        <v>6</v>
      </c>
      <c r="N188" s="10">
        <v>4</v>
      </c>
      <c r="O188" s="11" t="str">
        <f t="shared" ref="O188:O190" si="70">+IF(AND(M188*N188&gt;=24,M188*N188&lt;=40),"MA",IF(AND(M188*N188&gt;=10,M188*N188&lt;=20),"A",IF(AND(M188*N188&gt;=6,M188*N188&lt;=8),"M",IF(AND(M188*N188&gt;=2,M188*N188&lt;=4),"B",""))))</f>
        <v>MA</v>
      </c>
      <c r="P188" s="5" t="str">
        <f t="shared" ref="P188:P190" si="71">+IF(O188="MA","Situación deficiente con exposición continua, o muy deficiente con exposición frecuente. Normalmente la materialización del riesgo ocurre con frecuencia.",IF(O188="A","Situación deficiente con exposición frecuente u ocasional, o bien situación muy deficiente con exposición ocasional o esporádica. La materialización de Riesgo es posible que suceda varias veces en la vida laboral",IF(O188="M","Situación deficiente con exposición esporádica, o bien situación mejorable con exposición continuada o frecuente. Es posible que suceda el daño alguna vez.",IF(O188="B","Situación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88" s="10">
        <v>60</v>
      </c>
      <c r="R188" s="4" t="str">
        <f t="shared" ref="R188:R190" si="72">+IF(AND(M188*N188*Q188&gt;=600,M188*N188*Q188&lt;=4000),"I",IF(AND(M188*N188*Q188&gt;=150,M188*N188*Q188&lt;=500),"II",IF(AND(M188*N188*Q188&gt;=40,M188*N188*Q188&lt;=120),"III",IF(AND(M188*N188*Q188&gt;=1,M188*N188*Q188&lt;=20),"IV",""))))</f>
        <v>I</v>
      </c>
      <c r="S188" s="5" t="str">
        <f t="shared" ref="S188:S190" si="73">+IF(R188="I","Situación crìtica. Suspender actividades hasta que el riesgo esté bajo control. Intervención urgente.",IF(R188="II","Corregir y adoptar medidas de control de inmediato. Sin embargo suspenda actividades si el nivel de consecuencia está por encima de 60.",IF(R188="III","Mejorar si es posible. Sería conveniente justificar la intervención y su rentabilidad.",IF(R188="IV","Mantener las medidas de control existentes, pero se deberían considerar soluciones o mejoras y se deben hacer comprobaciones periódicas para asegurar que el riesgo aún es tolerable.",""))))</f>
        <v>Situación crìtica. Suspender actividades hasta que el riesgo esté bajo control. Intervención urgente.</v>
      </c>
      <c r="T188" s="5" t="str">
        <f t="shared" ref="T188:T190" si="74">+IF(R188="I","No aceptable",IF(R188="II","No aceptable",IF(R188="III","Aceptable",IF(R188="IV","Aceptable",""))))</f>
        <v>No aceptable</v>
      </c>
      <c r="U188" s="12">
        <v>6</v>
      </c>
      <c r="V188" s="12" t="s">
        <v>172</v>
      </c>
      <c r="W188" s="9" t="s">
        <v>84</v>
      </c>
      <c r="X188" s="9" t="s">
        <v>84</v>
      </c>
      <c r="Y188" s="9" t="s">
        <v>337</v>
      </c>
      <c r="Z188" s="9" t="s">
        <v>39</v>
      </c>
      <c r="AA188" s="9" t="s">
        <v>336</v>
      </c>
      <c r="AB188" s="34" t="s">
        <v>382</v>
      </c>
    </row>
    <row r="189" spans="2:28" ht="157.5" customHeight="1" thickBot="1" x14ac:dyDescent="0.25">
      <c r="B189" s="94"/>
      <c r="C189" s="94"/>
      <c r="D189" s="97"/>
      <c r="E189" s="18" t="s">
        <v>552</v>
      </c>
      <c r="F189" s="24" t="s">
        <v>40</v>
      </c>
      <c r="G189" s="9" t="s">
        <v>167</v>
      </c>
      <c r="H189" s="25" t="s">
        <v>169</v>
      </c>
      <c r="I189" s="16" t="s">
        <v>548</v>
      </c>
      <c r="J189" s="22" t="s">
        <v>84</v>
      </c>
      <c r="K189" s="9" t="s">
        <v>84</v>
      </c>
      <c r="L189" s="9" t="s">
        <v>198</v>
      </c>
      <c r="M189" s="17">
        <v>6</v>
      </c>
      <c r="N189" s="10">
        <v>2</v>
      </c>
      <c r="O189" s="11" t="str">
        <f t="shared" si="70"/>
        <v>A</v>
      </c>
      <c r="P189" s="5" t="str">
        <f t="shared" si="71"/>
        <v>Situación deficiente con exposición frecuente u ocasional, o bien situación muy deficiente con exposición ocasional o esporádica. La materialización de Riesgo es posible que suceda varias veces en la vida laboral</v>
      </c>
      <c r="Q189" s="10">
        <v>1</v>
      </c>
      <c r="R189" s="4" t="str">
        <f t="shared" si="72"/>
        <v>IV</v>
      </c>
      <c r="S189" s="5" t="str">
        <f t="shared" si="73"/>
        <v>Mantener las medidas de control existentes, pero se deberían considerar soluciones o mejoras y se deben hacer comprobaciones periódicas para asegurar que el riesgo aún es tolerable.</v>
      </c>
      <c r="T189" s="5" t="str">
        <f t="shared" si="74"/>
        <v>Aceptable</v>
      </c>
      <c r="U189" s="12">
        <v>6</v>
      </c>
      <c r="V189" s="12" t="s">
        <v>171</v>
      </c>
      <c r="W189" s="9" t="s">
        <v>84</v>
      </c>
      <c r="X189" s="9" t="s">
        <v>84</v>
      </c>
      <c r="Y189" s="9" t="s">
        <v>173</v>
      </c>
      <c r="Z189" s="9" t="s">
        <v>84</v>
      </c>
      <c r="AA189" s="9" t="s">
        <v>84</v>
      </c>
      <c r="AB189" s="15" t="s">
        <v>174</v>
      </c>
    </row>
    <row r="190" spans="2:28" ht="157.5" customHeight="1" thickBot="1" x14ac:dyDescent="0.25">
      <c r="B190" s="94"/>
      <c r="C190" s="94"/>
      <c r="D190" s="97"/>
      <c r="E190" s="18" t="s">
        <v>549</v>
      </c>
      <c r="F190" s="24" t="s">
        <v>187</v>
      </c>
      <c r="G190" s="9" t="s">
        <v>554</v>
      </c>
      <c r="H190" s="25" t="s">
        <v>201</v>
      </c>
      <c r="I190" s="16" t="s">
        <v>168</v>
      </c>
      <c r="J190" s="22" t="s">
        <v>84</v>
      </c>
      <c r="K190" s="9" t="s">
        <v>84</v>
      </c>
      <c r="L190" s="9" t="s">
        <v>199</v>
      </c>
      <c r="M190" s="17">
        <v>6</v>
      </c>
      <c r="N190" s="10">
        <v>2</v>
      </c>
      <c r="O190" s="11" t="str">
        <f t="shared" si="70"/>
        <v>A</v>
      </c>
      <c r="P190" s="5" t="str">
        <f t="shared" si="71"/>
        <v>Situación deficiente con exposición frecuente u ocasional, o bien situación muy deficiente con exposición ocasional o esporádica. La materialización de Riesgo es posible que suceda varias veces en la vida laboral</v>
      </c>
      <c r="Q190" s="10">
        <v>1</v>
      </c>
      <c r="R190" s="4" t="str">
        <f t="shared" si="72"/>
        <v>IV</v>
      </c>
      <c r="S190" s="5" t="str">
        <f t="shared" si="73"/>
        <v>Mantener las medidas de control existentes, pero se deberían considerar soluciones o mejoras y se deben hacer comprobaciones periódicas para asegurar que el riesgo aún es tolerable.</v>
      </c>
      <c r="T190" s="5" t="str">
        <f t="shared" si="74"/>
        <v>Aceptable</v>
      </c>
      <c r="U190" s="12">
        <v>6</v>
      </c>
      <c r="V190" s="12" t="s">
        <v>172</v>
      </c>
      <c r="W190" s="9" t="s">
        <v>84</v>
      </c>
      <c r="X190" s="9" t="s">
        <v>84</v>
      </c>
      <c r="Y190" s="9" t="s">
        <v>84</v>
      </c>
      <c r="Z190" s="9" t="s">
        <v>84</v>
      </c>
      <c r="AA190" s="9" t="s">
        <v>84</v>
      </c>
      <c r="AB190" s="15" t="s">
        <v>175</v>
      </c>
    </row>
    <row r="191" spans="2:28" ht="15.75" customHeight="1" thickBot="1" x14ac:dyDescent="0.25">
      <c r="B191" s="135"/>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136"/>
      <c r="AB191" s="36"/>
    </row>
    <row r="192" spans="2:28" ht="153.75" customHeight="1" x14ac:dyDescent="0.2">
      <c r="B192" s="138" t="s">
        <v>568</v>
      </c>
      <c r="C192" s="138" t="s">
        <v>383</v>
      </c>
      <c r="D192" s="96"/>
      <c r="E192" s="18" t="s">
        <v>91</v>
      </c>
      <c r="F192" s="108" t="s">
        <v>28</v>
      </c>
      <c r="G192" s="9" t="s">
        <v>42</v>
      </c>
      <c r="H192" s="9" t="s">
        <v>43</v>
      </c>
      <c r="I192" s="9" t="s">
        <v>82</v>
      </c>
      <c r="J192" s="9" t="s">
        <v>84</v>
      </c>
      <c r="K192" s="9" t="s">
        <v>84</v>
      </c>
      <c r="L192" s="9" t="s">
        <v>83</v>
      </c>
      <c r="M192" s="17">
        <v>6</v>
      </c>
      <c r="N192" s="10">
        <v>4</v>
      </c>
      <c r="O192" s="11" t="str">
        <f t="shared" ref="O192:O208" si="75">+IF(AND(M192*N192&gt;=24,M192*N192&lt;=40),"MA",IF(AND(M192*N192&gt;=10,M192*N192&lt;=20),"A",IF(AND(M192*N192&gt;=6,M192*N192&lt;=8),"M",IF(AND(M192*N192&gt;=2,M192*N192&lt;=4),"B",""))))</f>
        <v>MA</v>
      </c>
      <c r="P192" s="5" t="str">
        <f t="shared" ref="P192:P208" si="76">+IF(O192="MA","Situación deficiente con exposición continua, o muy deficiente con exposición frecuente. Normalmente la materialización del riesgo ocurre con frecuencia.",IF(O192="A","Situación deficiente con exposición frecuente u ocasional, o bien situación muy deficiente con exposición ocasional o esporádica. La materialización de Riesgo es posible que suceda varias veces en la vida laboral",IF(O192="M","Situación deficiente con exposición esporádica, o bien situación mejorable con exposición continuada o frecuente. Es posible que suceda el daño alguna vez.",IF(O192="B","Situación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192" s="10">
        <v>10</v>
      </c>
      <c r="R192" s="4" t="str">
        <f t="shared" ref="R192:R208" si="77">+IF(AND(M192*N192*Q192&gt;=600,M192*N192*Q192&lt;=4000),"I",IF(AND(M192*N192*Q192&gt;=150,M192*N192*Q192&lt;=500),"II",IF(AND(M192*N192*Q192&gt;=40,M192*N192*Q192&lt;=120),"III",IF(AND(M192*N192*Q192&gt;=1,M192*N192*Q192&lt;=20),"IV",""))))</f>
        <v>II</v>
      </c>
      <c r="S192" s="5" t="str">
        <f t="shared" ref="S192:S208" si="78">+IF(R192="I","Situación crìtica. Suspender actividades hasta que el riesgo esté bajo control. Intervención urgente.",IF(R192="II","Corregir y adoptar medidas de control de inmediato. Sin embargo suspenda actividades si el nivel de consecuencia está por encima de 60.",IF(R192="III","Mejorar si es posible. Sería conveniente justificar la intervención y su rentabilidad.",IF(R192="IV","Mantener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192" s="5" t="str">
        <f t="shared" ref="T192:T208" si="79">+IF(R192="I","No aceptable",IF(R192="II","No aceptable",IF(R192="III","Aceptable",IF(R192="IV","Aceptable",""))))</f>
        <v>No aceptable</v>
      </c>
      <c r="U192" s="12">
        <v>11</v>
      </c>
      <c r="V192" s="12" t="s">
        <v>176</v>
      </c>
      <c r="W192" s="9" t="s">
        <v>84</v>
      </c>
      <c r="X192" s="9" t="s">
        <v>84</v>
      </c>
      <c r="Y192" s="9" t="s">
        <v>107</v>
      </c>
      <c r="Z192" s="9" t="s">
        <v>84</v>
      </c>
      <c r="AA192" s="9" t="s">
        <v>83</v>
      </c>
      <c r="AB192" s="34" t="s">
        <v>143</v>
      </c>
    </row>
    <row r="193" spans="2:28" ht="157.5" customHeight="1" x14ac:dyDescent="0.2">
      <c r="B193" s="139"/>
      <c r="C193" s="139"/>
      <c r="D193" s="97"/>
      <c r="E193" s="18" t="s">
        <v>91</v>
      </c>
      <c r="F193" s="109"/>
      <c r="G193" s="16" t="s">
        <v>136</v>
      </c>
      <c r="H193" s="16" t="s">
        <v>367</v>
      </c>
      <c r="I193" s="16" t="s">
        <v>41</v>
      </c>
      <c r="J193" s="16" t="s">
        <v>84</v>
      </c>
      <c r="K193" s="16" t="s">
        <v>351</v>
      </c>
      <c r="L193" s="16" t="s">
        <v>368</v>
      </c>
      <c r="M193" s="17">
        <v>6</v>
      </c>
      <c r="N193" s="10">
        <v>4</v>
      </c>
      <c r="O193" s="11" t="str">
        <f t="shared" si="75"/>
        <v>MA</v>
      </c>
      <c r="P193" s="5" t="str">
        <f t="shared" si="76"/>
        <v>Situación deficiente con exposición continua, o muy deficiente con exposición frecuente. Normalmente la materialización del riesgo ocurre con frecuencia.</v>
      </c>
      <c r="Q193" s="10">
        <v>25</v>
      </c>
      <c r="R193" s="4" t="str">
        <f t="shared" si="77"/>
        <v>I</v>
      </c>
      <c r="S193" s="5" t="str">
        <f t="shared" si="78"/>
        <v>Situación crìtica. Suspender actividades hasta que el riesgo esté bajo control. Intervención urgente.</v>
      </c>
      <c r="T193" s="5" t="str">
        <f t="shared" si="79"/>
        <v>No aceptable</v>
      </c>
      <c r="U193" s="12">
        <v>11</v>
      </c>
      <c r="V193" s="12" t="s">
        <v>177</v>
      </c>
      <c r="W193" s="9" t="s">
        <v>84</v>
      </c>
      <c r="X193" s="9" t="s">
        <v>84</v>
      </c>
      <c r="Y193" s="9" t="s">
        <v>53</v>
      </c>
      <c r="Z193" s="9" t="s">
        <v>84</v>
      </c>
      <c r="AA193" s="9" t="s">
        <v>109</v>
      </c>
      <c r="AB193" s="34" t="s">
        <v>142</v>
      </c>
    </row>
    <row r="194" spans="2:28" ht="102" customHeight="1" x14ac:dyDescent="0.2">
      <c r="B194" s="139"/>
      <c r="C194" s="139"/>
      <c r="D194" s="97"/>
      <c r="E194" s="19" t="s">
        <v>91</v>
      </c>
      <c r="F194" s="110"/>
      <c r="G194" s="9" t="s">
        <v>116</v>
      </c>
      <c r="H194" s="9" t="s">
        <v>115</v>
      </c>
      <c r="I194" s="9" t="s">
        <v>252</v>
      </c>
      <c r="J194" s="9" t="s">
        <v>84</v>
      </c>
      <c r="K194" s="9" t="s">
        <v>366</v>
      </c>
      <c r="L194" s="9" t="s">
        <v>253</v>
      </c>
      <c r="M194" s="17">
        <v>2</v>
      </c>
      <c r="N194" s="10">
        <v>3</v>
      </c>
      <c r="O194" s="11" t="str">
        <f t="shared" si="75"/>
        <v>M</v>
      </c>
      <c r="P194" s="5" t="str">
        <f t="shared" si="76"/>
        <v>Situación deficiente con exposición esporádica, o bien situación mejorable con exposición continuada o frecuente. Es posible que suceda el daño alguna vez.</v>
      </c>
      <c r="Q194" s="10">
        <v>10</v>
      </c>
      <c r="R194" s="4" t="str">
        <f t="shared" si="77"/>
        <v>III</v>
      </c>
      <c r="S194" s="5" t="str">
        <f t="shared" si="78"/>
        <v>Mejorar si es posible. Sería conveniente justificar la intervención y su rentabilidad.</v>
      </c>
      <c r="T194" s="5" t="str">
        <f t="shared" si="79"/>
        <v>Aceptable</v>
      </c>
      <c r="U194" s="12">
        <v>11</v>
      </c>
      <c r="V194" s="12"/>
      <c r="W194" s="9" t="s">
        <v>86</v>
      </c>
      <c r="X194" s="9" t="s">
        <v>84</v>
      </c>
      <c r="Y194" s="9" t="s">
        <v>254</v>
      </c>
      <c r="Z194" s="9" t="s">
        <v>255</v>
      </c>
      <c r="AA194" s="9" t="s">
        <v>47</v>
      </c>
      <c r="AB194" s="13" t="s">
        <v>256</v>
      </c>
    </row>
    <row r="195" spans="2:28" ht="141" customHeight="1" x14ac:dyDescent="0.2">
      <c r="B195" s="139"/>
      <c r="C195" s="139"/>
      <c r="D195" s="97"/>
      <c r="E195" s="19" t="s">
        <v>91</v>
      </c>
      <c r="F195" s="3" t="s">
        <v>29</v>
      </c>
      <c r="G195" s="9" t="s">
        <v>137</v>
      </c>
      <c r="H195" s="9" t="s">
        <v>369</v>
      </c>
      <c r="I195" s="9" t="s">
        <v>234</v>
      </c>
      <c r="J195" s="9" t="s">
        <v>84</v>
      </c>
      <c r="K195" s="9" t="s">
        <v>119</v>
      </c>
      <c r="L195" s="9" t="s">
        <v>110</v>
      </c>
      <c r="M195" s="17">
        <v>6</v>
      </c>
      <c r="N195" s="10">
        <v>4</v>
      </c>
      <c r="O195" s="11" t="str">
        <f t="shared" si="75"/>
        <v>MA</v>
      </c>
      <c r="P195" s="5" t="str">
        <f t="shared" si="76"/>
        <v>Situación deficiente con exposición continua, o muy deficiente con exposición frecuente. Normalmente la materialización del riesgo ocurre con frecuencia.</v>
      </c>
      <c r="Q195" s="10">
        <v>10</v>
      </c>
      <c r="R195" s="4" t="str">
        <f t="shared" si="77"/>
        <v>II</v>
      </c>
      <c r="S195" s="5" t="str">
        <f t="shared" si="78"/>
        <v>Corregir y adoptar medidas de control de inmediato. Sin embargo suspenda actividades si el nivel de consecuencia está por encima de 60.</v>
      </c>
      <c r="T195" s="5" t="str">
        <f t="shared" si="79"/>
        <v>No aceptable</v>
      </c>
      <c r="U195" s="12">
        <v>11</v>
      </c>
      <c r="V195" s="12" t="s">
        <v>474</v>
      </c>
      <c r="W195" s="9" t="s">
        <v>86</v>
      </c>
      <c r="X195" s="9" t="s">
        <v>84</v>
      </c>
      <c r="Y195" s="9" t="s">
        <v>258</v>
      </c>
      <c r="Z195" s="9" t="s">
        <v>84</v>
      </c>
      <c r="AA195" s="9" t="s">
        <v>259</v>
      </c>
      <c r="AB195" s="13" t="s">
        <v>260</v>
      </c>
    </row>
    <row r="196" spans="2:28" ht="120.75" customHeight="1" x14ac:dyDescent="0.2">
      <c r="B196" s="139"/>
      <c r="C196" s="139"/>
      <c r="D196" s="97"/>
      <c r="E196" s="18" t="s">
        <v>91</v>
      </c>
      <c r="F196" s="99" t="s">
        <v>33</v>
      </c>
      <c r="G196" s="21" t="s">
        <v>477</v>
      </c>
      <c r="H196" s="26" t="s">
        <v>141</v>
      </c>
      <c r="I196" s="22" t="s">
        <v>196</v>
      </c>
      <c r="J196" s="9" t="s">
        <v>84</v>
      </c>
      <c r="K196" s="9" t="s">
        <v>478</v>
      </c>
      <c r="L196" s="9" t="s">
        <v>84</v>
      </c>
      <c r="M196" s="10">
        <v>2</v>
      </c>
      <c r="N196" s="10">
        <v>3</v>
      </c>
      <c r="O196" s="11" t="str">
        <f t="shared" si="75"/>
        <v>M</v>
      </c>
      <c r="P196" s="5" t="str">
        <f t="shared" si="76"/>
        <v>Situación deficiente con exposición esporádica, o bien situación mejorable con exposición continuada o frecuente. Es posible que suceda el daño alguna vez.</v>
      </c>
      <c r="Q196" s="10">
        <v>25</v>
      </c>
      <c r="R196" s="4" t="str">
        <f t="shared" si="77"/>
        <v>II</v>
      </c>
      <c r="S196" s="5" t="str">
        <f t="shared" si="78"/>
        <v>Corregir y adoptar medidas de control de inmediato. Sin embargo suspenda actividades si el nivel de consecuencia está por encima de 60.</v>
      </c>
      <c r="T196" s="5" t="str">
        <f t="shared" si="79"/>
        <v>No aceptable</v>
      </c>
      <c r="U196" s="12">
        <v>11</v>
      </c>
      <c r="V196" s="12" t="s">
        <v>178</v>
      </c>
      <c r="W196" s="9" t="s">
        <v>84</v>
      </c>
      <c r="X196" s="9" t="s">
        <v>84</v>
      </c>
      <c r="Y196" s="9" t="s">
        <v>475</v>
      </c>
      <c r="Z196" s="9" t="s">
        <v>84</v>
      </c>
      <c r="AA196" s="9" t="s">
        <v>84</v>
      </c>
      <c r="AB196" s="34" t="s">
        <v>476</v>
      </c>
    </row>
    <row r="197" spans="2:28" ht="120.75" customHeight="1" x14ac:dyDescent="0.2">
      <c r="B197" s="139"/>
      <c r="C197" s="139"/>
      <c r="D197" s="97"/>
      <c r="E197" s="18" t="s">
        <v>549</v>
      </c>
      <c r="F197" s="100"/>
      <c r="G197" s="21" t="s">
        <v>459</v>
      </c>
      <c r="H197" s="26" t="s">
        <v>450</v>
      </c>
      <c r="I197" s="22" t="s">
        <v>179</v>
      </c>
      <c r="J197" s="9" t="s">
        <v>84</v>
      </c>
      <c r="K197" s="9" t="s">
        <v>84</v>
      </c>
      <c r="L197" s="9" t="s">
        <v>163</v>
      </c>
      <c r="M197" s="10">
        <v>2</v>
      </c>
      <c r="N197" s="10">
        <v>3</v>
      </c>
      <c r="O197" s="11" t="str">
        <f t="shared" si="75"/>
        <v>M</v>
      </c>
      <c r="P197" s="5" t="str">
        <f t="shared" si="76"/>
        <v>Situación deficiente con exposición esporádica, o bien situación mejorable con exposición continuada o frecuente. Es posible que suceda el daño alguna vez.</v>
      </c>
      <c r="Q197" s="10">
        <v>25</v>
      </c>
      <c r="R197" s="4" t="str">
        <f t="shared" si="77"/>
        <v>II</v>
      </c>
      <c r="S197" s="5" t="str">
        <f t="shared" si="78"/>
        <v>Corregir y adoptar medidas de control de inmediato. Sin embargo suspenda actividades si el nivel de consecuencia está por encima de 60.</v>
      </c>
      <c r="T197" s="5" t="str">
        <f t="shared" si="79"/>
        <v>No aceptable</v>
      </c>
      <c r="U197" s="12">
        <v>11</v>
      </c>
      <c r="V197" s="12" t="s">
        <v>172</v>
      </c>
      <c r="W197" s="9" t="s">
        <v>84</v>
      </c>
      <c r="X197" s="9" t="s">
        <v>84</v>
      </c>
      <c r="Y197" s="9" t="s">
        <v>479</v>
      </c>
      <c r="Z197" s="9" t="s">
        <v>84</v>
      </c>
      <c r="AA197" s="9" t="s">
        <v>84</v>
      </c>
      <c r="AB197" s="34" t="s">
        <v>59</v>
      </c>
    </row>
    <row r="198" spans="2:28" ht="114.75" x14ac:dyDescent="0.2">
      <c r="B198" s="139"/>
      <c r="C198" s="139"/>
      <c r="D198" s="97"/>
      <c r="E198" s="19" t="s">
        <v>91</v>
      </c>
      <c r="F198" s="3" t="s">
        <v>31</v>
      </c>
      <c r="G198" s="9" t="s">
        <v>547</v>
      </c>
      <c r="H198" s="23" t="s">
        <v>34</v>
      </c>
      <c r="I198" s="9" t="s">
        <v>66</v>
      </c>
      <c r="J198" s="9" t="s">
        <v>84</v>
      </c>
      <c r="K198" s="9" t="s">
        <v>84</v>
      </c>
      <c r="L198" s="9" t="s">
        <v>262</v>
      </c>
      <c r="M198" s="17">
        <v>2</v>
      </c>
      <c r="N198" s="10">
        <v>3</v>
      </c>
      <c r="O198" s="11" t="str">
        <f t="shared" si="75"/>
        <v>M</v>
      </c>
      <c r="P198" s="5" t="str">
        <f t="shared" si="76"/>
        <v>Situación deficiente con exposición esporádica, o bien situación mejorable con exposición continuada o frecuente. Es posible que suceda el daño alguna vez.</v>
      </c>
      <c r="Q198" s="10">
        <v>10</v>
      </c>
      <c r="R198" s="4" t="str">
        <f t="shared" si="77"/>
        <v>III</v>
      </c>
      <c r="S198" s="5" t="str">
        <f t="shared" si="78"/>
        <v>Mejorar si es posible. Sería conveniente justificar la intervención y su rentabilidad.</v>
      </c>
      <c r="T198" s="5" t="str">
        <f t="shared" si="79"/>
        <v>Aceptable</v>
      </c>
      <c r="U198" s="12">
        <v>11</v>
      </c>
      <c r="V198" s="12" t="s">
        <v>181</v>
      </c>
      <c r="W198" s="9" t="s">
        <v>84</v>
      </c>
      <c r="X198" s="9" t="s">
        <v>84</v>
      </c>
      <c r="Y198" s="9" t="s">
        <v>238</v>
      </c>
      <c r="Z198" s="9" t="s">
        <v>84</v>
      </c>
      <c r="AA198" s="9" t="s">
        <v>84</v>
      </c>
      <c r="AB198" s="13" t="s">
        <v>239</v>
      </c>
    </row>
    <row r="199" spans="2:28" ht="133.5" customHeight="1" x14ac:dyDescent="0.2">
      <c r="B199" s="139"/>
      <c r="C199" s="139"/>
      <c r="D199" s="97"/>
      <c r="E199" s="19" t="s">
        <v>91</v>
      </c>
      <c r="F199" s="43" t="s">
        <v>92</v>
      </c>
      <c r="G199" s="9" t="s">
        <v>56</v>
      </c>
      <c r="H199" s="9" t="s">
        <v>240</v>
      </c>
      <c r="I199" s="9" t="s">
        <v>97</v>
      </c>
      <c r="J199" s="9" t="s">
        <v>84</v>
      </c>
      <c r="K199" s="9" t="s">
        <v>84</v>
      </c>
      <c r="L199" s="9" t="s">
        <v>95</v>
      </c>
      <c r="M199" s="17">
        <v>6</v>
      </c>
      <c r="N199" s="10">
        <v>4</v>
      </c>
      <c r="O199" s="11" t="str">
        <f t="shared" si="75"/>
        <v>MA</v>
      </c>
      <c r="P199" s="5" t="str">
        <f t="shared" si="76"/>
        <v>Situación deficiente con exposición continua, o muy deficiente con exposición frecuente. Normalmente la materialización del riesgo ocurre con frecuencia.</v>
      </c>
      <c r="Q199" s="10">
        <v>25</v>
      </c>
      <c r="R199" s="4" t="str">
        <f t="shared" si="77"/>
        <v>I</v>
      </c>
      <c r="S199" s="5" t="str">
        <f t="shared" si="78"/>
        <v>Situación crìtica. Suspender actividades hasta que el riesgo esté bajo control. Intervención urgente.</v>
      </c>
      <c r="T199" s="5" t="str">
        <f t="shared" si="79"/>
        <v>No aceptable</v>
      </c>
      <c r="U199" s="12">
        <v>11</v>
      </c>
      <c r="V199" s="12" t="s">
        <v>182</v>
      </c>
      <c r="W199" s="9" t="s">
        <v>84</v>
      </c>
      <c r="X199" s="9" t="s">
        <v>84</v>
      </c>
      <c r="Y199" s="9" t="s">
        <v>65</v>
      </c>
      <c r="Z199" s="9" t="s">
        <v>241</v>
      </c>
      <c r="AA199" s="9" t="s">
        <v>84</v>
      </c>
      <c r="AB199" s="13" t="s">
        <v>242</v>
      </c>
    </row>
    <row r="200" spans="2:28" ht="180" customHeight="1" x14ac:dyDescent="0.2">
      <c r="B200" s="139"/>
      <c r="C200" s="139"/>
      <c r="D200" s="97"/>
      <c r="E200" s="18" t="s">
        <v>551</v>
      </c>
      <c r="F200" s="3" t="s">
        <v>51</v>
      </c>
      <c r="G200" s="9" t="s">
        <v>373</v>
      </c>
      <c r="H200" s="9" t="s">
        <v>374</v>
      </c>
      <c r="I200" s="9" t="s">
        <v>375</v>
      </c>
      <c r="J200" s="9" t="s">
        <v>118</v>
      </c>
      <c r="K200" s="9" t="s">
        <v>84</v>
      </c>
      <c r="L200" s="9" t="s">
        <v>88</v>
      </c>
      <c r="M200" s="17">
        <v>6</v>
      </c>
      <c r="N200" s="10">
        <v>4</v>
      </c>
      <c r="O200" s="11" t="str">
        <f t="shared" si="75"/>
        <v>MA</v>
      </c>
      <c r="P200" s="5" t="str">
        <f t="shared" si="76"/>
        <v>Situación deficiente con exposición continua, o muy deficiente con exposición frecuente. Normalmente la materialización del riesgo ocurre con frecuencia.</v>
      </c>
      <c r="Q200" s="10">
        <v>25</v>
      </c>
      <c r="R200" s="4" t="str">
        <f t="shared" si="77"/>
        <v>I</v>
      </c>
      <c r="S200" s="5" t="str">
        <f t="shared" si="78"/>
        <v>Situación crìtica. Suspender actividades hasta que el riesgo esté bajo control. Intervención urgente.</v>
      </c>
      <c r="T200" s="5" t="str">
        <f t="shared" si="79"/>
        <v>No aceptable</v>
      </c>
      <c r="U200" s="12">
        <v>11</v>
      </c>
      <c r="V200" s="12" t="s">
        <v>185</v>
      </c>
      <c r="W200" s="9" t="s">
        <v>105</v>
      </c>
      <c r="X200" s="9" t="s">
        <v>84</v>
      </c>
      <c r="Y200" s="9" t="s">
        <v>135</v>
      </c>
      <c r="Z200" s="9" t="s">
        <v>84</v>
      </c>
      <c r="AA200" s="9" t="s">
        <v>84</v>
      </c>
      <c r="AB200" s="34" t="s">
        <v>68</v>
      </c>
    </row>
    <row r="201" spans="2:28" ht="93" customHeight="1" x14ac:dyDescent="0.2">
      <c r="B201" s="139"/>
      <c r="C201" s="139"/>
      <c r="D201" s="97"/>
      <c r="E201" s="19" t="s">
        <v>91</v>
      </c>
      <c r="F201" s="121" t="s">
        <v>50</v>
      </c>
      <c r="G201" s="9" t="s">
        <v>385</v>
      </c>
      <c r="H201" s="20" t="s">
        <v>371</v>
      </c>
      <c r="I201" s="9" t="s">
        <v>247</v>
      </c>
      <c r="J201" s="9" t="s">
        <v>101</v>
      </c>
      <c r="K201" s="9" t="s">
        <v>48</v>
      </c>
      <c r="L201" s="9" t="s">
        <v>84</v>
      </c>
      <c r="M201" s="10">
        <v>6</v>
      </c>
      <c r="N201" s="10">
        <v>4</v>
      </c>
      <c r="O201" s="11" t="str">
        <f t="shared" si="75"/>
        <v>MA</v>
      </c>
      <c r="P201" s="5" t="str">
        <f t="shared" si="76"/>
        <v>Situación deficiente con exposición continua, o muy deficiente con exposición frecuente. Normalmente la materialización del riesgo ocurre con frecuencia.</v>
      </c>
      <c r="Q201" s="10">
        <v>25</v>
      </c>
      <c r="R201" s="4" t="str">
        <f t="shared" si="77"/>
        <v>I</v>
      </c>
      <c r="S201" s="5" t="str">
        <f t="shared" si="78"/>
        <v>Situación crìtica. Suspender actividades hasta que el riesgo esté bajo control. Intervención urgente.</v>
      </c>
      <c r="T201" s="5" t="str">
        <f t="shared" si="79"/>
        <v>No aceptable</v>
      </c>
      <c r="U201" s="12">
        <v>11</v>
      </c>
      <c r="V201" s="12" t="s">
        <v>269</v>
      </c>
      <c r="W201" s="9" t="s">
        <v>84</v>
      </c>
      <c r="X201" s="9" t="s">
        <v>84</v>
      </c>
      <c r="Y201" s="9" t="s">
        <v>84</v>
      </c>
      <c r="Z201" s="9" t="s">
        <v>84</v>
      </c>
      <c r="AA201" s="9" t="s">
        <v>84</v>
      </c>
      <c r="AB201" s="13" t="s">
        <v>248</v>
      </c>
    </row>
    <row r="202" spans="2:28" ht="93" customHeight="1" x14ac:dyDescent="0.2">
      <c r="B202" s="139"/>
      <c r="C202" s="139"/>
      <c r="D202" s="97"/>
      <c r="E202" s="19" t="s">
        <v>91</v>
      </c>
      <c r="F202" s="110"/>
      <c r="G202" s="9" t="s">
        <v>362</v>
      </c>
      <c r="H202" s="9" t="s">
        <v>355</v>
      </c>
      <c r="I202" s="9" t="s">
        <v>357</v>
      </c>
      <c r="J202" s="9" t="s">
        <v>356</v>
      </c>
      <c r="K202" s="9" t="s">
        <v>360</v>
      </c>
      <c r="L202" s="9" t="s">
        <v>358</v>
      </c>
      <c r="M202" s="17">
        <v>6</v>
      </c>
      <c r="N202" s="10">
        <v>4</v>
      </c>
      <c r="O202" s="11" t="str">
        <f>+IF(AND(M202*N202&gt;=24,M202*N202&lt;=40),"MA",IF(AND(M202*N202&gt;=10,M202*N202&lt;=20),"A",IF(AND(M202*N202&gt;=6,M202*N202&lt;=8),"M",IF(AND(M202*N202&gt;=2,M202*N202&lt;=4),"B",""))))</f>
        <v>MA</v>
      </c>
      <c r="P202" s="5" t="str">
        <f>+IF(O202="MA","Situación deficiente con exposición continua, o muy deficiente con exposición frecuente. Normalmente la materialización del riesgo ocurre con frecuencia.",IF(O202="A","Situación deficiente con exposición frecuente u ocasional, o bien situación muy deficiente con exposición ocasional o esporádica. La materialización de Riesgo es posible que suceda varias veces en la vida laboral",IF(O202="M","Situación deficiente con exposición esporádica, o bien situación mejorable con exposición continuada o frecuente. Es posible que suceda el daño alguna vez.",IF(O202="B","Situación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02" s="10">
        <v>10</v>
      </c>
      <c r="R202" s="4" t="str">
        <f>+IF(AND(M202*N202*Q202&gt;=600,M202*N202*Q202&lt;=4000),"I",IF(AND(M202*N202*Q202&gt;=150,M202*N202*Q202&lt;=500),"II",IF(AND(M202*N202*Q202&gt;=40,M202*N202*Q202&lt;=120),"III",IF(AND(M202*N202*Q202&gt;=1,M202*N202*Q202&lt;=20),"IV",""))))</f>
        <v>II</v>
      </c>
      <c r="S202" s="5" t="str">
        <f>+IF(R202="I","Situación crìtica. Suspender actividades hasta que el riesgo esté bajo control. Intervención urgente.",IF(R202="II","Corregir y adoptar medidas de control de inmediato. Sin embargo suspenda actividades si el nivel de consecuencia está por encima de 60.",IF(R202="III","Mejorar si es posible. Sería conveniente justificar la intervención y su rentabilidad.",IF(R202="IV","Mantener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02" s="5" t="str">
        <f>+IF(R202="I","No aceptable",IF(R202="II","No aceptable",IF(R202="III","Aceptable",IF(R202="IV","Aceptable",""))))</f>
        <v>No aceptable</v>
      </c>
      <c r="U202" s="12">
        <v>11</v>
      </c>
      <c r="V202" s="12" t="s">
        <v>409</v>
      </c>
      <c r="W202" s="9" t="s">
        <v>84</v>
      </c>
      <c r="X202" s="9" t="s">
        <v>84</v>
      </c>
      <c r="Y202" s="9" t="s">
        <v>84</v>
      </c>
      <c r="Z202" s="9" t="s">
        <v>39</v>
      </c>
      <c r="AA202" s="9" t="s">
        <v>359</v>
      </c>
      <c r="AB202" s="34" t="s">
        <v>55</v>
      </c>
    </row>
    <row r="203" spans="2:28" ht="151.5" customHeight="1" x14ac:dyDescent="0.2">
      <c r="B203" s="139"/>
      <c r="C203" s="139"/>
      <c r="D203" s="97"/>
      <c r="E203" s="18" t="s">
        <v>91</v>
      </c>
      <c r="F203" s="121" t="s">
        <v>54</v>
      </c>
      <c r="G203" s="9" t="s">
        <v>354</v>
      </c>
      <c r="H203" s="9" t="s">
        <v>111</v>
      </c>
      <c r="I203" s="9" t="s">
        <v>186</v>
      </c>
      <c r="J203" s="9" t="s">
        <v>49</v>
      </c>
      <c r="K203" s="9" t="s">
        <v>202</v>
      </c>
      <c r="L203" s="9" t="s">
        <v>193</v>
      </c>
      <c r="M203" s="17">
        <v>2</v>
      </c>
      <c r="N203" s="10">
        <v>3</v>
      </c>
      <c r="O203" s="11" t="str">
        <f t="shared" si="75"/>
        <v>M</v>
      </c>
      <c r="P203" s="5" t="str">
        <f t="shared" si="76"/>
        <v>Situación deficiente con exposición esporádica, o bien situación mejorable con exposición continuada o frecuente. Es posible que suceda el daño alguna vez.</v>
      </c>
      <c r="Q203" s="10">
        <v>10</v>
      </c>
      <c r="R203" s="4" t="str">
        <f t="shared" si="77"/>
        <v>III</v>
      </c>
      <c r="S203" s="5" t="str">
        <f t="shared" si="78"/>
        <v>Mejorar si es posible. Sería conveniente justificar la intervención y su rentabilidad.</v>
      </c>
      <c r="T203" s="5" t="str">
        <f t="shared" si="79"/>
        <v>Aceptable</v>
      </c>
      <c r="U203" s="12">
        <v>11</v>
      </c>
      <c r="V203" s="12"/>
      <c r="W203" s="9" t="s">
        <v>84</v>
      </c>
      <c r="X203" s="9" t="s">
        <v>84</v>
      </c>
      <c r="Y203" s="9" t="s">
        <v>84</v>
      </c>
      <c r="Z203" s="9" t="s">
        <v>39</v>
      </c>
      <c r="AA203" s="9" t="s">
        <v>84</v>
      </c>
      <c r="AB203" s="34" t="s">
        <v>55</v>
      </c>
    </row>
    <row r="204" spans="2:28" ht="151.5" customHeight="1" x14ac:dyDescent="0.2">
      <c r="B204" s="139"/>
      <c r="C204" s="139"/>
      <c r="D204" s="97"/>
      <c r="E204" s="18" t="s">
        <v>91</v>
      </c>
      <c r="F204" s="110"/>
      <c r="G204" s="9" t="s">
        <v>361</v>
      </c>
      <c r="H204" s="9" t="s">
        <v>355</v>
      </c>
      <c r="I204" s="9" t="s">
        <v>364</v>
      </c>
      <c r="J204" s="9" t="s">
        <v>363</v>
      </c>
      <c r="K204" s="9" t="s">
        <v>360</v>
      </c>
      <c r="L204" s="9" t="s">
        <v>365</v>
      </c>
      <c r="M204" s="17">
        <v>6</v>
      </c>
      <c r="N204" s="10">
        <v>3</v>
      </c>
      <c r="O204" s="11" t="str">
        <f t="shared" si="75"/>
        <v>A</v>
      </c>
      <c r="P204" s="5" t="str">
        <f t="shared" si="76"/>
        <v>Situación deficiente con exposición frecuente u ocasional, o bien situación muy deficiente con exposición ocasional o esporádica. La materialización de Riesgo es posible que suceda varias veces en la vida laboral</v>
      </c>
      <c r="Q204" s="10">
        <v>10</v>
      </c>
      <c r="R204" s="4" t="str">
        <f t="shared" si="77"/>
        <v>II</v>
      </c>
      <c r="S204" s="5" t="str">
        <f t="shared" si="78"/>
        <v>Corregir y adoptar medidas de control de inmediato. Sin embargo suspenda actividades si el nivel de consecuencia está por encima de 60.</v>
      </c>
      <c r="T204" s="5" t="str">
        <f t="shared" si="79"/>
        <v>No aceptable</v>
      </c>
      <c r="U204" s="12">
        <v>11</v>
      </c>
      <c r="V204" s="12" t="s">
        <v>333</v>
      </c>
      <c r="W204" s="9" t="s">
        <v>84</v>
      </c>
      <c r="X204" s="9" t="s">
        <v>84</v>
      </c>
      <c r="Y204" s="9" t="s">
        <v>84</v>
      </c>
      <c r="Z204" s="9" t="s">
        <v>39</v>
      </c>
      <c r="AA204" s="9" t="s">
        <v>359</v>
      </c>
      <c r="AB204" s="34" t="s">
        <v>55</v>
      </c>
    </row>
    <row r="205" spans="2:28" ht="151.5" customHeight="1" x14ac:dyDescent="0.2">
      <c r="B205" s="139"/>
      <c r="C205" s="139"/>
      <c r="D205" s="97"/>
      <c r="E205" s="18" t="s">
        <v>552</v>
      </c>
      <c r="F205" s="3" t="s">
        <v>331</v>
      </c>
      <c r="G205" s="9" t="s">
        <v>77</v>
      </c>
      <c r="H205" s="9" t="s">
        <v>372</v>
      </c>
      <c r="I205" s="9" t="s">
        <v>138</v>
      </c>
      <c r="J205" s="9" t="s">
        <v>334</v>
      </c>
      <c r="K205" s="9" t="s">
        <v>84</v>
      </c>
      <c r="L205" s="9" t="s">
        <v>339</v>
      </c>
      <c r="M205" s="17">
        <v>6</v>
      </c>
      <c r="N205" s="10">
        <v>2</v>
      </c>
      <c r="O205" s="11" t="str">
        <f t="shared" si="75"/>
        <v>A</v>
      </c>
      <c r="P205" s="5" t="str">
        <f t="shared" si="76"/>
        <v>Situación deficiente con exposición frecuente u ocasional, o bien situación muy deficiente con exposición ocasional o esporádica. La materialización de Riesgo es posible que suceda varias veces en la vida laboral</v>
      </c>
      <c r="Q205" s="10">
        <v>60</v>
      </c>
      <c r="R205" s="4" t="str">
        <f t="shared" si="77"/>
        <v>I</v>
      </c>
      <c r="S205" s="5" t="str">
        <f t="shared" si="78"/>
        <v>Situación crìtica. Suspender actividades hasta que el riesgo esté bajo control. Intervención urgente.</v>
      </c>
      <c r="T205" s="5" t="str">
        <f t="shared" si="79"/>
        <v>No aceptable</v>
      </c>
      <c r="U205" s="12">
        <v>11</v>
      </c>
      <c r="V205" s="12" t="s">
        <v>172</v>
      </c>
      <c r="W205" s="9" t="s">
        <v>84</v>
      </c>
      <c r="X205" s="9" t="s">
        <v>84</v>
      </c>
      <c r="Y205" s="9" t="s">
        <v>337</v>
      </c>
      <c r="Z205" s="9" t="s">
        <v>335</v>
      </c>
      <c r="AA205" s="9" t="s">
        <v>336</v>
      </c>
      <c r="AB205" s="34" t="s">
        <v>338</v>
      </c>
    </row>
    <row r="206" spans="2:28" ht="151.5" customHeight="1" thickBot="1" x14ac:dyDescent="0.25">
      <c r="B206" s="139"/>
      <c r="C206" s="139"/>
      <c r="D206" s="97"/>
      <c r="E206" s="18" t="s">
        <v>551</v>
      </c>
      <c r="F206" s="24" t="s">
        <v>376</v>
      </c>
      <c r="G206" s="9" t="s">
        <v>377</v>
      </c>
      <c r="H206" s="25" t="s">
        <v>378</v>
      </c>
      <c r="I206" s="9" t="s">
        <v>379</v>
      </c>
      <c r="J206" s="22" t="s">
        <v>381</v>
      </c>
      <c r="K206" s="9" t="s">
        <v>380</v>
      </c>
      <c r="L206" s="9" t="s">
        <v>339</v>
      </c>
      <c r="M206" s="17">
        <v>6</v>
      </c>
      <c r="N206" s="10">
        <v>4</v>
      </c>
      <c r="O206" s="11" t="str">
        <f t="shared" si="75"/>
        <v>MA</v>
      </c>
      <c r="P206" s="5" t="str">
        <f t="shared" si="76"/>
        <v>Situación deficiente con exposición continua, o muy deficiente con exposición frecuente. Normalmente la materialización del riesgo ocurre con frecuencia.</v>
      </c>
      <c r="Q206" s="10">
        <v>60</v>
      </c>
      <c r="R206" s="4" t="str">
        <f t="shared" si="77"/>
        <v>I</v>
      </c>
      <c r="S206" s="5" t="str">
        <f t="shared" si="78"/>
        <v>Situación crìtica. Suspender actividades hasta que el riesgo esté bajo control. Intervención urgente.</v>
      </c>
      <c r="T206" s="5" t="str">
        <f t="shared" si="79"/>
        <v>No aceptable</v>
      </c>
      <c r="U206" s="12">
        <v>11</v>
      </c>
      <c r="V206" s="12" t="s">
        <v>172</v>
      </c>
      <c r="W206" s="9" t="s">
        <v>84</v>
      </c>
      <c r="X206" s="9" t="s">
        <v>84</v>
      </c>
      <c r="Y206" s="9" t="s">
        <v>337</v>
      </c>
      <c r="Z206" s="9" t="s">
        <v>39</v>
      </c>
      <c r="AA206" s="9" t="s">
        <v>336</v>
      </c>
      <c r="AB206" s="34" t="s">
        <v>382</v>
      </c>
    </row>
    <row r="207" spans="2:28" ht="157.5" customHeight="1" thickBot="1" x14ac:dyDescent="0.25">
      <c r="B207" s="139"/>
      <c r="C207" s="139"/>
      <c r="D207" s="97"/>
      <c r="E207" s="18" t="s">
        <v>551</v>
      </c>
      <c r="F207" s="24" t="s">
        <v>40</v>
      </c>
      <c r="G207" s="9" t="s">
        <v>167</v>
      </c>
      <c r="H207" s="25" t="s">
        <v>169</v>
      </c>
      <c r="I207" s="16" t="s">
        <v>170</v>
      </c>
      <c r="J207" s="22" t="s">
        <v>84</v>
      </c>
      <c r="K207" s="9" t="s">
        <v>84</v>
      </c>
      <c r="L207" s="9" t="s">
        <v>198</v>
      </c>
      <c r="M207" s="17">
        <v>6</v>
      </c>
      <c r="N207" s="10">
        <v>2</v>
      </c>
      <c r="O207" s="11" t="str">
        <f t="shared" si="75"/>
        <v>A</v>
      </c>
      <c r="P207" s="5" t="str">
        <f t="shared" si="76"/>
        <v>Situación deficiente con exposición frecuente u ocasional, o bien situación muy deficiente con exposición ocasional o esporádica. La materialización de Riesgo es posible que suceda varias veces en la vida laboral</v>
      </c>
      <c r="Q207" s="10">
        <v>1</v>
      </c>
      <c r="R207" s="4" t="str">
        <f t="shared" si="77"/>
        <v>IV</v>
      </c>
      <c r="S207" s="5" t="str">
        <f t="shared" si="78"/>
        <v>Mantener las medidas de control existentes, pero se deberían considerar soluciones o mejoras y se deben hacer comprobaciones periódicas para asegurar que el riesgo aún es tolerable.</v>
      </c>
      <c r="T207" s="5" t="str">
        <f t="shared" si="79"/>
        <v>Aceptable</v>
      </c>
      <c r="U207" s="12">
        <v>11</v>
      </c>
      <c r="V207" s="12" t="s">
        <v>171</v>
      </c>
      <c r="W207" s="9" t="s">
        <v>84</v>
      </c>
      <c r="X207" s="9" t="s">
        <v>84</v>
      </c>
      <c r="Y207" s="9" t="s">
        <v>173</v>
      </c>
      <c r="Z207" s="9" t="s">
        <v>84</v>
      </c>
      <c r="AA207" s="9" t="s">
        <v>84</v>
      </c>
      <c r="AB207" s="15" t="s">
        <v>174</v>
      </c>
    </row>
    <row r="208" spans="2:28" ht="157.5" customHeight="1" thickBot="1" x14ac:dyDescent="0.25">
      <c r="B208" s="139"/>
      <c r="C208" s="139"/>
      <c r="D208" s="97"/>
      <c r="E208" s="18" t="s">
        <v>551</v>
      </c>
      <c r="F208" s="24" t="s">
        <v>187</v>
      </c>
      <c r="G208" s="9" t="s">
        <v>554</v>
      </c>
      <c r="H208" s="25" t="s">
        <v>201</v>
      </c>
      <c r="I208" s="16" t="s">
        <v>168</v>
      </c>
      <c r="J208" s="22" t="s">
        <v>84</v>
      </c>
      <c r="K208" s="9" t="s">
        <v>84</v>
      </c>
      <c r="L208" s="9" t="s">
        <v>199</v>
      </c>
      <c r="M208" s="17">
        <v>6</v>
      </c>
      <c r="N208" s="10">
        <v>2</v>
      </c>
      <c r="O208" s="11" t="str">
        <f t="shared" si="75"/>
        <v>A</v>
      </c>
      <c r="P208" s="5" t="str">
        <f t="shared" si="76"/>
        <v>Situación deficiente con exposición frecuente u ocasional, o bien situación muy deficiente con exposición ocasional o esporádica. La materialización de Riesgo es posible que suceda varias veces en la vida laboral</v>
      </c>
      <c r="Q208" s="10">
        <v>1</v>
      </c>
      <c r="R208" s="4" t="str">
        <f t="shared" si="77"/>
        <v>IV</v>
      </c>
      <c r="S208" s="5" t="str">
        <f t="shared" si="78"/>
        <v>Mantener las medidas de control existentes, pero se deberían considerar soluciones o mejoras y se deben hacer comprobaciones periódicas para asegurar que el riesgo aún es tolerable.</v>
      </c>
      <c r="T208" s="5" t="str">
        <f t="shared" si="79"/>
        <v>Aceptable</v>
      </c>
      <c r="U208" s="12">
        <v>11</v>
      </c>
      <c r="V208" s="12" t="s">
        <v>172</v>
      </c>
      <c r="W208" s="9" t="s">
        <v>84</v>
      </c>
      <c r="X208" s="9" t="s">
        <v>84</v>
      </c>
      <c r="Y208" s="9" t="s">
        <v>84</v>
      </c>
      <c r="Z208" s="9" t="s">
        <v>84</v>
      </c>
      <c r="AA208" s="9" t="s">
        <v>84</v>
      </c>
      <c r="AB208" s="15" t="s">
        <v>175</v>
      </c>
    </row>
    <row r="209" spans="2:28" ht="15.75" customHeight="1" thickBot="1" x14ac:dyDescent="0.25">
      <c r="B209" s="135"/>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136"/>
      <c r="AB209" s="44"/>
    </row>
    <row r="210" spans="2:28" ht="153.75" customHeight="1" x14ac:dyDescent="0.2">
      <c r="B210" s="93" t="s">
        <v>568</v>
      </c>
      <c r="C210" s="93" t="s">
        <v>294</v>
      </c>
      <c r="D210" s="96"/>
      <c r="E210" s="18" t="s">
        <v>91</v>
      </c>
      <c r="F210" s="108" t="s">
        <v>28</v>
      </c>
      <c r="G210" s="9" t="s">
        <v>42</v>
      </c>
      <c r="H210" s="9" t="s">
        <v>43</v>
      </c>
      <c r="I210" s="9" t="s">
        <v>82</v>
      </c>
      <c r="J210" s="9" t="s">
        <v>84</v>
      </c>
      <c r="K210" s="9" t="s">
        <v>84</v>
      </c>
      <c r="L210" s="9" t="s">
        <v>83</v>
      </c>
      <c r="M210" s="17">
        <v>6</v>
      </c>
      <c r="N210" s="10">
        <v>4</v>
      </c>
      <c r="O210" s="11" t="str">
        <f t="shared" ref="O210" si="80">+IF(AND(M210*N210&gt;=24,M210*N210&lt;=40),"MA",IF(AND(M210*N210&gt;=10,M210*N210&lt;=20),"A",IF(AND(M210*N210&gt;=6,M210*N210&lt;=8),"M",IF(AND(M210*N210&gt;=2,M210*N210&lt;=4),"B",""))))</f>
        <v>MA</v>
      </c>
      <c r="P210" s="5" t="str">
        <f t="shared" ref="P210" si="81">+IF(O210="MA","Situación deficiente con exposición continua, o muy deficiente con exposición frecuente. Normalmente la materialización del riesgo ocurre con frecuencia.",IF(O210="A","Situación deficiente con exposición frecuente u ocasional, o bien situación muy deficiente con exposición ocasional o esporádica. La materialización de Riesgo es posible que suceda varias veces en la vida laboral",IF(O210="M","Situación deficiente con exposición esporádica, o bien situación mejorable con exposición continuada o frecuente. Es posible que suceda el daño alguna vez.",IF(O210="B","Situación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10" s="10">
        <v>10</v>
      </c>
      <c r="R210" s="4" t="str">
        <f t="shared" ref="R210" si="82">+IF(AND(M210*N210*Q210&gt;=600,M210*N210*Q210&lt;=4000),"I",IF(AND(M210*N210*Q210&gt;=150,M210*N210*Q210&lt;=500),"II",IF(AND(M210*N210*Q210&gt;=40,M210*N210*Q210&lt;=120),"III",IF(AND(M210*N210*Q210&gt;=1,M210*N210*Q210&lt;=20),"IV",""))))</f>
        <v>II</v>
      </c>
      <c r="S210" s="5" t="str">
        <f t="shared" ref="S210" si="83">+IF(R210="I","Situación crìtica. Suspender actividades hasta que el riesgo esté bajo control. Intervención urgente.",IF(R210="II","Corregir y adoptar medidas de control de inmediato. Sin embargo suspenda actividades si el nivel de consecuencia está por encima de 60.",IF(R210="III","Mejorar si es posible. Sería conveniente justificar la intervención y su rentabilidad.",IF(R210="IV","Mantener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10" s="5" t="str">
        <f t="shared" ref="T210" si="84">+IF(R210="I","No aceptable",IF(R210="II","No aceptable",IF(R210="III","Aceptable",IF(R210="IV","Aceptable",""))))</f>
        <v>No aceptable</v>
      </c>
      <c r="U210" s="12">
        <v>24</v>
      </c>
      <c r="V210" s="12" t="s">
        <v>176</v>
      </c>
      <c r="W210" s="9" t="s">
        <v>84</v>
      </c>
      <c r="X210" s="9" t="s">
        <v>84</v>
      </c>
      <c r="Y210" s="9" t="s">
        <v>107</v>
      </c>
      <c r="Z210" s="9" t="s">
        <v>84</v>
      </c>
      <c r="AA210" s="9" t="s">
        <v>83</v>
      </c>
      <c r="AB210" s="34" t="s">
        <v>143</v>
      </c>
    </row>
    <row r="211" spans="2:28" ht="157.5" customHeight="1" x14ac:dyDescent="0.2">
      <c r="B211" s="94"/>
      <c r="C211" s="94"/>
      <c r="D211" s="97"/>
      <c r="E211" s="18" t="s">
        <v>91</v>
      </c>
      <c r="F211" s="109"/>
      <c r="G211" s="9" t="s">
        <v>121</v>
      </c>
      <c r="H211" s="9" t="s">
        <v>122</v>
      </c>
      <c r="I211" s="9" t="s">
        <v>123</v>
      </c>
      <c r="J211" s="9" t="s">
        <v>84</v>
      </c>
      <c r="K211" s="9" t="s">
        <v>108</v>
      </c>
      <c r="L211" s="9" t="s">
        <v>85</v>
      </c>
      <c r="M211" s="17">
        <v>2</v>
      </c>
      <c r="N211" s="10">
        <v>2</v>
      </c>
      <c r="O211" s="11" t="str">
        <f t="shared" ref="O211:O224" si="85">+IF(AND(M211*N211&gt;=24,M211*N211&lt;=40),"MA",IF(AND(M211*N211&gt;=10,M211*N211&lt;=20),"A",IF(AND(M211*N211&gt;=6,M211*N211&lt;=8),"M",IF(AND(M211*N211&gt;=2,M211*N211&lt;=4),"B",""))))</f>
        <v>B</v>
      </c>
      <c r="P211" s="5" t="str">
        <f t="shared" ref="P211:P224" si="86">+IF(O211="MA","Situación deficiente con exposición continua, o muy deficiente con exposición frecuente. Normalmente la materialización del riesgo ocurre con frecuencia.",IF(O211="A","Situación deficiente con exposición frecuente u ocasional, o bien situación muy deficiente con exposición ocasional o esporádica. La materialización de Riesgo es posible que suceda varias veces en la vida laboral",IF(O211="M","Situación deficiente con exposición esporádica, o bien situación mejorable con exposición continuada o frecuente. Es posible que suceda el daño alguna vez.",IF(O211="B","Situación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11" s="10">
        <v>10</v>
      </c>
      <c r="R211" s="4" t="str">
        <f t="shared" ref="R211:R224" si="87">+IF(AND(M211*N211*Q211&gt;=600,M211*N211*Q211&lt;=4000),"I",IF(AND(M211*N211*Q211&gt;=150,M211*N211*Q211&lt;=500),"II",IF(AND(M211*N211*Q211&gt;=40,M211*N211*Q211&lt;=120),"III",IF(AND(M211*N211*Q211&gt;=1,M211*N211*Q211&lt;=20),"IV",""))))</f>
        <v>III</v>
      </c>
      <c r="S211" s="5" t="str">
        <f t="shared" ref="S211:S224" si="88">+IF(R211="I","Situación crìtica. Suspender actividades hasta que el riesgo esté bajo control. Intervención urgente.",IF(R211="II","Corregir y adoptar medidas de control de inmediato. Sin embargo suspenda actividades si el nivel de consecuencia está por encima de 60.",IF(R211="III","Mejorar si es posible. Sería conveniente justificar la intervención y su rentabilidad.",IF(R211="IV","Mantener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11" s="5" t="str">
        <f t="shared" ref="T211:T224" si="89">+IF(R211="I","No aceptable",IF(R211="II","No aceptable",IF(R211="III","Aceptable",IF(R211="IV","Aceptable",""))))</f>
        <v>Aceptable</v>
      </c>
      <c r="U211" s="12">
        <v>24</v>
      </c>
      <c r="V211" s="12" t="s">
        <v>274</v>
      </c>
      <c r="W211" s="9" t="s">
        <v>86</v>
      </c>
      <c r="X211" s="9" t="s">
        <v>84</v>
      </c>
      <c r="Y211" s="9" t="s">
        <v>84</v>
      </c>
      <c r="Z211" s="9" t="s">
        <v>84</v>
      </c>
      <c r="AA211" s="9" t="s">
        <v>87</v>
      </c>
      <c r="AB211" s="34" t="s">
        <v>124</v>
      </c>
    </row>
    <row r="212" spans="2:28" ht="157.5" customHeight="1" x14ac:dyDescent="0.2">
      <c r="B212" s="94"/>
      <c r="C212" s="94"/>
      <c r="D212" s="97"/>
      <c r="E212" s="18" t="s">
        <v>91</v>
      </c>
      <c r="F212" s="110"/>
      <c r="G212" s="16" t="s">
        <v>136</v>
      </c>
      <c r="H212" s="16" t="s">
        <v>367</v>
      </c>
      <c r="I212" s="16" t="s">
        <v>41</v>
      </c>
      <c r="J212" s="16" t="s">
        <v>84</v>
      </c>
      <c r="K212" s="16" t="s">
        <v>351</v>
      </c>
      <c r="L212" s="16" t="s">
        <v>384</v>
      </c>
      <c r="M212" s="17">
        <v>6</v>
      </c>
      <c r="N212" s="10">
        <v>3</v>
      </c>
      <c r="O212" s="11" t="str">
        <f t="shared" si="85"/>
        <v>A</v>
      </c>
      <c r="P212" s="5" t="str">
        <f t="shared" si="86"/>
        <v>Situación deficiente con exposición frecuente u ocasional, o bien situación muy deficiente con exposición ocasional o esporádica. La materialización de Riesgo es posible que suceda varias veces en la vida laboral</v>
      </c>
      <c r="Q212" s="10">
        <v>25</v>
      </c>
      <c r="R212" s="4" t="str">
        <f t="shared" si="87"/>
        <v>II</v>
      </c>
      <c r="S212" s="5" t="str">
        <f t="shared" si="88"/>
        <v>Corregir y adoptar medidas de control de inmediato. Sin embargo suspenda actividades si el nivel de consecuencia está por encima de 60.</v>
      </c>
      <c r="T212" s="5" t="str">
        <f t="shared" si="89"/>
        <v>No aceptable</v>
      </c>
      <c r="U212" s="12">
        <v>24</v>
      </c>
      <c r="V212" s="12" t="s">
        <v>177</v>
      </c>
      <c r="W212" s="9" t="s">
        <v>84</v>
      </c>
      <c r="X212" s="9" t="s">
        <v>84</v>
      </c>
      <c r="Y212" s="9" t="s">
        <v>53</v>
      </c>
      <c r="Z212" s="9" t="s">
        <v>84</v>
      </c>
      <c r="AA212" s="9" t="s">
        <v>109</v>
      </c>
      <c r="AB212" s="34" t="s">
        <v>142</v>
      </c>
    </row>
    <row r="213" spans="2:28" ht="141" customHeight="1" x14ac:dyDescent="0.2">
      <c r="B213" s="94"/>
      <c r="C213" s="94"/>
      <c r="D213" s="97"/>
      <c r="E213" s="19" t="s">
        <v>91</v>
      </c>
      <c r="F213" s="3" t="s">
        <v>29</v>
      </c>
      <c r="G213" s="9" t="s">
        <v>137</v>
      </c>
      <c r="H213" s="9" t="s">
        <v>369</v>
      </c>
      <c r="I213" s="9" t="s">
        <v>234</v>
      </c>
      <c r="J213" s="9" t="s">
        <v>84</v>
      </c>
      <c r="K213" s="9" t="s">
        <v>119</v>
      </c>
      <c r="L213" s="9" t="s">
        <v>110</v>
      </c>
      <c r="M213" s="17">
        <v>6</v>
      </c>
      <c r="N213" s="10">
        <v>3</v>
      </c>
      <c r="O213" s="11" t="str">
        <f t="shared" si="85"/>
        <v>A</v>
      </c>
      <c r="P213" s="5" t="str">
        <f t="shared" si="86"/>
        <v>Situación deficiente con exposición frecuente u ocasional, o bien situación muy deficiente con exposición ocasional o esporádica. La materialización de Riesgo es posible que suceda varias veces en la vida laboral</v>
      </c>
      <c r="Q213" s="10">
        <v>10</v>
      </c>
      <c r="R213" s="4" t="str">
        <f t="shared" si="87"/>
        <v>II</v>
      </c>
      <c r="S213" s="5" t="str">
        <f t="shared" si="88"/>
        <v>Corregir y adoptar medidas de control de inmediato. Sin embargo suspenda actividades si el nivel de consecuencia está por encima de 60.</v>
      </c>
      <c r="T213" s="5" t="str">
        <f t="shared" si="89"/>
        <v>No aceptable</v>
      </c>
      <c r="U213" s="12">
        <v>24</v>
      </c>
      <c r="V213" s="12" t="s">
        <v>474</v>
      </c>
      <c r="W213" s="9" t="s">
        <v>86</v>
      </c>
      <c r="X213" s="9" t="s">
        <v>84</v>
      </c>
      <c r="Y213" s="9" t="s">
        <v>258</v>
      </c>
      <c r="Z213" s="9" t="s">
        <v>84</v>
      </c>
      <c r="AA213" s="9" t="s">
        <v>259</v>
      </c>
      <c r="AB213" s="13" t="s">
        <v>260</v>
      </c>
    </row>
    <row r="214" spans="2:28" ht="150" customHeight="1" x14ac:dyDescent="0.2">
      <c r="B214" s="94"/>
      <c r="C214" s="94"/>
      <c r="D214" s="97"/>
      <c r="E214" s="18" t="s">
        <v>91</v>
      </c>
      <c r="F214" s="99" t="s">
        <v>33</v>
      </c>
      <c r="G214" s="21" t="s">
        <v>477</v>
      </c>
      <c r="H214" s="26" t="s">
        <v>141</v>
      </c>
      <c r="I214" s="22" t="s">
        <v>196</v>
      </c>
      <c r="J214" s="9" t="s">
        <v>84</v>
      </c>
      <c r="K214" s="9" t="s">
        <v>478</v>
      </c>
      <c r="L214" s="9" t="s">
        <v>84</v>
      </c>
      <c r="M214" s="10">
        <v>2</v>
      </c>
      <c r="N214" s="10">
        <v>3</v>
      </c>
      <c r="O214" s="11" t="str">
        <f t="shared" si="85"/>
        <v>M</v>
      </c>
      <c r="P214" s="5" t="str">
        <f t="shared" si="86"/>
        <v>Situación deficiente con exposición esporádica, o bien situación mejorable con exposición continuada o frecuente. Es posible que suceda el daño alguna vez.</v>
      </c>
      <c r="Q214" s="10">
        <v>25</v>
      </c>
      <c r="R214" s="4" t="str">
        <f t="shared" si="87"/>
        <v>II</v>
      </c>
      <c r="S214" s="5" t="str">
        <f t="shared" si="88"/>
        <v>Corregir y adoptar medidas de control de inmediato. Sin embargo suspenda actividades si el nivel de consecuencia está por encima de 60.</v>
      </c>
      <c r="T214" s="5" t="str">
        <f t="shared" si="89"/>
        <v>No aceptable</v>
      </c>
      <c r="U214" s="12">
        <v>24</v>
      </c>
      <c r="V214" s="12" t="s">
        <v>178</v>
      </c>
      <c r="W214" s="9" t="s">
        <v>84</v>
      </c>
      <c r="X214" s="9" t="s">
        <v>84</v>
      </c>
      <c r="Y214" s="9" t="s">
        <v>475</v>
      </c>
      <c r="Z214" s="9" t="s">
        <v>84</v>
      </c>
      <c r="AA214" s="9" t="s">
        <v>84</v>
      </c>
      <c r="AB214" s="34" t="s">
        <v>476</v>
      </c>
    </row>
    <row r="215" spans="2:28" ht="120.75" customHeight="1" x14ac:dyDescent="0.2">
      <c r="B215" s="94"/>
      <c r="C215" s="94"/>
      <c r="D215" s="97"/>
      <c r="E215" s="18" t="s">
        <v>549</v>
      </c>
      <c r="F215" s="100"/>
      <c r="G215" s="21" t="s">
        <v>459</v>
      </c>
      <c r="H215" s="26" t="s">
        <v>450</v>
      </c>
      <c r="I215" s="22" t="s">
        <v>179</v>
      </c>
      <c r="J215" s="9" t="s">
        <v>84</v>
      </c>
      <c r="K215" s="9" t="s">
        <v>84</v>
      </c>
      <c r="L215" s="9" t="s">
        <v>163</v>
      </c>
      <c r="M215" s="10">
        <v>2</v>
      </c>
      <c r="N215" s="10">
        <v>2</v>
      </c>
      <c r="O215" s="11" t="str">
        <f t="shared" si="85"/>
        <v>B</v>
      </c>
      <c r="P215" s="5" t="str">
        <f t="shared" si="86"/>
        <v>Situación mejorable con exposición ocasional o esporádica, o situación sin anomalía destacable con cualquier nivel de exposición. No es esperable que se materialice el riesgo, aunque puede ser concebible.</v>
      </c>
      <c r="Q215" s="10">
        <v>25</v>
      </c>
      <c r="R215" s="4" t="str">
        <f t="shared" si="87"/>
        <v>III</v>
      </c>
      <c r="S215" s="5" t="str">
        <f t="shared" si="88"/>
        <v>Mejorar si es posible. Sería conveniente justificar la intervención y su rentabilidad.</v>
      </c>
      <c r="T215" s="5" t="str">
        <f t="shared" si="89"/>
        <v>Aceptable</v>
      </c>
      <c r="U215" s="12">
        <v>24</v>
      </c>
      <c r="V215" s="12" t="s">
        <v>172</v>
      </c>
      <c r="W215" s="9" t="s">
        <v>84</v>
      </c>
      <c r="X215" s="9" t="s">
        <v>84</v>
      </c>
      <c r="Y215" s="9" t="s">
        <v>479</v>
      </c>
      <c r="Z215" s="9" t="s">
        <v>84</v>
      </c>
      <c r="AA215" s="9" t="s">
        <v>84</v>
      </c>
      <c r="AB215" s="34" t="s">
        <v>59</v>
      </c>
    </row>
    <row r="216" spans="2:28" ht="153.75" customHeight="1" x14ac:dyDescent="0.2">
      <c r="B216" s="94"/>
      <c r="C216" s="94"/>
      <c r="D216" s="97"/>
      <c r="E216" s="18" t="s">
        <v>91</v>
      </c>
      <c r="F216" s="3" t="s">
        <v>31</v>
      </c>
      <c r="G216" s="9" t="s">
        <v>453</v>
      </c>
      <c r="H216" s="9" t="s">
        <v>113</v>
      </c>
      <c r="I216" s="9" t="s">
        <v>66</v>
      </c>
      <c r="J216" s="9" t="s">
        <v>84</v>
      </c>
      <c r="K216" s="9" t="s">
        <v>84</v>
      </c>
      <c r="L216" s="9" t="s">
        <v>84</v>
      </c>
      <c r="M216" s="17">
        <v>2</v>
      </c>
      <c r="N216" s="10">
        <v>4</v>
      </c>
      <c r="O216" s="11" t="str">
        <f t="shared" si="85"/>
        <v>M</v>
      </c>
      <c r="P216" s="5" t="str">
        <f t="shared" si="86"/>
        <v>Situación deficiente con exposición esporádica, o bien situación mejorable con exposición continuada o frecuente. Es posible que suceda el daño alguna vez.</v>
      </c>
      <c r="Q216" s="10">
        <v>10</v>
      </c>
      <c r="R216" s="4" t="str">
        <f t="shared" si="87"/>
        <v>III</v>
      </c>
      <c r="S216" s="5" t="str">
        <f t="shared" si="88"/>
        <v>Mejorar si es posible. Sería conveniente justificar la intervención y su rentabilidad.</v>
      </c>
      <c r="T216" s="5" t="str">
        <f t="shared" si="89"/>
        <v>Aceptable</v>
      </c>
      <c r="U216" s="12">
        <v>24</v>
      </c>
      <c r="V216" s="12" t="s">
        <v>181</v>
      </c>
      <c r="W216" s="9" t="s">
        <v>84</v>
      </c>
      <c r="X216" s="9" t="s">
        <v>84</v>
      </c>
      <c r="Y216" s="9" t="s">
        <v>67</v>
      </c>
      <c r="Z216" s="9" t="s">
        <v>84</v>
      </c>
      <c r="AA216" s="9" t="s">
        <v>84</v>
      </c>
      <c r="AB216" s="34" t="s">
        <v>127</v>
      </c>
    </row>
    <row r="217" spans="2:28" ht="133.5" customHeight="1" x14ac:dyDescent="0.2">
      <c r="B217" s="94"/>
      <c r="C217" s="94"/>
      <c r="D217" s="97"/>
      <c r="E217" s="19" t="s">
        <v>91</v>
      </c>
      <c r="F217" s="43" t="s">
        <v>92</v>
      </c>
      <c r="G217" s="9" t="s">
        <v>56</v>
      </c>
      <c r="H217" s="9" t="s">
        <v>240</v>
      </c>
      <c r="I217" s="9" t="s">
        <v>97</v>
      </c>
      <c r="J217" s="9" t="s">
        <v>84</v>
      </c>
      <c r="K217" s="9" t="s">
        <v>84</v>
      </c>
      <c r="L217" s="9" t="s">
        <v>95</v>
      </c>
      <c r="M217" s="17">
        <v>6</v>
      </c>
      <c r="N217" s="10">
        <v>4</v>
      </c>
      <c r="O217" s="11" t="str">
        <f t="shared" si="85"/>
        <v>MA</v>
      </c>
      <c r="P217" s="5" t="str">
        <f t="shared" si="86"/>
        <v>Situación deficiente con exposición continua, o muy deficiente con exposición frecuente. Normalmente la materialización del riesgo ocurre con frecuencia.</v>
      </c>
      <c r="Q217" s="10">
        <v>25</v>
      </c>
      <c r="R217" s="4" t="str">
        <f t="shared" si="87"/>
        <v>I</v>
      </c>
      <c r="S217" s="5" t="str">
        <f t="shared" si="88"/>
        <v>Situación crìtica. Suspender actividades hasta que el riesgo esté bajo control. Intervención urgente.</v>
      </c>
      <c r="T217" s="5" t="str">
        <f t="shared" si="89"/>
        <v>No aceptable</v>
      </c>
      <c r="U217" s="12">
        <v>24</v>
      </c>
      <c r="V217" s="12" t="s">
        <v>182</v>
      </c>
      <c r="W217" s="9" t="s">
        <v>84</v>
      </c>
      <c r="X217" s="9" t="s">
        <v>84</v>
      </c>
      <c r="Y217" s="9" t="s">
        <v>65</v>
      </c>
      <c r="Z217" s="9" t="s">
        <v>241</v>
      </c>
      <c r="AA217" s="9" t="s">
        <v>84</v>
      </c>
      <c r="AB217" s="13" t="s">
        <v>242</v>
      </c>
    </row>
    <row r="218" spans="2:28" ht="133.5" customHeight="1" x14ac:dyDescent="0.2">
      <c r="B218" s="94"/>
      <c r="C218" s="94"/>
      <c r="D218" s="97"/>
      <c r="E218" s="19" t="s">
        <v>91</v>
      </c>
      <c r="F218" s="121" t="s">
        <v>50</v>
      </c>
      <c r="G218" s="9" t="s">
        <v>362</v>
      </c>
      <c r="H218" s="9" t="s">
        <v>355</v>
      </c>
      <c r="I218" s="9" t="s">
        <v>357</v>
      </c>
      <c r="J218" s="9" t="s">
        <v>356</v>
      </c>
      <c r="K218" s="9" t="s">
        <v>360</v>
      </c>
      <c r="L218" s="9" t="s">
        <v>358</v>
      </c>
      <c r="M218" s="17">
        <v>6</v>
      </c>
      <c r="N218" s="10">
        <v>4</v>
      </c>
      <c r="O218" s="11" t="str">
        <f>+IF(AND(M218*N218&gt;=24,M218*N218&lt;=40),"MA",IF(AND(M218*N218&gt;=10,M218*N218&lt;=20),"A",IF(AND(M218*N218&gt;=6,M218*N218&lt;=8),"M",IF(AND(M218*N218&gt;=2,M218*N218&lt;=4),"B",""))))</f>
        <v>MA</v>
      </c>
      <c r="P218" s="5" t="str">
        <f>+IF(O218="MA","Situación deficiente con exposición continua, o muy deficiente con exposición frecuente. Normalmente la materialización del riesgo ocurre con frecuencia.",IF(O218="A","Situación deficiente con exposición frecuente u ocasional, o bien situación muy deficiente con exposición ocasional o esporádica. La materialización de Riesgo es posible que suceda varias veces en la vida laboral",IF(O218="M","Situación deficiente con exposición esporádica, o bien situación mejorable con exposición continuada o frecuente. Es posible que suceda el daño alguna vez.",IF(O218="B","Situación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18" s="10">
        <v>10</v>
      </c>
      <c r="R218" s="4" t="str">
        <f>+IF(AND(M218*N218*Q218&gt;=600,M218*N218*Q218&lt;=4000),"I",IF(AND(M218*N218*Q218&gt;=150,M218*N218*Q218&lt;=500),"II",IF(AND(M218*N218*Q218&gt;=40,M218*N218*Q218&lt;=120),"III",IF(AND(M218*N218*Q218&gt;=1,M218*N218*Q218&lt;=20),"IV",""))))</f>
        <v>II</v>
      </c>
      <c r="S218" s="5" t="str">
        <f>+IF(R218="I","Situación crìtica. Suspender actividades hasta que el riesgo esté bajo control. Intervención urgente.",IF(R218="II","Corregir y adoptar medidas de control de inmediato. Sin embargo suspenda actividades si el nivel de consecuencia está por encima de 60.",IF(R218="III","Mejorar si es posible. Sería conveniente justificar la intervención y su rentabilidad.",IF(R218="IV","Mantener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18" s="5" t="str">
        <f>+IF(R218="I","No aceptable",IF(R218="II","No aceptable",IF(R218="III","Aceptable",IF(R218="IV","Aceptable",""))))</f>
        <v>No aceptable</v>
      </c>
      <c r="U218" s="12">
        <v>24</v>
      </c>
      <c r="V218" s="12" t="s">
        <v>409</v>
      </c>
      <c r="W218" s="9" t="s">
        <v>84</v>
      </c>
      <c r="X218" s="9" t="s">
        <v>84</v>
      </c>
      <c r="Y218" s="9" t="s">
        <v>84</v>
      </c>
      <c r="Z218" s="9" t="s">
        <v>39</v>
      </c>
      <c r="AA218" s="9" t="s">
        <v>359</v>
      </c>
      <c r="AB218" s="34" t="s">
        <v>55</v>
      </c>
    </row>
    <row r="219" spans="2:28" ht="180" customHeight="1" thickBot="1" x14ac:dyDescent="0.25">
      <c r="B219" s="94"/>
      <c r="C219" s="94"/>
      <c r="D219" s="97"/>
      <c r="E219" s="19" t="s">
        <v>91</v>
      </c>
      <c r="F219" s="110"/>
      <c r="G219" s="23" t="s">
        <v>569</v>
      </c>
      <c r="H219" s="9" t="s">
        <v>570</v>
      </c>
      <c r="I219" s="23" t="s">
        <v>104</v>
      </c>
      <c r="J219" s="9" t="s">
        <v>101</v>
      </c>
      <c r="K219" s="9" t="s">
        <v>84</v>
      </c>
      <c r="L219" s="9" t="s">
        <v>386</v>
      </c>
      <c r="M219" s="10">
        <v>10</v>
      </c>
      <c r="N219" s="10">
        <v>4</v>
      </c>
      <c r="O219" s="11" t="str">
        <f t="shared" si="85"/>
        <v>MA</v>
      </c>
      <c r="P219" s="5" t="str">
        <f t="shared" si="86"/>
        <v>Situación deficiente con exposición continua, o muy deficiente con exposición frecuente. Normalmente la materialización del riesgo ocurre con frecuencia.</v>
      </c>
      <c r="Q219" s="10">
        <v>25</v>
      </c>
      <c r="R219" s="4" t="str">
        <f t="shared" si="87"/>
        <v>I</v>
      </c>
      <c r="S219" s="5" t="str">
        <f t="shared" si="88"/>
        <v>Situación crìtica. Suspender actividades hasta que el riesgo esté bajo control. Intervención urgente.</v>
      </c>
      <c r="T219" s="5" t="str">
        <f t="shared" si="89"/>
        <v>No aceptable</v>
      </c>
      <c r="U219" s="12">
        <v>24</v>
      </c>
      <c r="V219" s="12" t="s">
        <v>387</v>
      </c>
      <c r="W219" s="9" t="s">
        <v>84</v>
      </c>
      <c r="X219" s="9" t="s">
        <v>84</v>
      </c>
      <c r="Y219" s="9" t="s">
        <v>102</v>
      </c>
      <c r="Z219" s="9" t="s">
        <v>99</v>
      </c>
      <c r="AA219" s="9" t="s">
        <v>84</v>
      </c>
      <c r="AB219" s="34" t="s">
        <v>144</v>
      </c>
    </row>
    <row r="220" spans="2:28" ht="157.5" customHeight="1" thickBot="1" x14ac:dyDescent="0.25">
      <c r="B220" s="94"/>
      <c r="C220" s="94"/>
      <c r="D220" s="97"/>
      <c r="E220" s="18" t="s">
        <v>549</v>
      </c>
      <c r="F220" s="24" t="s">
        <v>40</v>
      </c>
      <c r="G220" s="9" t="s">
        <v>167</v>
      </c>
      <c r="H220" s="25" t="s">
        <v>169</v>
      </c>
      <c r="I220" s="16" t="s">
        <v>170</v>
      </c>
      <c r="J220" s="22" t="s">
        <v>84</v>
      </c>
      <c r="K220" s="9" t="s">
        <v>84</v>
      </c>
      <c r="L220" s="9" t="s">
        <v>198</v>
      </c>
      <c r="M220" s="17">
        <v>6</v>
      </c>
      <c r="N220" s="10">
        <v>2</v>
      </c>
      <c r="O220" s="11" t="str">
        <f t="shared" si="85"/>
        <v>A</v>
      </c>
      <c r="P220" s="5" t="str">
        <f t="shared" si="86"/>
        <v>Situación deficiente con exposición frecuente u ocasional, o bien situación muy deficiente con exposición ocasional o esporádica. La materialización de Riesgo es posible que suceda varias veces en la vida laboral</v>
      </c>
      <c r="Q220" s="10">
        <v>1</v>
      </c>
      <c r="R220" s="4" t="str">
        <f t="shared" si="87"/>
        <v>IV</v>
      </c>
      <c r="S220" s="5" t="str">
        <f t="shared" si="88"/>
        <v>Mantener las medidas de control existentes, pero se deberían considerar soluciones o mejoras y se deben hacer comprobaciones periódicas para asegurar que el riesgo aún es tolerable.</v>
      </c>
      <c r="T220" s="5" t="str">
        <f t="shared" si="89"/>
        <v>Aceptable</v>
      </c>
      <c r="U220" s="12">
        <v>24</v>
      </c>
      <c r="V220" s="12" t="s">
        <v>171</v>
      </c>
      <c r="W220" s="9" t="s">
        <v>84</v>
      </c>
      <c r="X220" s="9" t="s">
        <v>84</v>
      </c>
      <c r="Y220" s="9" t="s">
        <v>173</v>
      </c>
      <c r="Z220" s="9" t="s">
        <v>84</v>
      </c>
      <c r="AA220" s="9" t="s">
        <v>84</v>
      </c>
      <c r="AB220" s="15" t="s">
        <v>174</v>
      </c>
    </row>
    <row r="221" spans="2:28" ht="180" customHeight="1" x14ac:dyDescent="0.2">
      <c r="B221" s="94"/>
      <c r="C221" s="94"/>
      <c r="D221" s="97"/>
      <c r="E221" s="18" t="s">
        <v>551</v>
      </c>
      <c r="F221" s="3" t="s">
        <v>51</v>
      </c>
      <c r="G221" s="9" t="s">
        <v>373</v>
      </c>
      <c r="H221" s="9" t="s">
        <v>388</v>
      </c>
      <c r="I221" s="9" t="s">
        <v>375</v>
      </c>
      <c r="J221" s="9" t="s">
        <v>118</v>
      </c>
      <c r="K221" s="9" t="s">
        <v>84</v>
      </c>
      <c r="L221" s="9" t="s">
        <v>88</v>
      </c>
      <c r="M221" s="17">
        <v>6</v>
      </c>
      <c r="N221" s="10">
        <v>3</v>
      </c>
      <c r="O221" s="11" t="str">
        <f t="shared" si="85"/>
        <v>A</v>
      </c>
      <c r="P221" s="5" t="str">
        <f t="shared" si="86"/>
        <v>Situación deficiente con exposición frecuente u ocasional, o bien situación muy deficiente con exposición ocasional o esporádica. La materialización de Riesgo es posible que suceda varias veces en la vida laboral</v>
      </c>
      <c r="Q221" s="10">
        <v>25</v>
      </c>
      <c r="R221" s="4" t="str">
        <f t="shared" si="87"/>
        <v>II</v>
      </c>
      <c r="S221" s="5" t="str">
        <f t="shared" si="88"/>
        <v>Corregir y adoptar medidas de control de inmediato. Sin embargo suspenda actividades si el nivel de consecuencia está por encima de 60.</v>
      </c>
      <c r="T221" s="5" t="str">
        <f t="shared" si="89"/>
        <v>No aceptable</v>
      </c>
      <c r="U221" s="12">
        <v>24</v>
      </c>
      <c r="V221" s="12" t="s">
        <v>185</v>
      </c>
      <c r="W221" s="9" t="s">
        <v>105</v>
      </c>
      <c r="X221" s="9" t="s">
        <v>84</v>
      </c>
      <c r="Y221" s="9" t="s">
        <v>135</v>
      </c>
      <c r="Z221" s="9" t="s">
        <v>84</v>
      </c>
      <c r="AA221" s="9" t="s">
        <v>84</v>
      </c>
      <c r="AB221" s="34" t="s">
        <v>68</v>
      </c>
    </row>
    <row r="222" spans="2:28" ht="151.5" customHeight="1" x14ac:dyDescent="0.2">
      <c r="B222" s="94"/>
      <c r="C222" s="94"/>
      <c r="D222" s="97"/>
      <c r="E222" s="18" t="s">
        <v>91</v>
      </c>
      <c r="F222" s="121" t="s">
        <v>54</v>
      </c>
      <c r="G222" s="9" t="s">
        <v>354</v>
      </c>
      <c r="H222" s="9" t="s">
        <v>111</v>
      </c>
      <c r="I222" s="9" t="s">
        <v>186</v>
      </c>
      <c r="J222" s="9" t="s">
        <v>49</v>
      </c>
      <c r="K222" s="9" t="s">
        <v>202</v>
      </c>
      <c r="L222" s="9" t="s">
        <v>193</v>
      </c>
      <c r="M222" s="17">
        <v>6</v>
      </c>
      <c r="N222" s="10">
        <v>3</v>
      </c>
      <c r="O222" s="11" t="str">
        <f t="shared" si="85"/>
        <v>A</v>
      </c>
      <c r="P222" s="5" t="str">
        <f t="shared" si="86"/>
        <v>Situación deficiente con exposición frecuente u ocasional, o bien situación muy deficiente con exposición ocasional o esporádica. La materialización de Riesgo es posible que suceda varias veces en la vida laboral</v>
      </c>
      <c r="Q222" s="10">
        <v>10</v>
      </c>
      <c r="R222" s="4" t="str">
        <f t="shared" si="87"/>
        <v>II</v>
      </c>
      <c r="S222" s="5" t="str">
        <f t="shared" si="88"/>
        <v>Corregir y adoptar medidas de control de inmediato. Sin embargo suspenda actividades si el nivel de consecuencia está por encima de 60.</v>
      </c>
      <c r="T222" s="5" t="str">
        <f t="shared" si="89"/>
        <v>No aceptable</v>
      </c>
      <c r="U222" s="12">
        <v>24</v>
      </c>
      <c r="V222" s="12"/>
      <c r="W222" s="9" t="s">
        <v>84</v>
      </c>
      <c r="X222" s="9" t="s">
        <v>84</v>
      </c>
      <c r="Y222" s="9" t="s">
        <v>84</v>
      </c>
      <c r="Z222" s="9" t="s">
        <v>39</v>
      </c>
      <c r="AA222" s="9" t="s">
        <v>84</v>
      </c>
      <c r="AB222" s="34" t="s">
        <v>55</v>
      </c>
    </row>
    <row r="223" spans="2:28" ht="151.5" customHeight="1" thickBot="1" x14ac:dyDescent="0.25">
      <c r="B223" s="94"/>
      <c r="C223" s="94"/>
      <c r="D223" s="97"/>
      <c r="E223" s="18" t="s">
        <v>91</v>
      </c>
      <c r="F223" s="110"/>
      <c r="G223" s="9" t="s">
        <v>361</v>
      </c>
      <c r="H223" s="9" t="s">
        <v>355</v>
      </c>
      <c r="I223" s="9" t="s">
        <v>364</v>
      </c>
      <c r="J223" s="9" t="s">
        <v>363</v>
      </c>
      <c r="K223" s="9" t="s">
        <v>360</v>
      </c>
      <c r="L223" s="9" t="s">
        <v>365</v>
      </c>
      <c r="M223" s="17">
        <v>6</v>
      </c>
      <c r="N223" s="10">
        <v>3</v>
      </c>
      <c r="O223" s="11" t="str">
        <f t="shared" si="85"/>
        <v>A</v>
      </c>
      <c r="P223" s="5" t="str">
        <f t="shared" si="86"/>
        <v>Situación deficiente con exposición frecuente u ocasional, o bien situación muy deficiente con exposición ocasional o esporádica. La materialización de Riesgo es posible que suceda varias veces en la vida laboral</v>
      </c>
      <c r="Q223" s="10">
        <v>10</v>
      </c>
      <c r="R223" s="4" t="str">
        <f t="shared" si="87"/>
        <v>II</v>
      </c>
      <c r="S223" s="5" t="str">
        <f t="shared" si="88"/>
        <v>Corregir y adoptar medidas de control de inmediato. Sin embargo suspenda actividades si el nivel de consecuencia está por encima de 60.</v>
      </c>
      <c r="T223" s="5" t="str">
        <f t="shared" si="89"/>
        <v>No aceptable</v>
      </c>
      <c r="U223" s="12">
        <v>24</v>
      </c>
      <c r="V223" s="12" t="s">
        <v>333</v>
      </c>
      <c r="W223" s="9" t="s">
        <v>84</v>
      </c>
      <c r="X223" s="9" t="s">
        <v>84</v>
      </c>
      <c r="Y223" s="9" t="s">
        <v>84</v>
      </c>
      <c r="Z223" s="9" t="s">
        <v>39</v>
      </c>
      <c r="AA223" s="9" t="s">
        <v>359</v>
      </c>
      <c r="AB223" s="34" t="s">
        <v>55</v>
      </c>
    </row>
    <row r="224" spans="2:28" ht="157.5" customHeight="1" thickBot="1" x14ac:dyDescent="0.25">
      <c r="B224" s="95"/>
      <c r="C224" s="95"/>
      <c r="D224" s="98"/>
      <c r="E224" s="18" t="s">
        <v>549</v>
      </c>
      <c r="F224" s="24" t="s">
        <v>187</v>
      </c>
      <c r="G224" s="9" t="s">
        <v>554</v>
      </c>
      <c r="H224" s="25" t="s">
        <v>201</v>
      </c>
      <c r="I224" s="16" t="s">
        <v>168</v>
      </c>
      <c r="J224" s="22" t="s">
        <v>200</v>
      </c>
      <c r="K224" s="9" t="s">
        <v>84</v>
      </c>
      <c r="L224" s="9" t="s">
        <v>199</v>
      </c>
      <c r="M224" s="17">
        <v>6</v>
      </c>
      <c r="N224" s="10">
        <v>2</v>
      </c>
      <c r="O224" s="11" t="str">
        <f t="shared" si="85"/>
        <v>A</v>
      </c>
      <c r="P224" s="5" t="str">
        <f t="shared" si="86"/>
        <v>Situación deficiente con exposición frecuente u ocasional, o bien situación muy deficiente con exposición ocasional o esporádica. La materialización de Riesgo es posible que suceda varias veces en la vida laboral</v>
      </c>
      <c r="Q224" s="10">
        <v>1</v>
      </c>
      <c r="R224" s="4" t="str">
        <f t="shared" si="87"/>
        <v>IV</v>
      </c>
      <c r="S224" s="5" t="str">
        <f t="shared" si="88"/>
        <v>Mantener las medidas de control existentes, pero se deberían considerar soluciones o mejoras y se deben hacer comprobaciones periódicas para asegurar que el riesgo aún es tolerable.</v>
      </c>
      <c r="T224" s="5" t="str">
        <f t="shared" si="89"/>
        <v>Aceptable</v>
      </c>
      <c r="U224" s="12">
        <v>24</v>
      </c>
      <c r="V224" s="12" t="s">
        <v>172</v>
      </c>
      <c r="W224" s="9" t="s">
        <v>84</v>
      </c>
      <c r="X224" s="9" t="s">
        <v>84</v>
      </c>
      <c r="Y224" s="9" t="s">
        <v>84</v>
      </c>
      <c r="Z224" s="9" t="s">
        <v>84</v>
      </c>
      <c r="AA224" s="9" t="s">
        <v>84</v>
      </c>
      <c r="AB224" s="15" t="s">
        <v>175</v>
      </c>
    </row>
    <row r="225" spans="2:28" ht="15.75" customHeight="1" thickBot="1" x14ac:dyDescent="0.25">
      <c r="B225" s="135"/>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136"/>
      <c r="AB225" s="36"/>
    </row>
    <row r="226" spans="2:28" ht="153.75" customHeight="1" x14ac:dyDescent="0.2">
      <c r="B226" s="138" t="s">
        <v>568</v>
      </c>
      <c r="C226" s="138" t="s">
        <v>295</v>
      </c>
      <c r="D226" s="96"/>
      <c r="E226" s="18" t="s">
        <v>91</v>
      </c>
      <c r="F226" s="108" t="s">
        <v>28</v>
      </c>
      <c r="G226" s="9" t="s">
        <v>42</v>
      </c>
      <c r="H226" s="9" t="s">
        <v>43</v>
      </c>
      <c r="I226" s="9" t="s">
        <v>82</v>
      </c>
      <c r="J226" s="9" t="s">
        <v>84</v>
      </c>
      <c r="K226" s="9" t="s">
        <v>84</v>
      </c>
      <c r="L226" s="9" t="s">
        <v>83</v>
      </c>
      <c r="M226" s="17">
        <v>2</v>
      </c>
      <c r="N226" s="10">
        <v>2</v>
      </c>
      <c r="O226" s="11" t="str">
        <f t="shared" ref="O226:O241" si="90">+IF(AND(M226*N226&gt;=24,M226*N226&lt;=40),"MA",IF(AND(M226*N226&gt;=10,M226*N226&lt;=20),"A",IF(AND(M226*N226&gt;=6,M226*N226&lt;=8),"M",IF(AND(M226*N226&gt;=2,M226*N226&lt;=4),"B",""))))</f>
        <v>B</v>
      </c>
      <c r="P226" s="5" t="str">
        <f t="shared" ref="P226:P241" si="91">+IF(O226="MA","Situación deficiente con exposición continua, o muy deficiente con exposición frecuente. Normalmente la materialización del riesgo ocurre con frecuencia.",IF(O226="A","Situación deficiente con exposición frecuente u ocasional, o bien situación muy deficiente con exposición ocasional o esporádica. La materialización de Riesgo es posible que suceda varias veces en la vida laboral",IF(O226="M","Situación deficiente con exposición esporádica, o bien situación mejorable con exposición continuada o frecuente. Es posible que suceda el daño alguna vez.",IF(O226="B","Situación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26" s="10">
        <v>10</v>
      </c>
      <c r="R226" s="4" t="str">
        <f t="shared" ref="R226:R241" si="92">+IF(AND(M226*N226*Q226&gt;=600,M226*N226*Q226&lt;=4000),"I",IF(AND(M226*N226*Q226&gt;=150,M226*N226*Q226&lt;=500),"II",IF(AND(M226*N226*Q226&gt;=40,M226*N226*Q226&lt;=120),"III",IF(AND(M226*N226*Q226&gt;=1,M226*N226*Q226&lt;=20),"IV",""))))</f>
        <v>III</v>
      </c>
      <c r="S226" s="5" t="str">
        <f t="shared" ref="S226:S241" si="93">+IF(R226="I","Situación crìtica. Suspender actividades hasta que el riesgo esté bajo control. Intervención urgente.",IF(R226="II","Corregir y adoptar medidas de control de inmediato. Sin embargo suspenda actividades si el nivel de consecuencia está por encima de 60.",IF(R226="III","Mejorar si es posible. Sería conveniente justificar la intervención y su rentabilidad.",IF(R226="IV","Mantener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26" s="5" t="str">
        <f t="shared" ref="T226:T241" si="94">+IF(R226="I","No aceptable",IF(R226="II","No aceptable",IF(R226="III","Aceptable",IF(R226="IV","Aceptable",""))))</f>
        <v>Aceptable</v>
      </c>
      <c r="U226" s="12">
        <v>5</v>
      </c>
      <c r="V226" s="12" t="s">
        <v>176</v>
      </c>
      <c r="W226" s="9" t="s">
        <v>84</v>
      </c>
      <c r="X226" s="9" t="s">
        <v>84</v>
      </c>
      <c r="Y226" s="9" t="s">
        <v>107</v>
      </c>
      <c r="Z226" s="9" t="s">
        <v>84</v>
      </c>
      <c r="AA226" s="9" t="s">
        <v>83</v>
      </c>
      <c r="AB226" s="34" t="s">
        <v>143</v>
      </c>
    </row>
    <row r="227" spans="2:28" ht="157.5" customHeight="1" x14ac:dyDescent="0.2">
      <c r="B227" s="139"/>
      <c r="C227" s="139"/>
      <c r="D227" s="97"/>
      <c r="E227" s="18" t="s">
        <v>91</v>
      </c>
      <c r="F227" s="109"/>
      <c r="G227" s="9" t="s">
        <v>121</v>
      </c>
      <c r="H227" s="9" t="s">
        <v>122</v>
      </c>
      <c r="I227" s="9" t="s">
        <v>123</v>
      </c>
      <c r="J227" s="9" t="s">
        <v>84</v>
      </c>
      <c r="K227" s="9" t="s">
        <v>108</v>
      </c>
      <c r="L227" s="9" t="s">
        <v>85</v>
      </c>
      <c r="M227" s="17">
        <v>2</v>
      </c>
      <c r="N227" s="10">
        <v>1</v>
      </c>
      <c r="O227" s="11" t="str">
        <f t="shared" si="90"/>
        <v>B</v>
      </c>
      <c r="P227" s="5" t="str">
        <f t="shared" si="91"/>
        <v>Situación mejorable con exposición ocasional o esporádica, o situación sin anomalía destacable con cualquier nivel de exposición. No es esperable que se materialice el riesgo, aunque puede ser concebible.</v>
      </c>
      <c r="Q227" s="10">
        <v>10</v>
      </c>
      <c r="R227" s="4" t="str">
        <f t="shared" si="92"/>
        <v>IV</v>
      </c>
      <c r="S227" s="5" t="str">
        <f t="shared" si="93"/>
        <v>Mantener las medidas de control existentes, pero se deberían considerar soluciones o mejoras y se deben hacer comprobaciones periódicas para asegurar que el riesgo aún es tolerable.</v>
      </c>
      <c r="T227" s="5" t="str">
        <f t="shared" si="94"/>
        <v>Aceptable</v>
      </c>
      <c r="U227" s="12">
        <v>5</v>
      </c>
      <c r="V227" s="12" t="s">
        <v>274</v>
      </c>
      <c r="W227" s="9" t="s">
        <v>86</v>
      </c>
      <c r="X227" s="9" t="s">
        <v>84</v>
      </c>
      <c r="Y227" s="9" t="s">
        <v>84</v>
      </c>
      <c r="Z227" s="9" t="s">
        <v>84</v>
      </c>
      <c r="AA227" s="9" t="s">
        <v>87</v>
      </c>
      <c r="AB227" s="34" t="s">
        <v>124</v>
      </c>
    </row>
    <row r="228" spans="2:28" ht="157.5" customHeight="1" x14ac:dyDescent="0.2">
      <c r="B228" s="139"/>
      <c r="C228" s="139"/>
      <c r="D228" s="97"/>
      <c r="E228" s="18" t="s">
        <v>91</v>
      </c>
      <c r="F228" s="110"/>
      <c r="G228" s="16" t="s">
        <v>136</v>
      </c>
      <c r="H228" s="16" t="s">
        <v>367</v>
      </c>
      <c r="I228" s="16" t="s">
        <v>41</v>
      </c>
      <c r="J228" s="16" t="s">
        <v>84</v>
      </c>
      <c r="K228" s="16" t="s">
        <v>351</v>
      </c>
      <c r="L228" s="16" t="s">
        <v>384</v>
      </c>
      <c r="M228" s="17">
        <v>2</v>
      </c>
      <c r="N228" s="10">
        <v>2</v>
      </c>
      <c r="O228" s="11" t="str">
        <f t="shared" si="90"/>
        <v>B</v>
      </c>
      <c r="P228" s="5" t="str">
        <f t="shared" si="91"/>
        <v>Situación mejorable con exposición ocasional o esporádica, o situación sin anomalía destacable con cualquier nivel de exposición. No es esperable que se materialice el riesgo, aunque puede ser concebible.</v>
      </c>
      <c r="Q228" s="10">
        <v>25</v>
      </c>
      <c r="R228" s="4" t="str">
        <f t="shared" si="92"/>
        <v>III</v>
      </c>
      <c r="S228" s="5" t="str">
        <f t="shared" si="93"/>
        <v>Mejorar si es posible. Sería conveniente justificar la intervención y su rentabilidad.</v>
      </c>
      <c r="T228" s="5" t="str">
        <f t="shared" si="94"/>
        <v>Aceptable</v>
      </c>
      <c r="U228" s="12">
        <v>5</v>
      </c>
      <c r="V228" s="12" t="s">
        <v>177</v>
      </c>
      <c r="W228" s="9" t="s">
        <v>84</v>
      </c>
      <c r="X228" s="9" t="s">
        <v>84</v>
      </c>
      <c r="Y228" s="9" t="s">
        <v>53</v>
      </c>
      <c r="Z228" s="9" t="s">
        <v>84</v>
      </c>
      <c r="AA228" s="9" t="s">
        <v>109</v>
      </c>
      <c r="AB228" s="34" t="s">
        <v>142</v>
      </c>
    </row>
    <row r="229" spans="2:28" ht="141" customHeight="1" x14ac:dyDescent="0.2">
      <c r="B229" s="139"/>
      <c r="C229" s="139"/>
      <c r="D229" s="97"/>
      <c r="E229" s="19" t="s">
        <v>91</v>
      </c>
      <c r="F229" s="3" t="s">
        <v>29</v>
      </c>
      <c r="G229" s="9" t="s">
        <v>558</v>
      </c>
      <c r="H229" s="9" t="s">
        <v>369</v>
      </c>
      <c r="I229" s="9" t="s">
        <v>234</v>
      </c>
      <c r="J229" s="9" t="s">
        <v>84</v>
      </c>
      <c r="K229" s="9" t="s">
        <v>119</v>
      </c>
      <c r="L229" s="9" t="s">
        <v>389</v>
      </c>
      <c r="M229" s="17">
        <v>2</v>
      </c>
      <c r="N229" s="10">
        <v>2</v>
      </c>
      <c r="O229" s="11" t="str">
        <f t="shared" si="90"/>
        <v>B</v>
      </c>
      <c r="P229" s="5" t="str">
        <f t="shared" si="91"/>
        <v>Situación mejorable con exposición ocasional o esporádica, o situación sin anomalía destacable con cualquier nivel de exposición. No es esperable que se materialice el riesgo, aunque puede ser concebible.</v>
      </c>
      <c r="Q229" s="10">
        <v>10</v>
      </c>
      <c r="R229" s="4" t="str">
        <f t="shared" si="92"/>
        <v>III</v>
      </c>
      <c r="S229" s="5" t="str">
        <f t="shared" si="93"/>
        <v>Mejorar si es posible. Sería conveniente justificar la intervención y su rentabilidad.</v>
      </c>
      <c r="T229" s="5" t="str">
        <f t="shared" si="94"/>
        <v>Aceptable</v>
      </c>
      <c r="U229" s="12">
        <v>5</v>
      </c>
      <c r="V229" s="12" t="s">
        <v>474</v>
      </c>
      <c r="W229" s="9" t="s">
        <v>86</v>
      </c>
      <c r="X229" s="9" t="s">
        <v>84</v>
      </c>
      <c r="Y229" s="9" t="s">
        <v>258</v>
      </c>
      <c r="Z229" s="9" t="s">
        <v>84</v>
      </c>
      <c r="AA229" s="9" t="s">
        <v>259</v>
      </c>
      <c r="AB229" s="13" t="s">
        <v>260</v>
      </c>
    </row>
    <row r="230" spans="2:28" ht="120.75" customHeight="1" x14ac:dyDescent="0.2">
      <c r="B230" s="139"/>
      <c r="C230" s="139"/>
      <c r="D230" s="97"/>
      <c r="E230" s="18" t="s">
        <v>91</v>
      </c>
      <c r="F230" s="99" t="s">
        <v>33</v>
      </c>
      <c r="G230" s="21" t="s">
        <v>477</v>
      </c>
      <c r="H230" s="26" t="s">
        <v>141</v>
      </c>
      <c r="I230" s="22" t="s">
        <v>196</v>
      </c>
      <c r="J230" s="9" t="s">
        <v>84</v>
      </c>
      <c r="K230" s="9" t="s">
        <v>478</v>
      </c>
      <c r="L230" s="9" t="s">
        <v>84</v>
      </c>
      <c r="M230" s="10">
        <v>2</v>
      </c>
      <c r="N230" s="10">
        <v>3</v>
      </c>
      <c r="O230" s="11" t="str">
        <f t="shared" si="90"/>
        <v>M</v>
      </c>
      <c r="P230" s="5" t="str">
        <f t="shared" si="91"/>
        <v>Situación deficiente con exposición esporádica, o bien situación mejorable con exposición continuada o frecuente. Es posible que suceda el daño alguna vez.</v>
      </c>
      <c r="Q230" s="10">
        <v>25</v>
      </c>
      <c r="R230" s="4" t="str">
        <f t="shared" si="92"/>
        <v>II</v>
      </c>
      <c r="S230" s="5" t="str">
        <f t="shared" si="93"/>
        <v>Corregir y adoptar medidas de control de inmediato. Sin embargo suspenda actividades si el nivel de consecuencia está por encima de 60.</v>
      </c>
      <c r="T230" s="5" t="str">
        <f t="shared" si="94"/>
        <v>No aceptable</v>
      </c>
      <c r="U230" s="12">
        <v>5</v>
      </c>
      <c r="V230" s="12" t="s">
        <v>178</v>
      </c>
      <c r="W230" s="9" t="s">
        <v>84</v>
      </c>
      <c r="X230" s="9" t="s">
        <v>84</v>
      </c>
      <c r="Y230" s="9" t="s">
        <v>475</v>
      </c>
      <c r="Z230" s="9" t="s">
        <v>84</v>
      </c>
      <c r="AA230" s="9" t="s">
        <v>84</v>
      </c>
      <c r="AB230" s="34" t="s">
        <v>476</v>
      </c>
    </row>
    <row r="231" spans="2:28" ht="120.75" customHeight="1" x14ac:dyDescent="0.2">
      <c r="B231" s="139"/>
      <c r="C231" s="139"/>
      <c r="D231" s="97"/>
      <c r="E231" s="18" t="s">
        <v>549</v>
      </c>
      <c r="F231" s="100"/>
      <c r="G231" s="21" t="s">
        <v>460</v>
      </c>
      <c r="H231" s="26" t="s">
        <v>450</v>
      </c>
      <c r="I231" s="22" t="s">
        <v>179</v>
      </c>
      <c r="J231" s="9" t="s">
        <v>84</v>
      </c>
      <c r="K231" s="9" t="s">
        <v>84</v>
      </c>
      <c r="L231" s="9" t="s">
        <v>163</v>
      </c>
      <c r="M231" s="10">
        <v>2</v>
      </c>
      <c r="N231" s="10">
        <v>2</v>
      </c>
      <c r="O231" s="11" t="str">
        <f t="shared" si="90"/>
        <v>B</v>
      </c>
      <c r="P231" s="5" t="str">
        <f t="shared" si="91"/>
        <v>Situación mejorable con exposición ocasional o esporádica, o situación sin anomalía destacable con cualquier nivel de exposición. No es esperable que se materialice el riesgo, aunque puede ser concebible.</v>
      </c>
      <c r="Q231" s="10">
        <v>25</v>
      </c>
      <c r="R231" s="4" t="str">
        <f t="shared" si="92"/>
        <v>III</v>
      </c>
      <c r="S231" s="5" t="str">
        <f t="shared" si="93"/>
        <v>Mejorar si es posible. Sería conveniente justificar la intervención y su rentabilidad.</v>
      </c>
      <c r="T231" s="5" t="str">
        <f t="shared" si="94"/>
        <v>Aceptable</v>
      </c>
      <c r="U231" s="12">
        <v>5</v>
      </c>
      <c r="V231" s="12" t="s">
        <v>172</v>
      </c>
      <c r="W231" s="9" t="s">
        <v>84</v>
      </c>
      <c r="X231" s="9" t="s">
        <v>84</v>
      </c>
      <c r="Y231" s="9" t="s">
        <v>479</v>
      </c>
      <c r="Z231" s="9" t="s">
        <v>84</v>
      </c>
      <c r="AA231" s="9" t="s">
        <v>84</v>
      </c>
      <c r="AB231" s="34" t="s">
        <v>59</v>
      </c>
    </row>
    <row r="232" spans="2:28" ht="120.75" customHeight="1" x14ac:dyDescent="0.2">
      <c r="B232" s="139"/>
      <c r="C232" s="139"/>
      <c r="D232" s="97"/>
      <c r="E232" s="18" t="s">
        <v>91</v>
      </c>
      <c r="F232" s="45" t="s">
        <v>33</v>
      </c>
      <c r="G232" s="21" t="s">
        <v>477</v>
      </c>
      <c r="H232" s="26" t="s">
        <v>141</v>
      </c>
      <c r="I232" s="22" t="s">
        <v>196</v>
      </c>
      <c r="J232" s="9" t="s">
        <v>84</v>
      </c>
      <c r="K232" s="9" t="s">
        <v>478</v>
      </c>
      <c r="L232" s="9" t="s">
        <v>84</v>
      </c>
      <c r="M232" s="10">
        <v>2</v>
      </c>
      <c r="N232" s="10">
        <v>3</v>
      </c>
      <c r="O232" s="11" t="str">
        <f t="shared" si="90"/>
        <v>M</v>
      </c>
      <c r="P232" s="5" t="str">
        <f t="shared" si="91"/>
        <v>Situación deficiente con exposición esporádica, o bien situación mejorable con exposición continuada o frecuente. Es posible que suceda el daño alguna vez.</v>
      </c>
      <c r="Q232" s="10">
        <v>25</v>
      </c>
      <c r="R232" s="4" t="str">
        <f t="shared" si="92"/>
        <v>II</v>
      </c>
      <c r="S232" s="5" t="str">
        <f t="shared" si="93"/>
        <v>Corregir y adoptar medidas de control de inmediato. Sin embargo suspenda actividades si el nivel de consecuencia está por encima de 60.</v>
      </c>
      <c r="T232" s="5" t="str">
        <f t="shared" si="94"/>
        <v>No aceptable</v>
      </c>
      <c r="U232" s="12">
        <v>5</v>
      </c>
      <c r="V232" s="12" t="s">
        <v>178</v>
      </c>
      <c r="W232" s="9" t="s">
        <v>84</v>
      </c>
      <c r="X232" s="9" t="s">
        <v>84</v>
      </c>
      <c r="Y232" s="9" t="s">
        <v>475</v>
      </c>
      <c r="Z232" s="9" t="s">
        <v>84</v>
      </c>
      <c r="AA232" s="9" t="s">
        <v>84</v>
      </c>
      <c r="AB232" s="34" t="s">
        <v>476</v>
      </c>
    </row>
    <row r="233" spans="2:28" ht="153.75" customHeight="1" x14ac:dyDescent="0.2">
      <c r="B233" s="139"/>
      <c r="C233" s="139"/>
      <c r="D233" s="97"/>
      <c r="E233" s="18" t="s">
        <v>91</v>
      </c>
      <c r="F233" s="3" t="s">
        <v>31</v>
      </c>
      <c r="G233" s="9" t="s">
        <v>453</v>
      </c>
      <c r="H233" s="9" t="s">
        <v>113</v>
      </c>
      <c r="I233" s="9" t="s">
        <v>66</v>
      </c>
      <c r="J233" s="9" t="s">
        <v>84</v>
      </c>
      <c r="K233" s="9" t="s">
        <v>84</v>
      </c>
      <c r="L233" s="9" t="s">
        <v>84</v>
      </c>
      <c r="M233" s="17">
        <v>2</v>
      </c>
      <c r="N233" s="10">
        <v>3</v>
      </c>
      <c r="O233" s="11" t="str">
        <f t="shared" si="90"/>
        <v>M</v>
      </c>
      <c r="P233" s="5" t="str">
        <f t="shared" si="91"/>
        <v>Situación deficiente con exposición esporádica, o bien situación mejorable con exposición continuada o frecuente. Es posible que suceda el daño alguna vez.</v>
      </c>
      <c r="Q233" s="10">
        <v>10</v>
      </c>
      <c r="R233" s="4" t="str">
        <f t="shared" si="92"/>
        <v>III</v>
      </c>
      <c r="S233" s="5" t="str">
        <f t="shared" si="93"/>
        <v>Mejorar si es posible. Sería conveniente justificar la intervención y su rentabilidad.</v>
      </c>
      <c r="T233" s="5" t="str">
        <f t="shared" si="94"/>
        <v>Aceptable</v>
      </c>
      <c r="U233" s="12">
        <v>5</v>
      </c>
      <c r="V233" s="12" t="s">
        <v>181</v>
      </c>
      <c r="W233" s="9" t="s">
        <v>84</v>
      </c>
      <c r="X233" s="9" t="s">
        <v>84</v>
      </c>
      <c r="Y233" s="9" t="s">
        <v>67</v>
      </c>
      <c r="Z233" s="9" t="s">
        <v>84</v>
      </c>
      <c r="AA233" s="9" t="s">
        <v>84</v>
      </c>
      <c r="AB233" s="34" t="s">
        <v>127</v>
      </c>
    </row>
    <row r="234" spans="2:28" ht="133.5" customHeight="1" x14ac:dyDescent="0.2">
      <c r="B234" s="139"/>
      <c r="C234" s="139"/>
      <c r="D234" s="97"/>
      <c r="E234" s="19" t="s">
        <v>91</v>
      </c>
      <c r="F234" s="43" t="s">
        <v>92</v>
      </c>
      <c r="G234" s="9" t="s">
        <v>390</v>
      </c>
      <c r="H234" s="9" t="s">
        <v>240</v>
      </c>
      <c r="I234" s="9" t="s">
        <v>97</v>
      </c>
      <c r="J234" s="9" t="s">
        <v>84</v>
      </c>
      <c r="K234" s="9" t="s">
        <v>84</v>
      </c>
      <c r="L234" s="9" t="s">
        <v>95</v>
      </c>
      <c r="M234" s="17">
        <v>2</v>
      </c>
      <c r="N234" s="10">
        <v>2</v>
      </c>
      <c r="O234" s="11" t="str">
        <f t="shared" si="90"/>
        <v>B</v>
      </c>
      <c r="P234" s="5" t="str">
        <f t="shared" si="91"/>
        <v>Situación mejorable con exposición ocasional o esporádica, o situación sin anomalía destacable con cualquier nivel de exposición. No es esperable que se materialice el riesgo, aunque puede ser concebible.</v>
      </c>
      <c r="Q234" s="10">
        <v>25</v>
      </c>
      <c r="R234" s="4" t="str">
        <f t="shared" si="92"/>
        <v>III</v>
      </c>
      <c r="S234" s="5" t="str">
        <f t="shared" si="93"/>
        <v>Mejorar si es posible. Sería conveniente justificar la intervención y su rentabilidad.</v>
      </c>
      <c r="T234" s="5" t="str">
        <f t="shared" si="94"/>
        <v>Aceptable</v>
      </c>
      <c r="U234" s="12">
        <v>5</v>
      </c>
      <c r="V234" s="12" t="s">
        <v>182</v>
      </c>
      <c r="W234" s="9" t="s">
        <v>84</v>
      </c>
      <c r="X234" s="9" t="s">
        <v>84</v>
      </c>
      <c r="Y234" s="9" t="s">
        <v>65</v>
      </c>
      <c r="Z234" s="9" t="s">
        <v>241</v>
      </c>
      <c r="AA234" s="9" t="s">
        <v>84</v>
      </c>
      <c r="AB234" s="13" t="s">
        <v>242</v>
      </c>
    </row>
    <row r="235" spans="2:28" ht="180" customHeight="1" x14ac:dyDescent="0.2">
      <c r="B235" s="139"/>
      <c r="C235" s="139"/>
      <c r="D235" s="97"/>
      <c r="E235" s="19" t="s">
        <v>91</v>
      </c>
      <c r="F235" s="121" t="s">
        <v>50</v>
      </c>
      <c r="G235" s="23" t="s">
        <v>571</v>
      </c>
      <c r="H235" s="9" t="s">
        <v>570</v>
      </c>
      <c r="I235" s="23" t="s">
        <v>104</v>
      </c>
      <c r="J235" s="9" t="s">
        <v>101</v>
      </c>
      <c r="K235" s="9" t="s">
        <v>84</v>
      </c>
      <c r="L235" s="9" t="s">
        <v>386</v>
      </c>
      <c r="M235" s="10">
        <v>2</v>
      </c>
      <c r="N235" s="10">
        <v>2</v>
      </c>
      <c r="O235" s="11" t="str">
        <f t="shared" si="90"/>
        <v>B</v>
      </c>
      <c r="P235" s="5" t="str">
        <f t="shared" si="91"/>
        <v>Situación mejorable con exposición ocasional o esporádica, o situación sin anomalía destacable con cualquier nivel de exposición. No es esperable que se materialice el riesgo, aunque puede ser concebible.</v>
      </c>
      <c r="Q235" s="10">
        <v>25</v>
      </c>
      <c r="R235" s="4" t="str">
        <f t="shared" si="92"/>
        <v>III</v>
      </c>
      <c r="S235" s="5" t="str">
        <f t="shared" si="93"/>
        <v>Mejorar si es posible. Sería conveniente justificar la intervención y su rentabilidad.</v>
      </c>
      <c r="T235" s="5" t="str">
        <f t="shared" si="94"/>
        <v>Aceptable</v>
      </c>
      <c r="U235" s="12">
        <v>5</v>
      </c>
      <c r="V235" s="12" t="s">
        <v>387</v>
      </c>
      <c r="W235" s="9" t="s">
        <v>84</v>
      </c>
      <c r="X235" s="9" t="s">
        <v>84</v>
      </c>
      <c r="Y235" s="9" t="s">
        <v>102</v>
      </c>
      <c r="Z235" s="9" t="s">
        <v>99</v>
      </c>
      <c r="AA235" s="9" t="s">
        <v>84</v>
      </c>
      <c r="AB235" s="34" t="s">
        <v>144</v>
      </c>
    </row>
    <row r="236" spans="2:28" ht="180" customHeight="1" thickBot="1" x14ac:dyDescent="0.25">
      <c r="B236" s="139"/>
      <c r="C236" s="139"/>
      <c r="D236" s="97"/>
      <c r="E236" s="19" t="s">
        <v>91</v>
      </c>
      <c r="F236" s="110"/>
      <c r="G236" s="9" t="s">
        <v>362</v>
      </c>
      <c r="H236" s="9" t="s">
        <v>355</v>
      </c>
      <c r="I236" s="9" t="s">
        <v>357</v>
      </c>
      <c r="J236" s="9" t="s">
        <v>356</v>
      </c>
      <c r="K236" s="9" t="s">
        <v>360</v>
      </c>
      <c r="L236" s="9" t="s">
        <v>358</v>
      </c>
      <c r="M236" s="17">
        <v>2</v>
      </c>
      <c r="N236" s="10">
        <v>2</v>
      </c>
      <c r="O236" s="11" t="str">
        <f>+IF(AND(M236*N236&gt;=24,M236*N236&lt;=40),"MA",IF(AND(M236*N236&gt;=10,M236*N236&lt;=20),"A",IF(AND(M236*N236&gt;=6,M236*N236&lt;=8),"M",IF(AND(M236*N236&gt;=2,M236*N236&lt;=4),"B",""))))</f>
        <v>B</v>
      </c>
      <c r="P236" s="5" t="str">
        <f>+IF(O236="MA","Situación deficiente con exposición continua, o muy deficiente con exposición frecuente. Normalmente la materialización del riesgo ocurre con frecuencia.",IF(O236="A","Situación deficiente con exposición frecuente u ocasional, o bien situación muy deficiente con exposición ocasional o esporádica. La materialización de Riesgo es posible que suceda varias veces en la vida laboral",IF(O236="M","Situación deficiente con exposición esporádica, o bien situación mejorable con exposición continuada o frecuente. Es posible que suceda el daño alguna vez.",IF(O236="B","Situación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36" s="10">
        <v>10</v>
      </c>
      <c r="R236" s="4" t="str">
        <f>+IF(AND(M236*N236*Q236&gt;=600,M236*N236*Q236&lt;=4000),"I",IF(AND(M236*N236*Q236&gt;=150,M236*N236*Q236&lt;=500),"II",IF(AND(M236*N236*Q236&gt;=40,M236*N236*Q236&lt;=120),"III",IF(AND(M236*N236*Q236&gt;=1,M236*N236*Q236&lt;=20),"IV",""))))</f>
        <v>III</v>
      </c>
      <c r="S236" s="5" t="str">
        <f>+IF(R236="I","Situación crìtica. Suspender actividades hasta que el riesgo esté bajo control. Intervención urgente.",IF(R236="II","Corregir y adoptar medidas de control de inmediato. Sin embargo suspenda actividades si el nivel de consecuencia está por encima de 60.",IF(R236="III","Mejorar si es posible. Sería conveniente justificar la intervención y su rentabilidad.",IF(R236="IV","Mantener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36" s="5" t="str">
        <f>+IF(R236="I","No aceptable",IF(R236="II","No aceptable",IF(R236="III","Aceptable",IF(R236="IV","Aceptable",""))))</f>
        <v>Aceptable</v>
      </c>
      <c r="U236" s="12">
        <v>5</v>
      </c>
      <c r="V236" s="12" t="s">
        <v>409</v>
      </c>
      <c r="W236" s="9" t="s">
        <v>84</v>
      </c>
      <c r="X236" s="9" t="s">
        <v>84</v>
      </c>
      <c r="Y236" s="9" t="s">
        <v>84</v>
      </c>
      <c r="Z236" s="9" t="s">
        <v>39</v>
      </c>
      <c r="AA236" s="9" t="s">
        <v>359</v>
      </c>
      <c r="AB236" s="34" t="s">
        <v>55</v>
      </c>
    </row>
    <row r="237" spans="2:28" ht="157.5" customHeight="1" thickBot="1" x14ac:dyDescent="0.25">
      <c r="B237" s="139"/>
      <c r="C237" s="139"/>
      <c r="D237" s="97"/>
      <c r="E237" s="19" t="s">
        <v>549</v>
      </c>
      <c r="F237" s="24" t="s">
        <v>40</v>
      </c>
      <c r="G237" s="9" t="s">
        <v>167</v>
      </c>
      <c r="H237" s="25" t="s">
        <v>169</v>
      </c>
      <c r="I237" s="16" t="s">
        <v>170</v>
      </c>
      <c r="J237" s="22" t="s">
        <v>84</v>
      </c>
      <c r="K237" s="9" t="s">
        <v>84</v>
      </c>
      <c r="L237" s="9" t="s">
        <v>198</v>
      </c>
      <c r="M237" s="17">
        <v>2</v>
      </c>
      <c r="N237" s="10">
        <v>1</v>
      </c>
      <c r="O237" s="11" t="str">
        <f t="shared" si="90"/>
        <v>B</v>
      </c>
      <c r="P237" s="5" t="str">
        <f t="shared" si="91"/>
        <v>Situación mejorable con exposición ocasional o esporádica, o situación sin anomalía destacable con cualquier nivel de exposición. No es esperable que se materialice el riesgo, aunque puede ser concebible.</v>
      </c>
      <c r="Q237" s="10">
        <v>1</v>
      </c>
      <c r="R237" s="4" t="str">
        <f t="shared" si="92"/>
        <v>IV</v>
      </c>
      <c r="S237" s="5" t="str">
        <f t="shared" si="93"/>
        <v>Mantener las medidas de control existentes, pero se deberían considerar soluciones o mejoras y se deben hacer comprobaciones periódicas para asegurar que el riesgo aún es tolerable.</v>
      </c>
      <c r="T237" s="5" t="str">
        <f t="shared" si="94"/>
        <v>Aceptable</v>
      </c>
      <c r="U237" s="12">
        <v>5</v>
      </c>
      <c r="V237" s="12" t="s">
        <v>171</v>
      </c>
      <c r="W237" s="9" t="s">
        <v>84</v>
      </c>
      <c r="X237" s="9" t="s">
        <v>84</v>
      </c>
      <c r="Y237" s="9" t="s">
        <v>173</v>
      </c>
      <c r="Z237" s="9" t="s">
        <v>84</v>
      </c>
      <c r="AA237" s="9" t="s">
        <v>84</v>
      </c>
      <c r="AB237" s="15" t="s">
        <v>174</v>
      </c>
    </row>
    <row r="238" spans="2:28" ht="180" customHeight="1" x14ac:dyDescent="0.2">
      <c r="B238" s="139"/>
      <c r="C238" s="139"/>
      <c r="D238" s="97"/>
      <c r="E238" s="18" t="s">
        <v>551</v>
      </c>
      <c r="F238" s="3" t="s">
        <v>51</v>
      </c>
      <c r="G238" s="9" t="s">
        <v>391</v>
      </c>
      <c r="H238" s="9" t="s">
        <v>395</v>
      </c>
      <c r="I238" s="9" t="s">
        <v>392</v>
      </c>
      <c r="J238" s="9" t="s">
        <v>118</v>
      </c>
      <c r="K238" s="9" t="s">
        <v>360</v>
      </c>
      <c r="L238" s="9" t="s">
        <v>88</v>
      </c>
      <c r="M238" s="17">
        <v>2</v>
      </c>
      <c r="N238" s="10">
        <v>2</v>
      </c>
      <c r="O238" s="11" t="str">
        <f t="shared" si="90"/>
        <v>B</v>
      </c>
      <c r="P238" s="5" t="str">
        <f t="shared" si="91"/>
        <v>Situación mejorable con exposición ocasional o esporádica, o situación sin anomalía destacable con cualquier nivel de exposición. No es esperable que se materialice el riesgo, aunque puede ser concebible.</v>
      </c>
      <c r="Q238" s="10">
        <v>25</v>
      </c>
      <c r="R238" s="4" t="str">
        <f t="shared" si="92"/>
        <v>III</v>
      </c>
      <c r="S238" s="5" t="str">
        <f t="shared" si="93"/>
        <v>Mejorar si es posible. Sería conveniente justificar la intervención y su rentabilidad.</v>
      </c>
      <c r="T238" s="5" t="str">
        <f t="shared" si="94"/>
        <v>Aceptable</v>
      </c>
      <c r="U238" s="12">
        <v>5</v>
      </c>
      <c r="V238" s="12" t="s">
        <v>185</v>
      </c>
      <c r="W238" s="9" t="s">
        <v>105</v>
      </c>
      <c r="X238" s="9" t="s">
        <v>84</v>
      </c>
      <c r="Y238" s="9" t="s">
        <v>135</v>
      </c>
      <c r="Z238" s="9" t="s">
        <v>84</v>
      </c>
      <c r="AA238" s="9" t="s">
        <v>84</v>
      </c>
      <c r="AB238" s="34" t="s">
        <v>68</v>
      </c>
    </row>
    <row r="239" spans="2:28" ht="151.5" customHeight="1" x14ac:dyDescent="0.2">
      <c r="B239" s="139"/>
      <c r="C239" s="139"/>
      <c r="D239" s="97"/>
      <c r="E239" s="18" t="s">
        <v>91</v>
      </c>
      <c r="F239" s="121" t="s">
        <v>54</v>
      </c>
      <c r="G239" s="9" t="s">
        <v>354</v>
      </c>
      <c r="H239" s="9" t="s">
        <v>111</v>
      </c>
      <c r="I239" s="9" t="s">
        <v>186</v>
      </c>
      <c r="J239" s="9" t="s">
        <v>49</v>
      </c>
      <c r="K239" s="9" t="s">
        <v>202</v>
      </c>
      <c r="L239" s="9" t="s">
        <v>193</v>
      </c>
      <c r="M239" s="17">
        <v>2</v>
      </c>
      <c r="N239" s="10">
        <v>2</v>
      </c>
      <c r="O239" s="11" t="str">
        <f t="shared" si="90"/>
        <v>B</v>
      </c>
      <c r="P239" s="5" t="str">
        <f t="shared" si="91"/>
        <v>Situación mejorable con exposición ocasional o esporádica, o situación sin anomalía destacable con cualquier nivel de exposición. No es esperable que se materialice el riesgo, aunque puede ser concebible.</v>
      </c>
      <c r="Q239" s="10">
        <v>10</v>
      </c>
      <c r="R239" s="4" t="str">
        <f t="shared" si="92"/>
        <v>III</v>
      </c>
      <c r="S239" s="5" t="str">
        <f t="shared" si="93"/>
        <v>Mejorar si es posible. Sería conveniente justificar la intervención y su rentabilidad.</v>
      </c>
      <c r="T239" s="5" t="str">
        <f t="shared" si="94"/>
        <v>Aceptable</v>
      </c>
      <c r="U239" s="12">
        <v>5</v>
      </c>
      <c r="V239" s="12"/>
      <c r="W239" s="9" t="s">
        <v>84</v>
      </c>
      <c r="X239" s="9" t="s">
        <v>84</v>
      </c>
      <c r="Y239" s="9" t="s">
        <v>84</v>
      </c>
      <c r="Z239" s="9" t="s">
        <v>39</v>
      </c>
      <c r="AA239" s="9" t="s">
        <v>84</v>
      </c>
      <c r="AB239" s="34" t="s">
        <v>55</v>
      </c>
    </row>
    <row r="240" spans="2:28" ht="151.5" customHeight="1" thickBot="1" x14ac:dyDescent="0.25">
      <c r="B240" s="139"/>
      <c r="C240" s="139"/>
      <c r="D240" s="97"/>
      <c r="E240" s="18" t="s">
        <v>91</v>
      </c>
      <c r="F240" s="109"/>
      <c r="G240" s="9" t="s">
        <v>394</v>
      </c>
      <c r="H240" s="9" t="s">
        <v>355</v>
      </c>
      <c r="I240" s="9" t="s">
        <v>407</v>
      </c>
      <c r="J240" s="9" t="s">
        <v>84</v>
      </c>
      <c r="K240" s="9" t="s">
        <v>360</v>
      </c>
      <c r="L240" s="9" t="s">
        <v>393</v>
      </c>
      <c r="M240" s="17">
        <v>2</v>
      </c>
      <c r="N240" s="10">
        <v>2</v>
      </c>
      <c r="O240" s="11" t="str">
        <f t="shared" si="90"/>
        <v>B</v>
      </c>
      <c r="P240" s="5" t="str">
        <f t="shared" si="91"/>
        <v>Situación mejorable con exposición ocasional o esporádica, o situación sin anomalía destacable con cualquier nivel de exposición. No es esperable que se materialice el riesgo, aunque puede ser concebible.</v>
      </c>
      <c r="Q240" s="10">
        <v>10</v>
      </c>
      <c r="R240" s="4" t="str">
        <f t="shared" si="92"/>
        <v>III</v>
      </c>
      <c r="S240" s="5" t="str">
        <f t="shared" si="93"/>
        <v>Mejorar si es posible. Sería conveniente justificar la intervención y su rentabilidad.</v>
      </c>
      <c r="T240" s="5" t="str">
        <f t="shared" si="94"/>
        <v>Aceptable</v>
      </c>
      <c r="U240" s="12">
        <v>5</v>
      </c>
      <c r="V240" s="12" t="s">
        <v>333</v>
      </c>
      <c r="W240" s="9" t="s">
        <v>84</v>
      </c>
      <c r="X240" s="9" t="s">
        <v>84</v>
      </c>
      <c r="Y240" s="9" t="s">
        <v>84</v>
      </c>
      <c r="Z240" s="9" t="s">
        <v>39</v>
      </c>
      <c r="AA240" s="9" t="s">
        <v>359</v>
      </c>
      <c r="AB240" s="34" t="s">
        <v>55</v>
      </c>
    </row>
    <row r="241" spans="2:28" ht="157.5" customHeight="1" thickBot="1" x14ac:dyDescent="0.25">
      <c r="B241" s="139"/>
      <c r="C241" s="139"/>
      <c r="D241" s="98"/>
      <c r="E241" s="18" t="s">
        <v>549</v>
      </c>
      <c r="F241" s="24" t="s">
        <v>187</v>
      </c>
      <c r="G241" s="9" t="s">
        <v>556</v>
      </c>
      <c r="H241" s="25" t="s">
        <v>557</v>
      </c>
      <c r="I241" s="16" t="s">
        <v>168</v>
      </c>
      <c r="J241" s="22" t="s">
        <v>200</v>
      </c>
      <c r="K241" s="9" t="s">
        <v>84</v>
      </c>
      <c r="L241" s="9" t="s">
        <v>199</v>
      </c>
      <c r="M241" s="17">
        <v>2</v>
      </c>
      <c r="N241" s="10">
        <v>1</v>
      </c>
      <c r="O241" s="11" t="str">
        <f t="shared" si="90"/>
        <v>B</v>
      </c>
      <c r="P241" s="5" t="str">
        <f t="shared" si="91"/>
        <v>Situación mejorable con exposición ocasional o esporádica, o situación sin anomalía destacable con cualquier nivel de exposición. No es esperable que se materialice el riesgo, aunque puede ser concebible.</v>
      </c>
      <c r="Q241" s="10">
        <v>1</v>
      </c>
      <c r="R241" s="4" t="str">
        <f t="shared" si="92"/>
        <v>IV</v>
      </c>
      <c r="S241" s="5" t="str">
        <f t="shared" si="93"/>
        <v>Mantener las medidas de control existentes, pero se deberían considerar soluciones o mejoras y se deben hacer comprobaciones periódicas para asegurar que el riesgo aún es tolerable.</v>
      </c>
      <c r="T241" s="5" t="str">
        <f t="shared" si="94"/>
        <v>Aceptable</v>
      </c>
      <c r="U241" s="12">
        <v>5</v>
      </c>
      <c r="V241" s="12" t="s">
        <v>172</v>
      </c>
      <c r="W241" s="9" t="s">
        <v>84</v>
      </c>
      <c r="X241" s="9" t="s">
        <v>84</v>
      </c>
      <c r="Y241" s="9" t="s">
        <v>84</v>
      </c>
      <c r="Z241" s="9" t="s">
        <v>84</v>
      </c>
      <c r="AA241" s="9" t="s">
        <v>84</v>
      </c>
      <c r="AB241" s="15" t="s">
        <v>175</v>
      </c>
    </row>
    <row r="242" spans="2:28" ht="15.75" customHeight="1" thickBot="1" x14ac:dyDescent="0.25">
      <c r="B242" s="135"/>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136"/>
      <c r="AB242" s="44"/>
    </row>
    <row r="243" spans="2:28" ht="153.75" customHeight="1" x14ac:dyDescent="0.2">
      <c r="B243" s="93" t="s">
        <v>568</v>
      </c>
      <c r="C243" s="93" t="s">
        <v>296</v>
      </c>
      <c r="D243" s="96"/>
      <c r="E243" s="18" t="s">
        <v>91</v>
      </c>
      <c r="F243" s="108" t="s">
        <v>28</v>
      </c>
      <c r="G243" s="9" t="s">
        <v>42</v>
      </c>
      <c r="H243" s="9" t="s">
        <v>43</v>
      </c>
      <c r="I243" s="9" t="s">
        <v>82</v>
      </c>
      <c r="J243" s="9" t="s">
        <v>84</v>
      </c>
      <c r="K243" s="9" t="s">
        <v>84</v>
      </c>
      <c r="L243" s="9" t="s">
        <v>83</v>
      </c>
      <c r="M243" s="17">
        <v>10</v>
      </c>
      <c r="N243" s="10">
        <v>4</v>
      </c>
      <c r="O243" s="11" t="str">
        <f t="shared" ref="O243" si="95">+IF(AND(M243*N243&gt;=24,M243*N243&lt;=40),"MA",IF(AND(M243*N243&gt;=10,M243*N243&lt;=20),"A",IF(AND(M243*N243&gt;=6,M243*N243&lt;=8),"M",IF(AND(M243*N243&gt;=2,M243*N243&lt;=4),"B",""))))</f>
        <v>MA</v>
      </c>
      <c r="P243" s="5" t="str">
        <f t="shared" ref="P243" si="96">+IF(O243="MA","Situación deficiente con exposición continua, o muy deficiente con exposición frecuente. Normalmente la materialización del riesgo ocurre con frecuencia.",IF(O243="A","Situación deficiente con exposición frecuente u ocasional, o bien situación muy deficiente con exposición ocasional o esporádica. La materialización de Riesgo es posible que suceda varias veces en la vida laboral",IF(O243="M","Situación deficiente con exposición esporádica, o bien situación mejorable con exposición continuada o frecuente. Es posible que suceda el daño alguna vez.",IF(O243="B","Situación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43" s="10">
        <v>10</v>
      </c>
      <c r="R243" s="4" t="str">
        <f t="shared" ref="R243" si="97">+IF(AND(M243*N243*Q243&gt;=600,M243*N243*Q243&lt;=4000),"I",IF(AND(M243*N243*Q243&gt;=150,M243*N243*Q243&lt;=500),"II",IF(AND(M243*N243*Q243&gt;=40,M243*N243*Q243&lt;=120),"III",IF(AND(M243*N243*Q243&gt;=1,M243*N243*Q243&lt;=20),"IV",""))))</f>
        <v>II</v>
      </c>
      <c r="S243" s="5" t="str">
        <f t="shared" ref="S243" si="98">+IF(R243="I","Situación crìtica. Suspender actividades hasta que el riesgo esté bajo control. Intervención urgente.",IF(R243="II","Corregir y adoptar medidas de control de inmediato. Sin embargo suspenda actividades si el nivel de consecuencia está por encima de 60.",IF(R243="III","Mejorar si es posible. Sería conveniente justificar la intervención y su rentabilidad.",IF(R243="IV","Mantener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43" s="5" t="str">
        <f t="shared" ref="T243" si="99">+IF(R243="I","No aceptable",IF(R243="II","No aceptable",IF(R243="III","Aceptable",IF(R243="IV","Aceptable",""))))</f>
        <v>No aceptable</v>
      </c>
      <c r="U243" s="12">
        <v>1</v>
      </c>
      <c r="V243" s="12" t="s">
        <v>176</v>
      </c>
      <c r="W243" s="9" t="s">
        <v>84</v>
      </c>
      <c r="X243" s="9" t="s">
        <v>84</v>
      </c>
      <c r="Y243" s="9" t="s">
        <v>107</v>
      </c>
      <c r="Z243" s="9" t="s">
        <v>84</v>
      </c>
      <c r="AA243" s="9" t="s">
        <v>83</v>
      </c>
      <c r="AB243" s="34" t="s">
        <v>143</v>
      </c>
    </row>
    <row r="244" spans="2:28" ht="157.5" customHeight="1" x14ac:dyDescent="0.2">
      <c r="B244" s="94"/>
      <c r="C244" s="94"/>
      <c r="D244" s="97"/>
      <c r="E244" s="18" t="s">
        <v>91</v>
      </c>
      <c r="F244" s="109"/>
      <c r="G244" s="9" t="s">
        <v>121</v>
      </c>
      <c r="H244" s="9" t="s">
        <v>122</v>
      </c>
      <c r="I244" s="9" t="s">
        <v>123</v>
      </c>
      <c r="J244" s="9" t="s">
        <v>84</v>
      </c>
      <c r="K244" s="9" t="s">
        <v>108</v>
      </c>
      <c r="L244" s="9" t="s">
        <v>85</v>
      </c>
      <c r="M244" s="17">
        <v>2</v>
      </c>
      <c r="N244" s="10">
        <v>3</v>
      </c>
      <c r="O244" s="11" t="str">
        <f t="shared" ref="O244:O256" si="100">+IF(AND(M244*N244&gt;=24,M244*N244&lt;=40),"MA",IF(AND(M244*N244&gt;=10,M244*N244&lt;=20),"A",IF(AND(M244*N244&gt;=6,M244*N244&lt;=8),"M",IF(AND(M244*N244&gt;=2,M244*N244&lt;=4),"B",""))))</f>
        <v>M</v>
      </c>
      <c r="P244" s="5" t="str">
        <f t="shared" ref="P244:P256" si="101">+IF(O244="MA","Situación deficiente con exposición continua, o muy deficiente con exposición frecuente. Normalmente la materialización del riesgo ocurre con frecuencia.",IF(O244="A","Situación deficiente con exposición frecuente u ocasional, o bien situación muy deficiente con exposición ocasional o esporádica. La materialización de Riesgo es posible que suceda varias veces en la vida laboral",IF(O244="M","Situación deficiente con exposición esporádica, o bien situación mejorable con exposición continuada o frecuente. Es posible que suceda el daño alguna vez.",IF(O244="B","Situación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244" s="10">
        <v>10</v>
      </c>
      <c r="R244" s="4" t="str">
        <f t="shared" ref="R244:R256" si="102">+IF(AND(M244*N244*Q244&gt;=600,M244*N244*Q244&lt;=4000),"I",IF(AND(M244*N244*Q244&gt;=150,M244*N244*Q244&lt;=500),"II",IF(AND(M244*N244*Q244&gt;=40,M244*N244*Q244&lt;=120),"III",IF(AND(M244*N244*Q244&gt;=1,M244*N244*Q244&lt;=20),"IV",""))))</f>
        <v>III</v>
      </c>
      <c r="S244" s="5" t="str">
        <f t="shared" ref="S244:S256" si="103">+IF(R244="I","Situación crìtica. Suspender actividades hasta que el riesgo esté bajo control. Intervención urgente.",IF(R244="II","Corregir y adoptar medidas de control de inmediato. Sin embargo suspenda actividades si el nivel de consecuencia está por encima de 60.",IF(R244="III","Mejorar si es posible. Sería conveniente justificar la intervención y su rentabilidad.",IF(R244="IV","Mantener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44" s="5" t="str">
        <f t="shared" ref="T244:T256" si="104">+IF(R244="I","No aceptable",IF(R244="II","No aceptable",IF(R244="III","Aceptable",IF(R244="IV","Aceptable",""))))</f>
        <v>Aceptable</v>
      </c>
      <c r="U244" s="12">
        <v>1</v>
      </c>
      <c r="V244" s="12" t="s">
        <v>408</v>
      </c>
      <c r="W244" s="9" t="s">
        <v>86</v>
      </c>
      <c r="X244" s="9" t="s">
        <v>84</v>
      </c>
      <c r="Y244" s="9" t="s">
        <v>84</v>
      </c>
      <c r="Z244" s="9" t="s">
        <v>84</v>
      </c>
      <c r="AA244" s="9" t="s">
        <v>87</v>
      </c>
      <c r="AB244" s="34" t="s">
        <v>124</v>
      </c>
    </row>
    <row r="245" spans="2:28" ht="157.5" customHeight="1" x14ac:dyDescent="0.2">
      <c r="B245" s="94"/>
      <c r="C245" s="94"/>
      <c r="D245" s="97"/>
      <c r="E245" s="18" t="s">
        <v>91</v>
      </c>
      <c r="F245" s="110"/>
      <c r="G245" s="16" t="s">
        <v>396</v>
      </c>
      <c r="H245" s="16" t="s">
        <v>397</v>
      </c>
      <c r="I245" s="16" t="s">
        <v>41</v>
      </c>
      <c r="J245" s="16" t="s">
        <v>398</v>
      </c>
      <c r="K245" s="16" t="s">
        <v>84</v>
      </c>
      <c r="L245" s="16" t="s">
        <v>399</v>
      </c>
      <c r="M245" s="17">
        <v>6</v>
      </c>
      <c r="N245" s="10">
        <v>4</v>
      </c>
      <c r="O245" s="11" t="str">
        <f t="shared" si="100"/>
        <v>MA</v>
      </c>
      <c r="P245" s="5" t="str">
        <f t="shared" si="101"/>
        <v>Situación deficiente con exposición continua, o muy deficiente con exposición frecuente. Normalmente la materialización del riesgo ocurre con frecuencia.</v>
      </c>
      <c r="Q245" s="10">
        <v>25</v>
      </c>
      <c r="R245" s="4" t="str">
        <f t="shared" si="102"/>
        <v>I</v>
      </c>
      <c r="S245" s="5" t="str">
        <f t="shared" si="103"/>
        <v>Situación crìtica. Suspender actividades hasta que el riesgo esté bajo control. Intervención urgente.</v>
      </c>
      <c r="T245" s="5" t="str">
        <f t="shared" si="104"/>
        <v>No aceptable</v>
      </c>
      <c r="U245" s="12">
        <v>1</v>
      </c>
      <c r="V245" s="12" t="s">
        <v>177</v>
      </c>
      <c r="W245" s="9" t="s">
        <v>84</v>
      </c>
      <c r="X245" s="9" t="s">
        <v>84</v>
      </c>
      <c r="Y245" s="9" t="s">
        <v>53</v>
      </c>
      <c r="Z245" s="9" t="s">
        <v>84</v>
      </c>
      <c r="AA245" s="9" t="s">
        <v>109</v>
      </c>
      <c r="AB245" s="34" t="s">
        <v>142</v>
      </c>
    </row>
    <row r="246" spans="2:28" ht="156" customHeight="1" x14ac:dyDescent="0.2">
      <c r="B246" s="94"/>
      <c r="C246" s="94"/>
      <c r="D246" s="97"/>
      <c r="E246" s="18" t="s">
        <v>91</v>
      </c>
      <c r="F246" s="3" t="s">
        <v>29</v>
      </c>
      <c r="G246" s="9" t="s">
        <v>574</v>
      </c>
      <c r="H246" s="9" t="s">
        <v>353</v>
      </c>
      <c r="I246" s="9" t="s">
        <v>63</v>
      </c>
      <c r="J246" s="9" t="s">
        <v>64</v>
      </c>
      <c r="K246" s="9" t="s">
        <v>192</v>
      </c>
      <c r="L246" s="9" t="s">
        <v>197</v>
      </c>
      <c r="M246" s="17">
        <v>6</v>
      </c>
      <c r="N246" s="10">
        <v>4</v>
      </c>
      <c r="O246" s="11" t="str">
        <f t="shared" si="100"/>
        <v>MA</v>
      </c>
      <c r="P246" s="5" t="str">
        <f t="shared" si="101"/>
        <v>Situación deficiente con exposición continua, o muy deficiente con exposición frecuente. Normalmente la materialización del riesgo ocurre con frecuencia.</v>
      </c>
      <c r="Q246" s="10">
        <v>10</v>
      </c>
      <c r="R246" s="4" t="str">
        <f t="shared" si="102"/>
        <v>II</v>
      </c>
      <c r="S246" s="5" t="str">
        <f t="shared" si="103"/>
        <v>Corregir y adoptar medidas de control de inmediato. Sin embargo suspenda actividades si el nivel de consecuencia está por encima de 60.</v>
      </c>
      <c r="T246" s="5" t="str">
        <f t="shared" si="104"/>
        <v>No aceptable</v>
      </c>
      <c r="U246" s="12">
        <v>1</v>
      </c>
      <c r="V246" s="12" t="s">
        <v>474</v>
      </c>
      <c r="W246" s="9" t="s">
        <v>38</v>
      </c>
      <c r="X246" s="9" t="s">
        <v>84</v>
      </c>
      <c r="Y246" s="9" t="s">
        <v>90</v>
      </c>
      <c r="Z246" s="9" t="s">
        <v>84</v>
      </c>
      <c r="AA246" s="9" t="s">
        <v>84</v>
      </c>
      <c r="AB246" s="34" t="s">
        <v>89</v>
      </c>
    </row>
    <row r="247" spans="2:28" ht="153.75" customHeight="1" x14ac:dyDescent="0.2">
      <c r="B247" s="94"/>
      <c r="C247" s="94"/>
      <c r="D247" s="97"/>
      <c r="E247" s="18" t="s">
        <v>91</v>
      </c>
      <c r="F247" s="99" t="s">
        <v>33</v>
      </c>
      <c r="G247" s="21" t="s">
        <v>477</v>
      </c>
      <c r="H247" s="26" t="s">
        <v>141</v>
      </c>
      <c r="I247" s="22" t="s">
        <v>196</v>
      </c>
      <c r="J247" s="9" t="s">
        <v>84</v>
      </c>
      <c r="K247" s="9" t="s">
        <v>478</v>
      </c>
      <c r="L247" s="9" t="s">
        <v>84</v>
      </c>
      <c r="M247" s="10">
        <v>2</v>
      </c>
      <c r="N247" s="10">
        <v>4</v>
      </c>
      <c r="O247" s="11" t="str">
        <f t="shared" si="100"/>
        <v>M</v>
      </c>
      <c r="P247" s="5" t="str">
        <f t="shared" si="101"/>
        <v>Situación deficiente con exposición esporádica, o bien situación mejorable con exposición continuada o frecuente. Es posible que suceda el daño alguna vez.</v>
      </c>
      <c r="Q247" s="10">
        <v>25</v>
      </c>
      <c r="R247" s="4" t="str">
        <f t="shared" si="102"/>
        <v>II</v>
      </c>
      <c r="S247" s="5" t="str">
        <f t="shared" si="103"/>
        <v>Corregir y adoptar medidas de control de inmediato. Sin embargo suspenda actividades si el nivel de consecuencia está por encima de 60.</v>
      </c>
      <c r="T247" s="5" t="str">
        <f t="shared" si="104"/>
        <v>No aceptable</v>
      </c>
      <c r="U247" s="12">
        <v>1</v>
      </c>
      <c r="V247" s="12" t="s">
        <v>178</v>
      </c>
      <c r="W247" s="9" t="s">
        <v>84</v>
      </c>
      <c r="X247" s="9" t="s">
        <v>84</v>
      </c>
      <c r="Y247" s="9" t="s">
        <v>475</v>
      </c>
      <c r="Z247" s="9" t="s">
        <v>84</v>
      </c>
      <c r="AA247" s="9" t="s">
        <v>84</v>
      </c>
      <c r="AB247" s="34" t="s">
        <v>476</v>
      </c>
    </row>
    <row r="248" spans="2:28" ht="120.75" customHeight="1" x14ac:dyDescent="0.2">
      <c r="B248" s="94"/>
      <c r="C248" s="94"/>
      <c r="D248" s="97"/>
      <c r="E248" s="18" t="s">
        <v>549</v>
      </c>
      <c r="F248" s="100"/>
      <c r="G248" s="21" t="s">
        <v>460</v>
      </c>
      <c r="H248" s="26" t="s">
        <v>450</v>
      </c>
      <c r="I248" s="22" t="s">
        <v>179</v>
      </c>
      <c r="J248" s="9" t="s">
        <v>84</v>
      </c>
      <c r="K248" s="9" t="s">
        <v>84</v>
      </c>
      <c r="L248" s="9" t="s">
        <v>163</v>
      </c>
      <c r="M248" s="10">
        <v>6</v>
      </c>
      <c r="N248" s="10">
        <v>2</v>
      </c>
      <c r="O248" s="11" t="str">
        <f t="shared" si="100"/>
        <v>A</v>
      </c>
      <c r="P248" s="5" t="str">
        <f t="shared" si="101"/>
        <v>Situación deficiente con exposición frecuente u ocasional, o bien situación muy deficiente con exposición ocasional o esporádica. La materialización de Riesgo es posible que suceda varias veces en la vida laboral</v>
      </c>
      <c r="Q248" s="10">
        <v>25</v>
      </c>
      <c r="R248" s="4" t="str">
        <f t="shared" si="102"/>
        <v>II</v>
      </c>
      <c r="S248" s="5" t="str">
        <f t="shared" si="103"/>
        <v>Corregir y adoptar medidas de control de inmediato. Sin embargo suspenda actividades si el nivel de consecuencia está por encima de 60.</v>
      </c>
      <c r="T248" s="5" t="str">
        <f t="shared" si="104"/>
        <v>No aceptable</v>
      </c>
      <c r="U248" s="12">
        <v>1</v>
      </c>
      <c r="V248" s="12" t="s">
        <v>172</v>
      </c>
      <c r="W248" s="9" t="s">
        <v>84</v>
      </c>
      <c r="X248" s="9" t="s">
        <v>84</v>
      </c>
      <c r="Y248" s="9" t="s">
        <v>479</v>
      </c>
      <c r="Z248" s="9" t="s">
        <v>84</v>
      </c>
      <c r="AA248" s="9" t="s">
        <v>84</v>
      </c>
      <c r="AB248" s="34" t="s">
        <v>59</v>
      </c>
    </row>
    <row r="249" spans="2:28" ht="153.75" customHeight="1" x14ac:dyDescent="0.2">
      <c r="B249" s="94"/>
      <c r="C249" s="94"/>
      <c r="D249" s="97"/>
      <c r="E249" s="18" t="s">
        <v>91</v>
      </c>
      <c r="F249" s="3" t="s">
        <v>31</v>
      </c>
      <c r="G249" s="9" t="s">
        <v>275</v>
      </c>
      <c r="H249" s="9" t="s">
        <v>113</v>
      </c>
      <c r="I249" s="9" t="s">
        <v>66</v>
      </c>
      <c r="J249" s="9" t="s">
        <v>84</v>
      </c>
      <c r="K249" s="9" t="s">
        <v>84</v>
      </c>
      <c r="L249" s="9" t="s">
        <v>84</v>
      </c>
      <c r="M249" s="17">
        <v>6</v>
      </c>
      <c r="N249" s="10">
        <v>3</v>
      </c>
      <c r="O249" s="11" t="str">
        <f t="shared" si="100"/>
        <v>A</v>
      </c>
      <c r="P249" s="5" t="str">
        <f t="shared" si="101"/>
        <v>Situación deficiente con exposición frecuente u ocasional, o bien situación muy deficiente con exposición ocasional o esporádica. La materialización de Riesgo es posible que suceda varias veces en la vida laboral</v>
      </c>
      <c r="Q249" s="10">
        <v>10</v>
      </c>
      <c r="R249" s="4" t="str">
        <f t="shared" si="102"/>
        <v>II</v>
      </c>
      <c r="S249" s="5" t="str">
        <f t="shared" si="103"/>
        <v>Corregir y adoptar medidas de control de inmediato. Sin embargo suspenda actividades si el nivel de consecuencia está por encima de 60.</v>
      </c>
      <c r="T249" s="5" t="str">
        <f t="shared" si="104"/>
        <v>No aceptable</v>
      </c>
      <c r="U249" s="12">
        <v>1</v>
      </c>
      <c r="V249" s="12" t="s">
        <v>181</v>
      </c>
      <c r="W249" s="9" t="s">
        <v>84</v>
      </c>
      <c r="X249" s="9" t="s">
        <v>84</v>
      </c>
      <c r="Y249" s="9" t="s">
        <v>67</v>
      </c>
      <c r="Z249" s="9" t="s">
        <v>84</v>
      </c>
      <c r="AA249" s="9" t="s">
        <v>84</v>
      </c>
      <c r="AB249" s="34" t="s">
        <v>127</v>
      </c>
    </row>
    <row r="250" spans="2:28" ht="170.25" customHeight="1" x14ac:dyDescent="0.2">
      <c r="B250" s="94"/>
      <c r="C250" s="94"/>
      <c r="D250" s="97"/>
      <c r="E250" s="19" t="s">
        <v>91</v>
      </c>
      <c r="F250" s="43" t="s">
        <v>92</v>
      </c>
      <c r="G250" s="9" t="s">
        <v>128</v>
      </c>
      <c r="H250" s="9" t="s">
        <v>37</v>
      </c>
      <c r="I250" s="9" t="s">
        <v>93</v>
      </c>
      <c r="J250" s="9" t="s">
        <v>84</v>
      </c>
      <c r="K250" s="9" t="s">
        <v>84</v>
      </c>
      <c r="L250" s="9" t="s">
        <v>95</v>
      </c>
      <c r="M250" s="17">
        <v>6</v>
      </c>
      <c r="N250" s="10">
        <v>3</v>
      </c>
      <c r="O250" s="11" t="str">
        <f t="shared" si="100"/>
        <v>A</v>
      </c>
      <c r="P250" s="5" t="str">
        <f t="shared" si="101"/>
        <v>Situación deficiente con exposición frecuente u ocasional, o bien situación muy deficiente con exposición ocasional o esporádica. La materialización de Riesgo es posible que suceda varias veces en la vida laboral</v>
      </c>
      <c r="Q250" s="10">
        <v>25</v>
      </c>
      <c r="R250" s="4" t="str">
        <f t="shared" si="102"/>
        <v>II</v>
      </c>
      <c r="S250" s="5" t="str">
        <f t="shared" si="103"/>
        <v>Corregir y adoptar medidas de control de inmediato. Sin embargo suspenda actividades si el nivel de consecuencia está por encima de 60.</v>
      </c>
      <c r="T250" s="5" t="str">
        <f t="shared" si="104"/>
        <v>No aceptable</v>
      </c>
      <c r="U250" s="12">
        <v>1</v>
      </c>
      <c r="V250" s="12" t="s">
        <v>182</v>
      </c>
      <c r="W250" s="9" t="s">
        <v>84</v>
      </c>
      <c r="X250" s="9" t="s">
        <v>129</v>
      </c>
      <c r="Y250" s="9" t="s">
        <v>65</v>
      </c>
      <c r="Z250" s="9" t="s">
        <v>130</v>
      </c>
      <c r="AA250" s="9" t="s">
        <v>84</v>
      </c>
      <c r="AB250" s="34" t="s">
        <v>131</v>
      </c>
    </row>
    <row r="251" spans="2:28" ht="180" customHeight="1" x14ac:dyDescent="0.2">
      <c r="B251" s="94"/>
      <c r="C251" s="94"/>
      <c r="D251" s="97"/>
      <c r="E251" s="19" t="s">
        <v>91</v>
      </c>
      <c r="F251" s="121" t="s">
        <v>50</v>
      </c>
      <c r="G251" s="23" t="s">
        <v>575</v>
      </c>
      <c r="H251" s="9" t="s">
        <v>400</v>
      </c>
      <c r="I251" s="23" t="s">
        <v>104</v>
      </c>
      <c r="J251" s="9" t="s">
        <v>101</v>
      </c>
      <c r="K251" s="9" t="s">
        <v>84</v>
      </c>
      <c r="L251" s="9" t="s">
        <v>84</v>
      </c>
      <c r="M251" s="10">
        <v>6</v>
      </c>
      <c r="N251" s="10">
        <v>3</v>
      </c>
      <c r="O251" s="11" t="str">
        <f t="shared" si="100"/>
        <v>A</v>
      </c>
      <c r="P251" s="5" t="str">
        <f t="shared" si="101"/>
        <v>Situación deficiente con exposición frecuente u ocasional, o bien situación muy deficiente con exposición ocasional o esporádica. La materialización de Riesgo es posible que suceda varias veces en la vida laboral</v>
      </c>
      <c r="Q251" s="10">
        <v>25</v>
      </c>
      <c r="R251" s="4" t="str">
        <f t="shared" si="102"/>
        <v>II</v>
      </c>
      <c r="S251" s="5" t="str">
        <f t="shared" si="103"/>
        <v>Corregir y adoptar medidas de control de inmediato. Sin embargo suspenda actividades si el nivel de consecuencia está por encima de 60.</v>
      </c>
      <c r="T251" s="5" t="str">
        <f t="shared" si="104"/>
        <v>No aceptable</v>
      </c>
      <c r="U251" s="12">
        <v>1</v>
      </c>
      <c r="V251" s="12" t="s">
        <v>401</v>
      </c>
      <c r="W251" s="9" t="s">
        <v>84</v>
      </c>
      <c r="X251" s="9" t="s">
        <v>84</v>
      </c>
      <c r="Y251" s="9" t="s">
        <v>102</v>
      </c>
      <c r="Z251" s="9" t="s">
        <v>99</v>
      </c>
      <c r="AA251" s="9" t="s">
        <v>84</v>
      </c>
      <c r="AB251" s="34" t="s">
        <v>144</v>
      </c>
    </row>
    <row r="252" spans="2:28" ht="180" customHeight="1" x14ac:dyDescent="0.2">
      <c r="B252" s="94"/>
      <c r="C252" s="94"/>
      <c r="D252" s="97"/>
      <c r="E252" s="19" t="s">
        <v>91</v>
      </c>
      <c r="F252" s="110"/>
      <c r="G252" s="9" t="s">
        <v>405</v>
      </c>
      <c r="H252" s="9" t="s">
        <v>406</v>
      </c>
      <c r="I252" s="9" t="s">
        <v>357</v>
      </c>
      <c r="J252" s="9" t="s">
        <v>356</v>
      </c>
      <c r="K252" s="9" t="s">
        <v>360</v>
      </c>
      <c r="L252" s="9" t="s">
        <v>358</v>
      </c>
      <c r="M252" s="17">
        <v>6</v>
      </c>
      <c r="N252" s="10">
        <v>4</v>
      </c>
      <c r="O252" s="11" t="str">
        <f>+IF(AND(M252*N252&gt;=24,M252*N252&lt;=40),"MA",IF(AND(M252*N252&gt;=10,M252*N252&lt;=20),"A",IF(AND(M252*N252&gt;=6,M252*N252&lt;=8),"M",IF(AND(M252*N252&gt;=2,M252*N252&lt;=4),"B",""))))</f>
        <v>MA</v>
      </c>
      <c r="P252" s="5" t="str">
        <f>+IF(O252="MA","Situación deficiente con exposición continua, o muy deficiente con exposición frecuente. Normalmente la materialización del riesgo ocurre con frecuencia.",IF(O252="A","Situación deficiente con exposición frecuente u ocasional, o bien situación muy deficiente con exposición ocasional o esporádica. La materialización de Riesgo es posible que suceda varias veces en la vida laboral",IF(O252="M","Situación deficiente con exposición esporádica, o bien situación mejorable con exposición continuada o frecuente. Es posible que suceda el daño alguna vez.",IF(O252="B","Situación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52" s="10">
        <v>10</v>
      </c>
      <c r="R252" s="4" t="str">
        <f>+IF(AND(M252*N252*Q252&gt;=600,M252*N252*Q252&lt;=4000),"I",IF(AND(M252*N252*Q252&gt;=150,M252*N252*Q252&lt;=500),"II",IF(AND(M252*N252*Q252&gt;=40,M252*N252*Q252&lt;=120),"III",IF(AND(M252*N252*Q252&gt;=1,M252*N252*Q252&lt;=20),"IV",""))))</f>
        <v>II</v>
      </c>
      <c r="S252" s="5" t="str">
        <f>+IF(R252="I","Situación crìtica. Suspender actividades hasta que el riesgo esté bajo control. Intervención urgente.",IF(R252="II","Corregir y adoptar medidas de control de inmediato. Sin embargo suspenda actividades si el nivel de consecuencia está por encima de 60.",IF(R252="III","Mejorar si es posible. Sería conveniente justificar la intervención y su rentabilidad.",IF(R252="IV","Mantener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52" s="5" t="str">
        <f>+IF(R252="I","No aceptable",IF(R252="II","No aceptable",IF(R252="III","Aceptable",IF(R252="IV","Aceptable",""))))</f>
        <v>No aceptable</v>
      </c>
      <c r="U252" s="12">
        <v>1</v>
      </c>
      <c r="V252" s="12" t="s">
        <v>409</v>
      </c>
      <c r="W252" s="9" t="s">
        <v>84</v>
      </c>
      <c r="X252" s="9" t="s">
        <v>84</v>
      </c>
      <c r="Y252" s="9" t="s">
        <v>84</v>
      </c>
      <c r="Z252" s="9" t="s">
        <v>39</v>
      </c>
      <c r="AA252" s="9" t="s">
        <v>359</v>
      </c>
      <c r="AB252" s="34" t="s">
        <v>55</v>
      </c>
    </row>
    <row r="253" spans="2:28" ht="180" customHeight="1" x14ac:dyDescent="0.2">
      <c r="B253" s="94"/>
      <c r="C253" s="94"/>
      <c r="D253" s="97"/>
      <c r="E253" s="18" t="s">
        <v>551</v>
      </c>
      <c r="F253" s="3" t="s">
        <v>51</v>
      </c>
      <c r="G253" s="9" t="s">
        <v>402</v>
      </c>
      <c r="H253" s="9" t="s">
        <v>403</v>
      </c>
      <c r="I253" s="9" t="s">
        <v>404</v>
      </c>
      <c r="J253" s="9" t="s">
        <v>203</v>
      </c>
      <c r="K253" s="9" t="s">
        <v>84</v>
      </c>
      <c r="L253" s="9" t="s">
        <v>88</v>
      </c>
      <c r="M253" s="17">
        <v>2</v>
      </c>
      <c r="N253" s="10">
        <v>3</v>
      </c>
      <c r="O253" s="11" t="str">
        <f t="shared" si="100"/>
        <v>M</v>
      </c>
      <c r="P253" s="5" t="str">
        <f t="shared" si="101"/>
        <v>Situación deficiente con exposición esporádica, o bien situación mejorable con exposición continuada o frecuente. Es posible que suceda el daño alguna vez.</v>
      </c>
      <c r="Q253" s="10">
        <v>25</v>
      </c>
      <c r="R253" s="4" t="str">
        <f t="shared" si="102"/>
        <v>II</v>
      </c>
      <c r="S253" s="5" t="str">
        <f t="shared" si="103"/>
        <v>Corregir y adoptar medidas de control de inmediato. Sin embargo suspenda actividades si el nivel de consecuencia está por encima de 60.</v>
      </c>
      <c r="T253" s="5" t="str">
        <f t="shared" si="104"/>
        <v>No aceptable</v>
      </c>
      <c r="U253" s="12">
        <v>1</v>
      </c>
      <c r="V253" s="12" t="s">
        <v>185</v>
      </c>
      <c r="W253" s="9" t="s">
        <v>105</v>
      </c>
      <c r="X253" s="9" t="s">
        <v>84</v>
      </c>
      <c r="Y253" s="9" t="s">
        <v>135</v>
      </c>
      <c r="Z253" s="9" t="s">
        <v>84</v>
      </c>
      <c r="AA253" s="9" t="s">
        <v>84</v>
      </c>
      <c r="AB253" s="34" t="s">
        <v>68</v>
      </c>
    </row>
    <row r="254" spans="2:28" ht="151.5" customHeight="1" x14ac:dyDescent="0.2">
      <c r="B254" s="94"/>
      <c r="C254" s="94"/>
      <c r="D254" s="97"/>
      <c r="E254" s="18" t="s">
        <v>551</v>
      </c>
      <c r="F254" s="24" t="s">
        <v>376</v>
      </c>
      <c r="G254" s="9" t="s">
        <v>599</v>
      </c>
      <c r="H254" s="25" t="s">
        <v>600</v>
      </c>
      <c r="I254" s="9" t="s">
        <v>379</v>
      </c>
      <c r="J254" s="22" t="s">
        <v>381</v>
      </c>
      <c r="K254" s="9" t="s">
        <v>380</v>
      </c>
      <c r="L254" s="9" t="s">
        <v>601</v>
      </c>
      <c r="M254" s="17">
        <v>10</v>
      </c>
      <c r="N254" s="10">
        <v>3</v>
      </c>
      <c r="O254" s="11" t="str">
        <f t="shared" si="100"/>
        <v>MA</v>
      </c>
      <c r="P254" s="5" t="str">
        <f t="shared" si="101"/>
        <v>Situación deficiente con exposición continua, o muy deficiente con exposición frecuente. Normalmente la materialización del riesgo ocurre con frecuencia.</v>
      </c>
      <c r="Q254" s="10">
        <v>60</v>
      </c>
      <c r="R254" s="4" t="str">
        <f t="shared" si="102"/>
        <v>I</v>
      </c>
      <c r="S254" s="5" t="str">
        <f t="shared" si="103"/>
        <v>Situación crìtica. Suspender actividades hasta que el riesgo esté bajo control. Intervención urgente.</v>
      </c>
      <c r="T254" s="5" t="str">
        <f t="shared" si="104"/>
        <v>No aceptable</v>
      </c>
      <c r="U254" s="12">
        <v>6</v>
      </c>
      <c r="V254" s="12" t="s">
        <v>172</v>
      </c>
      <c r="W254" s="9" t="s">
        <v>84</v>
      </c>
      <c r="X254" s="9" t="s">
        <v>84</v>
      </c>
      <c r="Y254" s="9" t="s">
        <v>337</v>
      </c>
      <c r="Z254" s="9" t="s">
        <v>39</v>
      </c>
      <c r="AA254" s="9" t="s">
        <v>336</v>
      </c>
      <c r="AB254" s="34" t="s">
        <v>382</v>
      </c>
    </row>
    <row r="255" spans="2:28" ht="151.5" customHeight="1" x14ac:dyDescent="0.2">
      <c r="B255" s="94"/>
      <c r="C255" s="94"/>
      <c r="D255" s="97"/>
      <c r="E255" s="18" t="s">
        <v>91</v>
      </c>
      <c r="F255" s="121" t="s">
        <v>54</v>
      </c>
      <c r="G255" s="9" t="s">
        <v>354</v>
      </c>
      <c r="H255" s="9" t="s">
        <v>111</v>
      </c>
      <c r="I255" s="9" t="s">
        <v>186</v>
      </c>
      <c r="J255" s="9" t="s">
        <v>49</v>
      </c>
      <c r="K255" s="9" t="s">
        <v>202</v>
      </c>
      <c r="L255" s="9" t="s">
        <v>193</v>
      </c>
      <c r="M255" s="17">
        <v>2</v>
      </c>
      <c r="N255" s="10">
        <v>3</v>
      </c>
      <c r="O255" s="11" t="str">
        <f t="shared" si="100"/>
        <v>M</v>
      </c>
      <c r="P255" s="5" t="str">
        <f t="shared" si="101"/>
        <v>Situación deficiente con exposición esporádica, o bien situación mejorable con exposición continuada o frecuente. Es posible que suceda el daño alguna vez.</v>
      </c>
      <c r="Q255" s="10">
        <v>10</v>
      </c>
      <c r="R255" s="4" t="str">
        <f t="shared" si="102"/>
        <v>III</v>
      </c>
      <c r="S255" s="5" t="str">
        <f t="shared" si="103"/>
        <v>Mejorar si es posible. Sería conveniente justificar la intervención y su rentabilidad.</v>
      </c>
      <c r="T255" s="5" t="str">
        <f t="shared" si="104"/>
        <v>Aceptable</v>
      </c>
      <c r="U255" s="12">
        <v>1</v>
      </c>
      <c r="V255" s="12" t="s">
        <v>333</v>
      </c>
      <c r="W255" s="9" t="s">
        <v>84</v>
      </c>
      <c r="X255" s="9" t="s">
        <v>84</v>
      </c>
      <c r="Y255" s="9" t="s">
        <v>84</v>
      </c>
      <c r="Z255" s="9" t="s">
        <v>39</v>
      </c>
      <c r="AA255" s="9" t="s">
        <v>84</v>
      </c>
      <c r="AB255" s="34" t="s">
        <v>55</v>
      </c>
    </row>
    <row r="256" spans="2:28" ht="151.5" customHeight="1" thickBot="1" x14ac:dyDescent="0.25">
      <c r="B256" s="95"/>
      <c r="C256" s="95"/>
      <c r="D256" s="97"/>
      <c r="E256" s="18" t="s">
        <v>91</v>
      </c>
      <c r="F256" s="110"/>
      <c r="G256" s="9" t="s">
        <v>361</v>
      </c>
      <c r="H256" s="9" t="s">
        <v>355</v>
      </c>
      <c r="I256" s="9" t="s">
        <v>407</v>
      </c>
      <c r="J256" s="9" t="s">
        <v>363</v>
      </c>
      <c r="K256" s="9" t="s">
        <v>360</v>
      </c>
      <c r="L256" s="9" t="s">
        <v>365</v>
      </c>
      <c r="M256" s="17">
        <v>6</v>
      </c>
      <c r="N256" s="10">
        <v>3</v>
      </c>
      <c r="O256" s="11" t="str">
        <f t="shared" si="100"/>
        <v>A</v>
      </c>
      <c r="P256" s="5" t="str">
        <f t="shared" si="101"/>
        <v>Situación deficiente con exposición frecuente u ocasional, o bien situación muy deficiente con exposición ocasional o esporádica. La materialización de Riesgo es posible que suceda varias veces en la vida laboral</v>
      </c>
      <c r="Q256" s="10">
        <v>10</v>
      </c>
      <c r="R256" s="4" t="str">
        <f t="shared" si="102"/>
        <v>II</v>
      </c>
      <c r="S256" s="5" t="str">
        <f t="shared" si="103"/>
        <v>Corregir y adoptar medidas de control de inmediato. Sin embargo suspenda actividades si el nivel de consecuencia está por encima de 60.</v>
      </c>
      <c r="T256" s="5" t="str">
        <f t="shared" si="104"/>
        <v>No aceptable</v>
      </c>
      <c r="U256" s="12">
        <v>1</v>
      </c>
      <c r="V256" s="12" t="s">
        <v>333</v>
      </c>
      <c r="W256" s="9" t="s">
        <v>84</v>
      </c>
      <c r="X256" s="9" t="s">
        <v>84</v>
      </c>
      <c r="Y256" s="9" t="s">
        <v>84</v>
      </c>
      <c r="Z256" s="9" t="s">
        <v>39</v>
      </c>
      <c r="AA256" s="9" t="s">
        <v>359</v>
      </c>
      <c r="AB256" s="34" t="s">
        <v>55</v>
      </c>
    </row>
    <row r="257" spans="2:28" ht="15.75" customHeight="1" thickBot="1" x14ac:dyDescent="0.25">
      <c r="B257" s="135"/>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136"/>
      <c r="AB257" s="44"/>
    </row>
    <row r="258" spans="2:28" ht="153.75" customHeight="1" x14ac:dyDescent="0.2">
      <c r="B258" s="138" t="s">
        <v>568</v>
      </c>
      <c r="C258" s="138" t="s">
        <v>297</v>
      </c>
      <c r="D258" s="96"/>
      <c r="E258" s="18" t="s">
        <v>91</v>
      </c>
      <c r="F258" s="108" t="s">
        <v>28</v>
      </c>
      <c r="G258" s="9" t="s">
        <v>42</v>
      </c>
      <c r="H258" s="9" t="s">
        <v>43</v>
      </c>
      <c r="I258" s="9" t="s">
        <v>82</v>
      </c>
      <c r="J258" s="9" t="s">
        <v>84</v>
      </c>
      <c r="K258" s="9" t="s">
        <v>84</v>
      </c>
      <c r="L258" s="9" t="s">
        <v>83</v>
      </c>
      <c r="M258" s="17">
        <v>10</v>
      </c>
      <c r="N258" s="10">
        <v>4</v>
      </c>
      <c r="O258" s="11" t="str">
        <f t="shared" ref="O258:O266" si="105">+IF(AND(M258*N258&gt;=24,M258*N258&lt;=40),"MA",IF(AND(M258*N258&gt;=10,M258*N258&lt;=20),"A",IF(AND(M258*N258&gt;=6,M258*N258&lt;=8),"M",IF(AND(M258*N258&gt;=2,M258*N258&lt;=4),"B",""))))</f>
        <v>MA</v>
      </c>
      <c r="P258" s="5" t="str">
        <f t="shared" ref="P258:P266" si="106">+IF(O258="MA","Situación deficiente con exposición continua, o muy deficiente con exposición frecuente. Normalmente la materialización del riesgo ocurre con frecuencia.",IF(O258="A","Situación deficiente con exposición frecuente u ocasional, o bien situación muy deficiente con exposición ocasional o esporádica. La materialización de Riesgo es posible que suceda varias veces en la vida laboral",IF(O258="M","Situación deficiente con exposición esporádica, o bien situación mejorable con exposición continuada o frecuente. Es posible que suceda el daño alguna vez.",IF(O258="B","Situación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58" s="10">
        <v>10</v>
      </c>
      <c r="R258" s="4" t="str">
        <f t="shared" ref="R258:R266" si="107">+IF(AND(M258*N258*Q258&gt;=600,M258*N258*Q258&lt;=4000),"I",IF(AND(M258*N258*Q258&gt;=150,M258*N258*Q258&lt;=500),"II",IF(AND(M258*N258*Q258&gt;=40,M258*N258*Q258&lt;=120),"III",IF(AND(M258*N258*Q258&gt;=1,M258*N258*Q258&lt;=20),"IV",""))))</f>
        <v>II</v>
      </c>
      <c r="S258" s="5" t="str">
        <f t="shared" ref="S258:S266" si="108">+IF(R258="I","Situación crìtica. Suspender actividades hasta que el riesgo esté bajo control. Intervención urgente.",IF(R258="II","Corregir y adoptar medidas de control de inmediato. Sin embargo suspenda actividades si el nivel de consecuencia está por encima de 60.",IF(R258="III","Mejorar si es posible. Sería conveniente justificar la intervención y su rentabilidad.",IF(R258="IV","Mantener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58" s="5" t="str">
        <f t="shared" ref="T258:T266" si="109">+IF(R258="I","No aceptable",IF(R258="II","No aceptable",IF(R258="III","Aceptable",IF(R258="IV","Aceptable",""))))</f>
        <v>No aceptable</v>
      </c>
      <c r="U258" s="12">
        <v>16</v>
      </c>
      <c r="V258" s="12" t="s">
        <v>176</v>
      </c>
      <c r="W258" s="9" t="s">
        <v>84</v>
      </c>
      <c r="X258" s="9" t="s">
        <v>84</v>
      </c>
      <c r="Y258" s="9" t="s">
        <v>107</v>
      </c>
      <c r="Z258" s="9" t="s">
        <v>84</v>
      </c>
      <c r="AA258" s="9" t="s">
        <v>83</v>
      </c>
      <c r="AB258" s="34" t="s">
        <v>143</v>
      </c>
    </row>
    <row r="259" spans="2:28" ht="157.5" customHeight="1" x14ac:dyDescent="0.2">
      <c r="B259" s="139"/>
      <c r="C259" s="139"/>
      <c r="D259" s="97"/>
      <c r="E259" s="18" t="s">
        <v>91</v>
      </c>
      <c r="F259" s="109"/>
      <c r="G259" s="9" t="s">
        <v>121</v>
      </c>
      <c r="H259" s="9" t="s">
        <v>122</v>
      </c>
      <c r="I259" s="9" t="s">
        <v>123</v>
      </c>
      <c r="J259" s="9" t="s">
        <v>84</v>
      </c>
      <c r="K259" s="9" t="s">
        <v>108</v>
      </c>
      <c r="L259" s="9" t="s">
        <v>85</v>
      </c>
      <c r="M259" s="17">
        <v>2</v>
      </c>
      <c r="N259" s="10">
        <v>3</v>
      </c>
      <c r="O259" s="11" t="str">
        <f t="shared" si="105"/>
        <v>M</v>
      </c>
      <c r="P259" s="5" t="str">
        <f t="shared" si="106"/>
        <v>Situación deficiente con exposición esporádica, o bien situación mejorable con exposición continuada o frecuente. Es posible que suceda el daño alguna vez.</v>
      </c>
      <c r="Q259" s="10">
        <v>10</v>
      </c>
      <c r="R259" s="4" t="str">
        <f t="shared" si="107"/>
        <v>III</v>
      </c>
      <c r="S259" s="5" t="str">
        <f t="shared" si="108"/>
        <v>Mejorar si es posible. Sería conveniente justificar la intervención y su rentabilidad.</v>
      </c>
      <c r="T259" s="5" t="str">
        <f t="shared" si="109"/>
        <v>Aceptable</v>
      </c>
      <c r="U259" s="12">
        <v>16</v>
      </c>
      <c r="V259" s="12" t="s">
        <v>408</v>
      </c>
      <c r="W259" s="9" t="s">
        <v>86</v>
      </c>
      <c r="X259" s="9" t="s">
        <v>84</v>
      </c>
      <c r="Y259" s="9" t="s">
        <v>84</v>
      </c>
      <c r="Z259" s="9" t="s">
        <v>84</v>
      </c>
      <c r="AA259" s="9" t="s">
        <v>87</v>
      </c>
      <c r="AB259" s="34" t="s">
        <v>124</v>
      </c>
    </row>
    <row r="260" spans="2:28" ht="157.5" customHeight="1" x14ac:dyDescent="0.2">
      <c r="B260" s="139"/>
      <c r="C260" s="139"/>
      <c r="D260" s="97"/>
      <c r="E260" s="18" t="s">
        <v>91</v>
      </c>
      <c r="F260" s="110"/>
      <c r="G260" s="16" t="s">
        <v>396</v>
      </c>
      <c r="H260" s="16" t="s">
        <v>397</v>
      </c>
      <c r="I260" s="16" t="s">
        <v>41</v>
      </c>
      <c r="J260" s="16" t="s">
        <v>398</v>
      </c>
      <c r="K260" s="16" t="s">
        <v>84</v>
      </c>
      <c r="L260" s="16" t="s">
        <v>399</v>
      </c>
      <c r="M260" s="17">
        <v>6</v>
      </c>
      <c r="N260" s="10">
        <v>4</v>
      </c>
      <c r="O260" s="11" t="str">
        <f t="shared" si="105"/>
        <v>MA</v>
      </c>
      <c r="P260" s="5" t="str">
        <f t="shared" si="106"/>
        <v>Situación deficiente con exposición continua, o muy deficiente con exposición frecuente. Normalmente la materialización del riesgo ocurre con frecuencia.</v>
      </c>
      <c r="Q260" s="10">
        <v>25</v>
      </c>
      <c r="R260" s="4" t="str">
        <f t="shared" si="107"/>
        <v>I</v>
      </c>
      <c r="S260" s="5" t="str">
        <f t="shared" si="108"/>
        <v>Situación crìtica. Suspender actividades hasta que el riesgo esté bajo control. Intervención urgente.</v>
      </c>
      <c r="T260" s="5" t="str">
        <f t="shared" si="109"/>
        <v>No aceptable</v>
      </c>
      <c r="U260" s="12">
        <v>16</v>
      </c>
      <c r="V260" s="12" t="s">
        <v>177</v>
      </c>
      <c r="W260" s="9" t="s">
        <v>84</v>
      </c>
      <c r="X260" s="9" t="s">
        <v>84</v>
      </c>
      <c r="Y260" s="9" t="s">
        <v>53</v>
      </c>
      <c r="Z260" s="9" t="s">
        <v>84</v>
      </c>
      <c r="AA260" s="9" t="s">
        <v>109</v>
      </c>
      <c r="AB260" s="34" t="s">
        <v>142</v>
      </c>
    </row>
    <row r="261" spans="2:28" ht="141" customHeight="1" x14ac:dyDescent="0.2">
      <c r="B261" s="139"/>
      <c r="C261" s="139"/>
      <c r="D261" s="97"/>
      <c r="E261" s="18" t="s">
        <v>91</v>
      </c>
      <c r="F261" s="3" t="s">
        <v>29</v>
      </c>
      <c r="G261" s="9" t="s">
        <v>574</v>
      </c>
      <c r="H261" s="9" t="s">
        <v>353</v>
      </c>
      <c r="I261" s="9" t="s">
        <v>63</v>
      </c>
      <c r="J261" s="9" t="s">
        <v>64</v>
      </c>
      <c r="K261" s="9" t="s">
        <v>192</v>
      </c>
      <c r="L261" s="9" t="s">
        <v>197</v>
      </c>
      <c r="M261" s="17">
        <v>6</v>
      </c>
      <c r="N261" s="10">
        <v>4</v>
      </c>
      <c r="O261" s="11" t="str">
        <f t="shared" si="105"/>
        <v>MA</v>
      </c>
      <c r="P261" s="5" t="str">
        <f t="shared" si="106"/>
        <v>Situación deficiente con exposición continua, o muy deficiente con exposición frecuente. Normalmente la materialización del riesgo ocurre con frecuencia.</v>
      </c>
      <c r="Q261" s="10">
        <v>10</v>
      </c>
      <c r="R261" s="4" t="str">
        <f t="shared" si="107"/>
        <v>II</v>
      </c>
      <c r="S261" s="5" t="str">
        <f t="shared" si="108"/>
        <v>Corregir y adoptar medidas de control de inmediato. Sin embargo suspenda actividades si el nivel de consecuencia está por encima de 60.</v>
      </c>
      <c r="T261" s="5" t="str">
        <f t="shared" si="109"/>
        <v>No aceptable</v>
      </c>
      <c r="U261" s="12">
        <v>16</v>
      </c>
      <c r="V261" s="12" t="s">
        <v>474</v>
      </c>
      <c r="W261" s="9" t="s">
        <v>38</v>
      </c>
      <c r="X261" s="9" t="s">
        <v>84</v>
      </c>
      <c r="Y261" s="9" t="s">
        <v>90</v>
      </c>
      <c r="Z261" s="9" t="s">
        <v>84</v>
      </c>
      <c r="AA261" s="9" t="s">
        <v>84</v>
      </c>
      <c r="AB261" s="34" t="s">
        <v>89</v>
      </c>
    </row>
    <row r="262" spans="2:28" ht="120.75" customHeight="1" x14ac:dyDescent="0.2">
      <c r="B262" s="139"/>
      <c r="C262" s="139"/>
      <c r="D262" s="97"/>
      <c r="E262" s="18" t="s">
        <v>91</v>
      </c>
      <c r="F262" s="99" t="s">
        <v>33</v>
      </c>
      <c r="G262" s="21" t="s">
        <v>477</v>
      </c>
      <c r="H262" s="26" t="s">
        <v>141</v>
      </c>
      <c r="I262" s="22" t="s">
        <v>196</v>
      </c>
      <c r="J262" s="9" t="s">
        <v>84</v>
      </c>
      <c r="K262" s="9" t="s">
        <v>478</v>
      </c>
      <c r="L262" s="9" t="s">
        <v>84</v>
      </c>
      <c r="M262" s="10">
        <v>2</v>
      </c>
      <c r="N262" s="10">
        <v>4</v>
      </c>
      <c r="O262" s="11" t="str">
        <f t="shared" si="105"/>
        <v>M</v>
      </c>
      <c r="P262" s="5" t="str">
        <f t="shared" si="106"/>
        <v>Situación deficiente con exposición esporádica, o bien situación mejorable con exposición continuada o frecuente. Es posible que suceda el daño alguna vez.</v>
      </c>
      <c r="Q262" s="10">
        <v>25</v>
      </c>
      <c r="R262" s="4" t="str">
        <f t="shared" si="107"/>
        <v>II</v>
      </c>
      <c r="S262" s="5" t="str">
        <f t="shared" si="108"/>
        <v>Corregir y adoptar medidas de control de inmediato. Sin embargo suspenda actividades si el nivel de consecuencia está por encima de 60.</v>
      </c>
      <c r="T262" s="5" t="str">
        <f t="shared" si="109"/>
        <v>No aceptable</v>
      </c>
      <c r="U262" s="12">
        <v>16</v>
      </c>
      <c r="V262" s="12" t="s">
        <v>178</v>
      </c>
      <c r="W262" s="9" t="s">
        <v>84</v>
      </c>
      <c r="X262" s="9" t="s">
        <v>84</v>
      </c>
      <c r="Y262" s="9" t="s">
        <v>475</v>
      </c>
      <c r="Z262" s="9" t="s">
        <v>84</v>
      </c>
      <c r="AA262" s="9" t="s">
        <v>84</v>
      </c>
      <c r="AB262" s="34" t="s">
        <v>476</v>
      </c>
    </row>
    <row r="263" spans="2:28" ht="120.75" customHeight="1" x14ac:dyDescent="0.2">
      <c r="B263" s="139"/>
      <c r="C263" s="139"/>
      <c r="D263" s="97"/>
      <c r="E263" s="18" t="s">
        <v>549</v>
      </c>
      <c r="F263" s="100"/>
      <c r="G263" s="21" t="s">
        <v>460</v>
      </c>
      <c r="H263" s="26" t="s">
        <v>450</v>
      </c>
      <c r="I263" s="22" t="s">
        <v>179</v>
      </c>
      <c r="J263" s="9" t="s">
        <v>84</v>
      </c>
      <c r="K263" s="9" t="s">
        <v>84</v>
      </c>
      <c r="L263" s="9" t="s">
        <v>163</v>
      </c>
      <c r="M263" s="10">
        <v>6</v>
      </c>
      <c r="N263" s="10">
        <v>2</v>
      </c>
      <c r="O263" s="11" t="str">
        <f t="shared" si="105"/>
        <v>A</v>
      </c>
      <c r="P263" s="5" t="str">
        <f t="shared" si="106"/>
        <v>Situación deficiente con exposición frecuente u ocasional, o bien situación muy deficiente con exposición ocasional o esporádica. La materialización de Riesgo es posible que suceda varias veces en la vida laboral</v>
      </c>
      <c r="Q263" s="10">
        <v>25</v>
      </c>
      <c r="R263" s="4" t="str">
        <f t="shared" si="107"/>
        <v>II</v>
      </c>
      <c r="S263" s="5" t="str">
        <f t="shared" si="108"/>
        <v>Corregir y adoptar medidas de control de inmediato. Sin embargo suspenda actividades si el nivel de consecuencia está por encima de 60.</v>
      </c>
      <c r="T263" s="5" t="str">
        <f t="shared" si="109"/>
        <v>No aceptable</v>
      </c>
      <c r="U263" s="12">
        <v>16</v>
      </c>
      <c r="V263" s="12" t="s">
        <v>172</v>
      </c>
      <c r="W263" s="9" t="s">
        <v>84</v>
      </c>
      <c r="X263" s="9" t="s">
        <v>84</v>
      </c>
      <c r="Y263" s="9" t="s">
        <v>479</v>
      </c>
      <c r="Z263" s="9" t="s">
        <v>84</v>
      </c>
      <c r="AA263" s="9" t="s">
        <v>84</v>
      </c>
      <c r="AB263" s="34" t="s">
        <v>59</v>
      </c>
    </row>
    <row r="264" spans="2:28" ht="153.75" customHeight="1" x14ac:dyDescent="0.2">
      <c r="B264" s="139"/>
      <c r="C264" s="139"/>
      <c r="D264" s="97"/>
      <c r="E264" s="18" t="s">
        <v>91</v>
      </c>
      <c r="F264" s="3" t="s">
        <v>31</v>
      </c>
      <c r="G264" s="9" t="s">
        <v>275</v>
      </c>
      <c r="H264" s="9" t="s">
        <v>113</v>
      </c>
      <c r="I264" s="9" t="s">
        <v>66</v>
      </c>
      <c r="J264" s="9" t="s">
        <v>84</v>
      </c>
      <c r="K264" s="9" t="s">
        <v>84</v>
      </c>
      <c r="L264" s="9" t="s">
        <v>84</v>
      </c>
      <c r="M264" s="17">
        <v>6</v>
      </c>
      <c r="N264" s="10">
        <v>3</v>
      </c>
      <c r="O264" s="11" t="str">
        <f t="shared" si="105"/>
        <v>A</v>
      </c>
      <c r="P264" s="5" t="str">
        <f t="shared" si="106"/>
        <v>Situación deficiente con exposición frecuente u ocasional, o bien situación muy deficiente con exposición ocasional o esporádica. La materialización de Riesgo es posible que suceda varias veces en la vida laboral</v>
      </c>
      <c r="Q264" s="10">
        <v>10</v>
      </c>
      <c r="R264" s="4" t="str">
        <f t="shared" si="107"/>
        <v>II</v>
      </c>
      <c r="S264" s="5" t="str">
        <f t="shared" si="108"/>
        <v>Corregir y adoptar medidas de control de inmediato. Sin embargo suspenda actividades si el nivel de consecuencia está por encima de 60.</v>
      </c>
      <c r="T264" s="5" t="str">
        <f t="shared" si="109"/>
        <v>No aceptable</v>
      </c>
      <c r="U264" s="12">
        <v>16</v>
      </c>
      <c r="V264" s="12" t="s">
        <v>181</v>
      </c>
      <c r="W264" s="9" t="s">
        <v>84</v>
      </c>
      <c r="X264" s="9" t="s">
        <v>84</v>
      </c>
      <c r="Y264" s="9" t="s">
        <v>67</v>
      </c>
      <c r="Z264" s="9" t="s">
        <v>84</v>
      </c>
      <c r="AA264" s="9" t="s">
        <v>84</v>
      </c>
      <c r="AB264" s="34" t="s">
        <v>127</v>
      </c>
    </row>
    <row r="265" spans="2:28" ht="133.5" customHeight="1" x14ac:dyDescent="0.2">
      <c r="B265" s="139"/>
      <c r="C265" s="139"/>
      <c r="D265" s="97"/>
      <c r="E265" s="19" t="s">
        <v>91</v>
      </c>
      <c r="F265" s="58" t="s">
        <v>92</v>
      </c>
      <c r="G265" s="9" t="s">
        <v>128</v>
      </c>
      <c r="H265" s="9" t="s">
        <v>37</v>
      </c>
      <c r="I265" s="9" t="s">
        <v>93</v>
      </c>
      <c r="J265" s="9" t="s">
        <v>84</v>
      </c>
      <c r="K265" s="9" t="s">
        <v>84</v>
      </c>
      <c r="L265" s="9" t="s">
        <v>95</v>
      </c>
      <c r="M265" s="17">
        <v>6</v>
      </c>
      <c r="N265" s="10">
        <v>3</v>
      </c>
      <c r="O265" s="11" t="str">
        <f t="shared" si="105"/>
        <v>A</v>
      </c>
      <c r="P265" s="5" t="str">
        <f t="shared" si="106"/>
        <v>Situación deficiente con exposición frecuente u ocasional, o bien situación muy deficiente con exposición ocasional o esporádica. La materialización de Riesgo es posible que suceda varias veces en la vida laboral</v>
      </c>
      <c r="Q265" s="10">
        <v>25</v>
      </c>
      <c r="R265" s="4" t="str">
        <f t="shared" si="107"/>
        <v>II</v>
      </c>
      <c r="S265" s="5" t="str">
        <f t="shared" si="108"/>
        <v>Corregir y adoptar medidas de control de inmediato. Sin embargo suspenda actividades si el nivel de consecuencia está por encima de 60.</v>
      </c>
      <c r="T265" s="5" t="str">
        <f t="shared" si="109"/>
        <v>No aceptable</v>
      </c>
      <c r="U265" s="12">
        <v>16</v>
      </c>
      <c r="V265" s="12" t="s">
        <v>182</v>
      </c>
      <c r="W265" s="9" t="s">
        <v>84</v>
      </c>
      <c r="X265" s="9" t="s">
        <v>129</v>
      </c>
      <c r="Y265" s="9" t="s">
        <v>65</v>
      </c>
      <c r="Z265" s="9" t="s">
        <v>130</v>
      </c>
      <c r="AA265" s="9" t="s">
        <v>84</v>
      </c>
      <c r="AB265" s="34" t="s">
        <v>131</v>
      </c>
    </row>
    <row r="266" spans="2:28" ht="180" customHeight="1" x14ac:dyDescent="0.2">
      <c r="B266" s="139"/>
      <c r="C266" s="139"/>
      <c r="D266" s="97"/>
      <c r="E266" s="19" t="s">
        <v>91</v>
      </c>
      <c r="F266" s="121" t="s">
        <v>50</v>
      </c>
      <c r="G266" s="23" t="s">
        <v>575</v>
      </c>
      <c r="H266" s="9" t="s">
        <v>400</v>
      </c>
      <c r="I266" s="23" t="s">
        <v>104</v>
      </c>
      <c r="J266" s="9" t="s">
        <v>101</v>
      </c>
      <c r="K266" s="9" t="s">
        <v>84</v>
      </c>
      <c r="L266" s="9" t="s">
        <v>84</v>
      </c>
      <c r="M266" s="10">
        <v>6</v>
      </c>
      <c r="N266" s="10">
        <v>3</v>
      </c>
      <c r="O266" s="11" t="str">
        <f t="shared" si="105"/>
        <v>A</v>
      </c>
      <c r="P266" s="5" t="str">
        <f t="shared" si="106"/>
        <v>Situación deficiente con exposición frecuente u ocasional, o bien situación muy deficiente con exposición ocasional o esporádica. La materialización de Riesgo es posible que suceda varias veces en la vida laboral</v>
      </c>
      <c r="Q266" s="10">
        <v>25</v>
      </c>
      <c r="R266" s="4" t="str">
        <f t="shared" si="107"/>
        <v>II</v>
      </c>
      <c r="S266" s="5" t="str">
        <f t="shared" si="108"/>
        <v>Corregir y adoptar medidas de control de inmediato. Sin embargo suspenda actividades si el nivel de consecuencia está por encima de 60.</v>
      </c>
      <c r="T266" s="5" t="str">
        <f t="shared" si="109"/>
        <v>No aceptable</v>
      </c>
      <c r="U266" s="12">
        <v>16</v>
      </c>
      <c r="V266" s="12" t="s">
        <v>401</v>
      </c>
      <c r="W266" s="9" t="s">
        <v>84</v>
      </c>
      <c r="X266" s="9" t="s">
        <v>84</v>
      </c>
      <c r="Y266" s="9" t="s">
        <v>102</v>
      </c>
      <c r="Z266" s="9" t="s">
        <v>99</v>
      </c>
      <c r="AA266" s="9" t="s">
        <v>84</v>
      </c>
      <c r="AB266" s="34" t="s">
        <v>144</v>
      </c>
    </row>
    <row r="267" spans="2:28" ht="180" customHeight="1" x14ac:dyDescent="0.2">
      <c r="B267" s="139"/>
      <c r="C267" s="139"/>
      <c r="D267" s="97"/>
      <c r="E267" s="19" t="s">
        <v>91</v>
      </c>
      <c r="F267" s="110"/>
      <c r="G267" s="9" t="s">
        <v>405</v>
      </c>
      <c r="H267" s="9" t="s">
        <v>406</v>
      </c>
      <c r="I267" s="9" t="s">
        <v>357</v>
      </c>
      <c r="J267" s="9" t="s">
        <v>356</v>
      </c>
      <c r="K267" s="9" t="s">
        <v>360</v>
      </c>
      <c r="L267" s="9" t="s">
        <v>358</v>
      </c>
      <c r="M267" s="17">
        <v>6</v>
      </c>
      <c r="N267" s="10">
        <v>4</v>
      </c>
      <c r="O267" s="11" t="str">
        <f>+IF(AND(M267*N267&gt;=24,M267*N267&lt;=40),"MA",IF(AND(M267*N267&gt;=10,M267*N267&lt;=20),"A",IF(AND(M267*N267&gt;=6,M267*N267&lt;=8),"M",IF(AND(M267*N267&gt;=2,M267*N267&lt;=4),"B",""))))</f>
        <v>MA</v>
      </c>
      <c r="P267" s="5" t="str">
        <f>+IF(O267="MA","Situación deficiente con exposición continua, o muy deficiente con exposición frecuente. Normalmente la materialización del riesgo ocurre con frecuencia.",IF(O267="A","Situación deficiente con exposición frecuente u ocasional, o bien situación muy deficiente con exposición ocasional o esporádica. La materialización de Riesgo es posible que suceda varias veces en la vida laboral",IF(O267="M","Situación deficiente con exposición esporádica, o bien situación mejorable con exposición continuada o frecuente. Es posible que suceda el daño alguna vez.",IF(O267="B","Situación mejorable con exposición ocasional o esporádica, o situación sin anomalía destacable con cualquier nivel de exposición. No es esperable que se materialice el riesgo, aunque puede ser concebible.",""))))</f>
        <v>Situación deficiente con exposición continua, o muy deficiente con exposición frecuente. Normalmente la materialización del riesgo ocurre con frecuencia.</v>
      </c>
      <c r="Q267" s="10">
        <v>10</v>
      </c>
      <c r="R267" s="4" t="str">
        <f>+IF(AND(M267*N267*Q267&gt;=600,M267*N267*Q267&lt;=4000),"I",IF(AND(M267*N267*Q267&gt;=150,M267*N267*Q267&lt;=500),"II",IF(AND(M267*N267*Q267&gt;=40,M267*N267*Q267&lt;=120),"III",IF(AND(M267*N267*Q267&gt;=1,M267*N267*Q267&lt;=20),"IV",""))))</f>
        <v>II</v>
      </c>
      <c r="S267" s="5" t="str">
        <f>+IF(R267="I","Situación crìtica. Suspender actividades hasta que el riesgo esté bajo control. Intervención urgente.",IF(R267="II","Corregir y adoptar medidas de control de inmediato. Sin embargo suspenda actividades si el nivel de consecuencia está por encima de 60.",IF(R267="III","Mejorar si es posible. Sería conveniente justificar la intervención y su rentabilidad.",IF(R267="IV","Mantener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67" s="5" t="str">
        <f>+IF(R267="I","No aceptable",IF(R267="II","No aceptable",IF(R267="III","Aceptable",IF(R267="IV","Aceptable",""))))</f>
        <v>No aceptable</v>
      </c>
      <c r="U267" s="12">
        <v>16</v>
      </c>
      <c r="V267" s="12" t="s">
        <v>409</v>
      </c>
      <c r="W267" s="9" t="s">
        <v>84</v>
      </c>
      <c r="X267" s="9" t="s">
        <v>84</v>
      </c>
      <c r="Y267" s="9" t="s">
        <v>84</v>
      </c>
      <c r="Z267" s="9" t="s">
        <v>39</v>
      </c>
      <c r="AA267" s="9" t="s">
        <v>359</v>
      </c>
      <c r="AB267" s="34" t="s">
        <v>55</v>
      </c>
    </row>
    <row r="268" spans="2:28" ht="180" customHeight="1" x14ac:dyDescent="0.2">
      <c r="B268" s="139"/>
      <c r="C268" s="139"/>
      <c r="D268" s="97"/>
      <c r="E268" s="18" t="s">
        <v>551</v>
      </c>
      <c r="F268" s="3" t="s">
        <v>51</v>
      </c>
      <c r="G268" s="9" t="s">
        <v>402</v>
      </c>
      <c r="H268" s="9" t="s">
        <v>403</v>
      </c>
      <c r="I268" s="9" t="s">
        <v>404</v>
      </c>
      <c r="J268" s="9" t="s">
        <v>203</v>
      </c>
      <c r="K268" s="9" t="s">
        <v>84</v>
      </c>
      <c r="L268" s="9" t="s">
        <v>88</v>
      </c>
      <c r="M268" s="17">
        <v>2</v>
      </c>
      <c r="N268" s="10">
        <v>3</v>
      </c>
      <c r="O268" s="11" t="str">
        <f t="shared" ref="O268:O271" si="110">+IF(AND(M268*N268&gt;=24,M268*N268&lt;=40),"MA",IF(AND(M268*N268&gt;=10,M268*N268&lt;=20),"A",IF(AND(M268*N268&gt;=6,M268*N268&lt;=8),"M",IF(AND(M268*N268&gt;=2,M268*N268&lt;=4),"B",""))))</f>
        <v>M</v>
      </c>
      <c r="P268" s="5" t="str">
        <f t="shared" ref="P268:P271" si="111">+IF(O268="MA","Situación deficiente con exposición continua, o muy deficiente con exposición frecuente. Normalmente la materialización del riesgo ocurre con frecuencia.",IF(O268="A","Situación deficiente con exposición frecuente u ocasional, o bien situación muy deficiente con exposición ocasional o esporádica. La materialización de Riesgo es posible que suceda varias veces en la vida laboral",IF(O268="M","Situación deficiente con exposición esporádica, o bien situación mejorable con exposición continuada o frecuente. Es posible que suceda el daño alguna vez.",IF(O268="B","Situación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268" s="10">
        <v>25</v>
      </c>
      <c r="R268" s="4" t="str">
        <f t="shared" ref="R268:R271" si="112">+IF(AND(M268*N268*Q268&gt;=600,M268*N268*Q268&lt;=4000),"I",IF(AND(M268*N268*Q268&gt;=150,M268*N268*Q268&lt;=500),"II",IF(AND(M268*N268*Q268&gt;=40,M268*N268*Q268&lt;=120),"III",IF(AND(M268*N268*Q268&gt;=1,M268*N268*Q268&lt;=20),"IV",""))))</f>
        <v>II</v>
      </c>
      <c r="S268" s="5" t="str">
        <f t="shared" ref="S268:S271" si="113">+IF(R268="I","Situación crìtica. Suspender actividades hasta que el riesgo esté bajo control. Intervención urgente.",IF(R268="II","Corregir y adoptar medidas de control de inmediato. Sin embargo suspenda actividades si el nivel de consecuencia está por encima de 60.",IF(R268="III","Mejorar si es posible. Sería conveniente justificar la intervención y su rentabilidad.",IF(R268="IV","Mantener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268" s="5" t="str">
        <f t="shared" ref="T268:T271" si="114">+IF(R268="I","No aceptable",IF(R268="II","No aceptable",IF(R268="III","Aceptable",IF(R268="IV","Aceptable",""))))</f>
        <v>No aceptable</v>
      </c>
      <c r="U268" s="12">
        <v>16</v>
      </c>
      <c r="V268" s="12" t="s">
        <v>185</v>
      </c>
      <c r="W268" s="9" t="s">
        <v>105</v>
      </c>
      <c r="X268" s="9" t="s">
        <v>84</v>
      </c>
      <c r="Y268" s="9" t="s">
        <v>135</v>
      </c>
      <c r="Z268" s="9" t="s">
        <v>84</v>
      </c>
      <c r="AA268" s="9" t="s">
        <v>84</v>
      </c>
      <c r="AB268" s="34" t="s">
        <v>68</v>
      </c>
    </row>
    <row r="269" spans="2:28" ht="180" customHeight="1" x14ac:dyDescent="0.2">
      <c r="B269" s="139"/>
      <c r="C269" s="139"/>
      <c r="D269" s="97"/>
      <c r="E269" s="18" t="s">
        <v>551</v>
      </c>
      <c r="F269" s="24" t="s">
        <v>376</v>
      </c>
      <c r="G269" s="9" t="s">
        <v>599</v>
      </c>
      <c r="H269" s="25" t="s">
        <v>600</v>
      </c>
      <c r="I269" s="9" t="s">
        <v>379</v>
      </c>
      <c r="J269" s="22" t="s">
        <v>381</v>
      </c>
      <c r="K269" s="9" t="s">
        <v>380</v>
      </c>
      <c r="L269" s="9" t="s">
        <v>601</v>
      </c>
      <c r="M269" s="17">
        <v>10</v>
      </c>
      <c r="N269" s="10">
        <v>3</v>
      </c>
      <c r="O269" s="11" t="str">
        <f t="shared" si="110"/>
        <v>MA</v>
      </c>
      <c r="P269" s="5" t="str">
        <f t="shared" si="111"/>
        <v>Situación deficiente con exposición continua, o muy deficiente con exposición frecuente. Normalmente la materialización del riesgo ocurre con frecuencia.</v>
      </c>
      <c r="Q269" s="10">
        <v>60</v>
      </c>
      <c r="R269" s="4" t="str">
        <f t="shared" si="112"/>
        <v>I</v>
      </c>
      <c r="S269" s="5" t="str">
        <f t="shared" si="113"/>
        <v>Situación crìtica. Suspender actividades hasta que el riesgo esté bajo control. Intervención urgente.</v>
      </c>
      <c r="T269" s="5" t="str">
        <f t="shared" si="114"/>
        <v>No aceptable</v>
      </c>
      <c r="U269" s="12">
        <v>16</v>
      </c>
      <c r="V269" s="12" t="s">
        <v>172</v>
      </c>
      <c r="W269" s="9" t="s">
        <v>84</v>
      </c>
      <c r="X269" s="9" t="s">
        <v>84</v>
      </c>
      <c r="Y269" s="9" t="s">
        <v>337</v>
      </c>
      <c r="Z269" s="9" t="s">
        <v>39</v>
      </c>
      <c r="AA269" s="9" t="s">
        <v>336</v>
      </c>
      <c r="AB269" s="34" t="s">
        <v>382</v>
      </c>
    </row>
    <row r="270" spans="2:28" ht="151.5" customHeight="1" x14ac:dyDescent="0.2">
      <c r="B270" s="139"/>
      <c r="C270" s="139"/>
      <c r="D270" s="97"/>
      <c r="E270" s="18" t="s">
        <v>91</v>
      </c>
      <c r="F270" s="121" t="s">
        <v>54</v>
      </c>
      <c r="G270" s="9" t="s">
        <v>354</v>
      </c>
      <c r="H270" s="9" t="s">
        <v>111</v>
      </c>
      <c r="I270" s="9" t="s">
        <v>186</v>
      </c>
      <c r="J270" s="9" t="s">
        <v>49</v>
      </c>
      <c r="K270" s="9" t="s">
        <v>202</v>
      </c>
      <c r="L270" s="9" t="s">
        <v>193</v>
      </c>
      <c r="M270" s="17">
        <v>2</v>
      </c>
      <c r="N270" s="10">
        <v>3</v>
      </c>
      <c r="O270" s="11" t="str">
        <f t="shared" si="110"/>
        <v>M</v>
      </c>
      <c r="P270" s="5" t="str">
        <f t="shared" si="111"/>
        <v>Situación deficiente con exposición esporádica, o bien situación mejorable con exposición continuada o frecuente. Es posible que suceda el daño alguna vez.</v>
      </c>
      <c r="Q270" s="10">
        <v>10</v>
      </c>
      <c r="R270" s="4" t="str">
        <f t="shared" si="112"/>
        <v>III</v>
      </c>
      <c r="S270" s="5" t="str">
        <f t="shared" si="113"/>
        <v>Mejorar si es posible. Sería conveniente justificar la intervención y su rentabilidad.</v>
      </c>
      <c r="T270" s="5" t="str">
        <f t="shared" si="114"/>
        <v>Aceptable</v>
      </c>
      <c r="U270" s="12">
        <v>16</v>
      </c>
      <c r="V270" s="12" t="s">
        <v>333</v>
      </c>
      <c r="W270" s="9" t="s">
        <v>84</v>
      </c>
      <c r="X270" s="9" t="s">
        <v>84</v>
      </c>
      <c r="Y270" s="9" t="s">
        <v>84</v>
      </c>
      <c r="Z270" s="9" t="s">
        <v>39</v>
      </c>
      <c r="AA270" s="9" t="s">
        <v>84</v>
      </c>
      <c r="AB270" s="34" t="s">
        <v>55</v>
      </c>
    </row>
    <row r="271" spans="2:28" ht="151.5" customHeight="1" thickBot="1" x14ac:dyDescent="0.25">
      <c r="B271" s="139"/>
      <c r="C271" s="139"/>
      <c r="D271" s="97"/>
      <c r="E271" s="18" t="s">
        <v>91</v>
      </c>
      <c r="F271" s="110"/>
      <c r="G271" s="9" t="s">
        <v>361</v>
      </c>
      <c r="H271" s="9" t="s">
        <v>355</v>
      </c>
      <c r="I271" s="9" t="s">
        <v>407</v>
      </c>
      <c r="J271" s="9" t="s">
        <v>363</v>
      </c>
      <c r="K271" s="9" t="s">
        <v>360</v>
      </c>
      <c r="L271" s="9" t="s">
        <v>365</v>
      </c>
      <c r="M271" s="17">
        <v>6</v>
      </c>
      <c r="N271" s="10">
        <v>3</v>
      </c>
      <c r="O271" s="11" t="str">
        <f t="shared" si="110"/>
        <v>A</v>
      </c>
      <c r="P271" s="5" t="str">
        <f t="shared" si="111"/>
        <v>Situación deficiente con exposición frecuente u ocasional, o bien situación muy deficiente con exposición ocasional o esporádica. La materialización de Riesgo es posible que suceda varias veces en la vida laboral</v>
      </c>
      <c r="Q271" s="10">
        <v>10</v>
      </c>
      <c r="R271" s="4" t="str">
        <f t="shared" si="112"/>
        <v>II</v>
      </c>
      <c r="S271" s="5" t="str">
        <f t="shared" si="113"/>
        <v>Corregir y adoptar medidas de control de inmediato. Sin embargo suspenda actividades si el nivel de consecuencia está por encima de 60.</v>
      </c>
      <c r="T271" s="5" t="str">
        <f t="shared" si="114"/>
        <v>No aceptable</v>
      </c>
      <c r="U271" s="12">
        <v>16</v>
      </c>
      <c r="V271" s="12" t="s">
        <v>333</v>
      </c>
      <c r="W271" s="9" t="s">
        <v>84</v>
      </c>
      <c r="X271" s="9" t="s">
        <v>84</v>
      </c>
      <c r="Y271" s="9" t="s">
        <v>84</v>
      </c>
      <c r="Z271" s="9" t="s">
        <v>39</v>
      </c>
      <c r="AA271" s="9" t="s">
        <v>359</v>
      </c>
      <c r="AB271" s="34" t="s">
        <v>55</v>
      </c>
    </row>
    <row r="272" spans="2:28" ht="15.75" customHeight="1" thickBot="1" x14ac:dyDescent="0.25">
      <c r="B272" s="135"/>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136"/>
      <c r="AB272" s="44"/>
    </row>
    <row r="273" spans="2:28" ht="153.75" customHeight="1" x14ac:dyDescent="0.2">
      <c r="B273" s="93" t="s">
        <v>412</v>
      </c>
      <c r="C273" s="93" t="s">
        <v>411</v>
      </c>
      <c r="D273" s="132" t="s">
        <v>298</v>
      </c>
      <c r="E273" s="18" t="s">
        <v>91</v>
      </c>
      <c r="F273" s="108" t="s">
        <v>28</v>
      </c>
      <c r="G273" s="9" t="s">
        <v>42</v>
      </c>
      <c r="H273" s="9" t="s">
        <v>43</v>
      </c>
      <c r="I273" s="9" t="s">
        <v>82</v>
      </c>
      <c r="J273" s="9" t="s">
        <v>84</v>
      </c>
      <c r="K273" s="9" t="s">
        <v>84</v>
      </c>
      <c r="L273" s="9" t="s">
        <v>83</v>
      </c>
      <c r="M273" s="17">
        <v>2</v>
      </c>
      <c r="N273" s="10">
        <v>2</v>
      </c>
      <c r="O273" s="11" t="str">
        <f t="shared" ref="O273:O288" si="115">+IF(AND(M273*N273&gt;=24,M273*N273&lt;=40),"MA",IF(AND(M273*N273&gt;=10,M273*N273&lt;=20),"A",IF(AND(M273*N273&gt;=6,M273*N273&lt;=8),"M",IF(AND(M273*N273&gt;=2,M273*N273&lt;=4),"B",""))))</f>
        <v>B</v>
      </c>
      <c r="P273" s="5" t="str">
        <f t="shared" ref="P273:P288" si="116">+IF(O273="MA","Situación deficiente con exposición continua, o muy deficiente con exposición frecuente. Normalmente la materialización del riesgo ocurre con frecuencia.",IF(O273="A","Situación deficiente con exposición frecuente u ocasional, o bien situación muy deficiente con exposición ocasional o esporádica. La materialización de Riesgo es posible que suceda varias veces en la vida laboral",IF(O273="M","Situación deficiente con exposición esporádica, o bien situación mejorable con exposición continuada o frecuente. Es posible que suceda el daño alguna vez.",IF(O273="B","Situación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73" s="10">
        <v>10</v>
      </c>
      <c r="R273" s="4" t="str">
        <f t="shared" ref="R273:R288" si="117">+IF(AND(M273*N273*Q273&gt;=600,M273*N273*Q273&lt;=4000),"I",IF(AND(M273*N273*Q273&gt;=150,M273*N273*Q273&lt;=500),"II",IF(AND(M273*N273*Q273&gt;=40,M273*N273*Q273&lt;=120),"III",IF(AND(M273*N273*Q273&gt;=1,M273*N273*Q273&lt;=20),"IV",""))))</f>
        <v>III</v>
      </c>
      <c r="S273" s="5" t="str">
        <f t="shared" ref="S273:S288" si="118">+IF(R273="I","Situación crìtica. Suspender actividades hasta que el riesgo esté bajo control. Intervención urgente.",IF(R273="II","Corregir y adoptar medidas de control de inmediato. Sin embargo suspenda actividades si el nivel de consecuencia está por encima de 60.",IF(R273="III","Mejorar si es posible. Sería conveniente justificar la intervención y su rentabilidad.",IF(R273="IV","Mantener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73" s="5" t="str">
        <f t="shared" ref="T273:T288" si="119">+IF(R273="I","No aceptable",IF(R273="II","No aceptable",IF(R273="III","Aceptable",IF(R273="IV","Aceptable",""))))</f>
        <v>Aceptable</v>
      </c>
      <c r="U273" s="12">
        <v>1</v>
      </c>
      <c r="V273" s="12" t="s">
        <v>176</v>
      </c>
      <c r="W273" s="9" t="s">
        <v>84</v>
      </c>
      <c r="X273" s="9" t="s">
        <v>84</v>
      </c>
      <c r="Y273" s="9" t="s">
        <v>107</v>
      </c>
      <c r="Z273" s="9" t="s">
        <v>84</v>
      </c>
      <c r="AA273" s="9" t="s">
        <v>83</v>
      </c>
      <c r="AB273" s="34" t="s">
        <v>143</v>
      </c>
    </row>
    <row r="274" spans="2:28" ht="157.5" customHeight="1" x14ac:dyDescent="0.2">
      <c r="B274" s="94"/>
      <c r="C274" s="94"/>
      <c r="D274" s="133"/>
      <c r="E274" s="18" t="s">
        <v>91</v>
      </c>
      <c r="F274" s="109"/>
      <c r="G274" s="16" t="s">
        <v>396</v>
      </c>
      <c r="H274" s="16" t="s">
        <v>413</v>
      </c>
      <c r="I274" s="16" t="s">
        <v>41</v>
      </c>
      <c r="J274" s="16" t="s">
        <v>398</v>
      </c>
      <c r="K274" s="16" t="s">
        <v>84</v>
      </c>
      <c r="L274" s="16" t="s">
        <v>399</v>
      </c>
      <c r="M274" s="17">
        <v>2</v>
      </c>
      <c r="N274" s="10">
        <v>3</v>
      </c>
      <c r="O274" s="11" t="str">
        <f t="shared" si="115"/>
        <v>M</v>
      </c>
      <c r="P274" s="5" t="str">
        <f t="shared" si="116"/>
        <v>Situación deficiente con exposición esporádica, o bien situación mejorable con exposición continuada o frecuente. Es posible que suceda el daño alguna vez.</v>
      </c>
      <c r="Q274" s="10">
        <v>25</v>
      </c>
      <c r="R274" s="4" t="str">
        <f t="shared" si="117"/>
        <v>II</v>
      </c>
      <c r="S274" s="5" t="str">
        <f t="shared" si="118"/>
        <v>Corregir y adoptar medidas de control de inmediato. Sin embargo suspenda actividades si el nivel de consecuencia está por encima de 60.</v>
      </c>
      <c r="T274" s="5" t="str">
        <f t="shared" si="119"/>
        <v>No aceptable</v>
      </c>
      <c r="U274" s="12">
        <v>1</v>
      </c>
      <c r="V274" s="12" t="s">
        <v>177</v>
      </c>
      <c r="W274" s="9" t="s">
        <v>84</v>
      </c>
      <c r="X274" s="9" t="s">
        <v>84</v>
      </c>
      <c r="Y274" s="9" t="s">
        <v>53</v>
      </c>
      <c r="Z274" s="9" t="s">
        <v>84</v>
      </c>
      <c r="AA274" s="9" t="s">
        <v>109</v>
      </c>
      <c r="AB274" s="34" t="s">
        <v>142</v>
      </c>
    </row>
    <row r="275" spans="2:28" ht="102" customHeight="1" x14ac:dyDescent="0.2">
      <c r="B275" s="94"/>
      <c r="C275" s="94"/>
      <c r="D275" s="133"/>
      <c r="E275" s="19" t="s">
        <v>91</v>
      </c>
      <c r="F275" s="110"/>
      <c r="G275" s="9" t="s">
        <v>417</v>
      </c>
      <c r="H275" s="9" t="s">
        <v>115</v>
      </c>
      <c r="I275" s="9" t="s">
        <v>252</v>
      </c>
      <c r="J275" s="9" t="s">
        <v>84</v>
      </c>
      <c r="K275" s="9" t="s">
        <v>366</v>
      </c>
      <c r="L275" s="9" t="s">
        <v>253</v>
      </c>
      <c r="M275" s="17">
        <v>2</v>
      </c>
      <c r="N275" s="10">
        <v>2</v>
      </c>
      <c r="O275" s="11" t="str">
        <f t="shared" si="115"/>
        <v>B</v>
      </c>
      <c r="P275" s="5" t="str">
        <f t="shared" si="116"/>
        <v>Situación mejorable con exposición ocasional o esporádica, o situación sin anomalía destacable con cualquier nivel de exposición. No es esperable que se materialice el riesgo, aunque puede ser concebible.</v>
      </c>
      <c r="Q275" s="10">
        <v>10</v>
      </c>
      <c r="R275" s="4" t="str">
        <f t="shared" si="117"/>
        <v>III</v>
      </c>
      <c r="S275" s="5" t="str">
        <f t="shared" si="118"/>
        <v>Mejorar si es posible. Sería conveniente justificar la intervención y su rentabilidad.</v>
      </c>
      <c r="T275" s="5" t="str">
        <f t="shared" si="119"/>
        <v>Aceptable</v>
      </c>
      <c r="U275" s="12">
        <v>1</v>
      </c>
      <c r="V275" s="12"/>
      <c r="W275" s="9" t="s">
        <v>86</v>
      </c>
      <c r="X275" s="9" t="s">
        <v>84</v>
      </c>
      <c r="Y275" s="9" t="s">
        <v>254</v>
      </c>
      <c r="Z275" s="9" t="s">
        <v>255</v>
      </c>
      <c r="AA275" s="9" t="s">
        <v>47</v>
      </c>
      <c r="AB275" s="13" t="s">
        <v>256</v>
      </c>
    </row>
    <row r="276" spans="2:28" ht="141" customHeight="1" x14ac:dyDescent="0.2">
      <c r="B276" s="94"/>
      <c r="C276" s="94"/>
      <c r="D276" s="133"/>
      <c r="E276" s="19" t="s">
        <v>91</v>
      </c>
      <c r="F276" s="3" t="s">
        <v>29</v>
      </c>
      <c r="G276" s="9" t="s">
        <v>137</v>
      </c>
      <c r="H276" s="9" t="s">
        <v>369</v>
      </c>
      <c r="I276" s="9" t="s">
        <v>234</v>
      </c>
      <c r="J276" s="9" t="s">
        <v>84</v>
      </c>
      <c r="K276" s="9" t="s">
        <v>119</v>
      </c>
      <c r="L276" s="9" t="s">
        <v>110</v>
      </c>
      <c r="M276" s="17">
        <v>2</v>
      </c>
      <c r="N276" s="10">
        <v>3</v>
      </c>
      <c r="O276" s="11" t="str">
        <f t="shared" si="115"/>
        <v>M</v>
      </c>
      <c r="P276" s="5" t="str">
        <f t="shared" si="116"/>
        <v>Situación deficiente con exposición esporádica, o bien situación mejorable con exposición continuada o frecuente. Es posible que suceda el daño alguna vez.</v>
      </c>
      <c r="Q276" s="10">
        <v>10</v>
      </c>
      <c r="R276" s="4" t="str">
        <f t="shared" si="117"/>
        <v>III</v>
      </c>
      <c r="S276" s="5" t="str">
        <f t="shared" si="118"/>
        <v>Mejorar si es posible. Sería conveniente justificar la intervención y su rentabilidad.</v>
      </c>
      <c r="T276" s="5" t="str">
        <f t="shared" si="119"/>
        <v>Aceptable</v>
      </c>
      <c r="U276" s="12">
        <v>1</v>
      </c>
      <c r="V276" s="12" t="s">
        <v>474</v>
      </c>
      <c r="W276" s="9" t="s">
        <v>86</v>
      </c>
      <c r="X276" s="9" t="s">
        <v>84</v>
      </c>
      <c r="Y276" s="9" t="s">
        <v>258</v>
      </c>
      <c r="Z276" s="9" t="s">
        <v>84</v>
      </c>
      <c r="AA276" s="9" t="s">
        <v>259</v>
      </c>
      <c r="AB276" s="13" t="s">
        <v>260</v>
      </c>
    </row>
    <row r="277" spans="2:28" ht="120.75" customHeight="1" x14ac:dyDescent="0.2">
      <c r="B277" s="94"/>
      <c r="C277" s="94"/>
      <c r="D277" s="133"/>
      <c r="E277" s="18" t="s">
        <v>91</v>
      </c>
      <c r="F277" s="99" t="s">
        <v>33</v>
      </c>
      <c r="G277" s="21" t="s">
        <v>477</v>
      </c>
      <c r="H277" s="26" t="s">
        <v>141</v>
      </c>
      <c r="I277" s="22" t="s">
        <v>196</v>
      </c>
      <c r="J277" s="9" t="s">
        <v>84</v>
      </c>
      <c r="K277" s="9" t="s">
        <v>478</v>
      </c>
      <c r="L277" s="9" t="s">
        <v>84</v>
      </c>
      <c r="M277" s="10">
        <v>2</v>
      </c>
      <c r="N277" s="10">
        <v>3</v>
      </c>
      <c r="O277" s="11" t="str">
        <f t="shared" si="115"/>
        <v>M</v>
      </c>
      <c r="P277" s="5" t="str">
        <f t="shared" si="116"/>
        <v>Situación deficiente con exposición esporádica, o bien situación mejorable con exposición continuada o frecuente. Es posible que suceda el daño alguna vez.</v>
      </c>
      <c r="Q277" s="10">
        <v>25</v>
      </c>
      <c r="R277" s="4" t="str">
        <f t="shared" si="117"/>
        <v>II</v>
      </c>
      <c r="S277" s="5" t="str">
        <f t="shared" si="118"/>
        <v>Corregir y adoptar medidas de control de inmediato. Sin embargo suspenda actividades si el nivel de consecuencia está por encima de 60.</v>
      </c>
      <c r="T277" s="5" t="str">
        <f t="shared" si="119"/>
        <v>No aceptable</v>
      </c>
      <c r="U277" s="12">
        <v>1</v>
      </c>
      <c r="V277" s="12" t="s">
        <v>178</v>
      </c>
      <c r="W277" s="9" t="s">
        <v>84</v>
      </c>
      <c r="X277" s="9" t="s">
        <v>84</v>
      </c>
      <c r="Y277" s="9" t="s">
        <v>475</v>
      </c>
      <c r="Z277" s="9" t="s">
        <v>84</v>
      </c>
      <c r="AA277" s="9" t="s">
        <v>84</v>
      </c>
      <c r="AB277" s="34" t="s">
        <v>476</v>
      </c>
    </row>
    <row r="278" spans="2:28" ht="120.75" customHeight="1" x14ac:dyDescent="0.2">
      <c r="B278" s="94"/>
      <c r="C278" s="94"/>
      <c r="D278" s="133"/>
      <c r="E278" s="18" t="s">
        <v>549</v>
      </c>
      <c r="F278" s="100"/>
      <c r="G278" s="21" t="s">
        <v>460</v>
      </c>
      <c r="H278" s="26" t="s">
        <v>450</v>
      </c>
      <c r="I278" s="22" t="s">
        <v>179</v>
      </c>
      <c r="J278" s="9" t="s">
        <v>84</v>
      </c>
      <c r="K278" s="9" t="s">
        <v>84</v>
      </c>
      <c r="L278" s="9" t="s">
        <v>163</v>
      </c>
      <c r="M278" s="10">
        <v>2</v>
      </c>
      <c r="N278" s="10">
        <v>2</v>
      </c>
      <c r="O278" s="11" t="str">
        <f t="shared" si="115"/>
        <v>B</v>
      </c>
      <c r="P278" s="5" t="str">
        <f t="shared" si="116"/>
        <v>Situación mejorable con exposición ocasional o esporádica, o situación sin anomalía destacable con cualquier nivel de exposición. No es esperable que se materialice el riesgo, aunque puede ser concebible.</v>
      </c>
      <c r="Q278" s="10">
        <v>25</v>
      </c>
      <c r="R278" s="4" t="str">
        <f t="shared" si="117"/>
        <v>III</v>
      </c>
      <c r="S278" s="5" t="str">
        <f t="shared" si="118"/>
        <v>Mejorar si es posible. Sería conveniente justificar la intervención y su rentabilidad.</v>
      </c>
      <c r="T278" s="5" t="str">
        <f t="shared" si="119"/>
        <v>Aceptable</v>
      </c>
      <c r="U278" s="12">
        <v>1</v>
      </c>
      <c r="V278" s="12" t="s">
        <v>172</v>
      </c>
      <c r="W278" s="9" t="s">
        <v>84</v>
      </c>
      <c r="X278" s="9" t="s">
        <v>84</v>
      </c>
      <c r="Y278" s="9" t="s">
        <v>479</v>
      </c>
      <c r="Z278" s="9" t="s">
        <v>84</v>
      </c>
      <c r="AA278" s="9" t="s">
        <v>84</v>
      </c>
      <c r="AB278" s="34" t="s">
        <v>59</v>
      </c>
    </row>
    <row r="279" spans="2:28" ht="114.75" x14ac:dyDescent="0.2">
      <c r="B279" s="94"/>
      <c r="C279" s="94"/>
      <c r="D279" s="133"/>
      <c r="E279" s="19" t="s">
        <v>91</v>
      </c>
      <c r="F279" s="3" t="s">
        <v>31</v>
      </c>
      <c r="G279" s="9" t="s">
        <v>261</v>
      </c>
      <c r="H279" s="23" t="s">
        <v>34</v>
      </c>
      <c r="I279" s="9" t="s">
        <v>66</v>
      </c>
      <c r="J279" s="9" t="s">
        <v>84</v>
      </c>
      <c r="K279" s="9" t="s">
        <v>84</v>
      </c>
      <c r="L279" s="9" t="s">
        <v>262</v>
      </c>
      <c r="M279" s="17">
        <v>2</v>
      </c>
      <c r="N279" s="10">
        <v>2</v>
      </c>
      <c r="O279" s="11" t="str">
        <f t="shared" si="115"/>
        <v>B</v>
      </c>
      <c r="P279" s="5" t="str">
        <f t="shared" si="116"/>
        <v>Situación mejorable con exposición ocasional o esporádica, o situación sin anomalía destacable con cualquier nivel de exposición. No es esperable que se materialice el riesgo, aunque puede ser concebible.</v>
      </c>
      <c r="Q279" s="10">
        <v>10</v>
      </c>
      <c r="R279" s="4" t="str">
        <f t="shared" si="117"/>
        <v>III</v>
      </c>
      <c r="S279" s="5" t="str">
        <f t="shared" si="118"/>
        <v>Mejorar si es posible. Sería conveniente justificar la intervención y su rentabilidad.</v>
      </c>
      <c r="T279" s="5" t="str">
        <f t="shared" si="119"/>
        <v>Aceptable</v>
      </c>
      <c r="U279" s="12">
        <v>1</v>
      </c>
      <c r="V279" s="12" t="s">
        <v>181</v>
      </c>
      <c r="W279" s="9" t="s">
        <v>84</v>
      </c>
      <c r="X279" s="9" t="s">
        <v>84</v>
      </c>
      <c r="Y279" s="9" t="s">
        <v>238</v>
      </c>
      <c r="Z279" s="9" t="s">
        <v>84</v>
      </c>
      <c r="AA279" s="9" t="s">
        <v>84</v>
      </c>
      <c r="AB279" s="13" t="s">
        <v>239</v>
      </c>
    </row>
    <row r="280" spans="2:28" ht="133.5" customHeight="1" x14ac:dyDescent="0.2">
      <c r="B280" s="94"/>
      <c r="C280" s="94"/>
      <c r="D280" s="133"/>
      <c r="E280" s="19" t="s">
        <v>91</v>
      </c>
      <c r="F280" s="43" t="s">
        <v>92</v>
      </c>
      <c r="G280" s="9" t="s">
        <v>414</v>
      </c>
      <c r="H280" s="9" t="s">
        <v>240</v>
      </c>
      <c r="I280" s="9" t="s">
        <v>97</v>
      </c>
      <c r="J280" s="9" t="s">
        <v>84</v>
      </c>
      <c r="K280" s="9" t="s">
        <v>84</v>
      </c>
      <c r="L280" s="9" t="s">
        <v>95</v>
      </c>
      <c r="M280" s="17">
        <v>2</v>
      </c>
      <c r="N280" s="10">
        <v>2</v>
      </c>
      <c r="O280" s="11" t="str">
        <f t="shared" si="115"/>
        <v>B</v>
      </c>
      <c r="P280" s="5" t="str">
        <f t="shared" si="116"/>
        <v>Situación mejorable con exposición ocasional o esporádica, o situación sin anomalía destacable con cualquier nivel de exposición. No es esperable que se materialice el riesgo, aunque puede ser concebible.</v>
      </c>
      <c r="Q280" s="10">
        <v>25</v>
      </c>
      <c r="R280" s="4" t="str">
        <f t="shared" si="117"/>
        <v>III</v>
      </c>
      <c r="S280" s="5" t="str">
        <f t="shared" si="118"/>
        <v>Mejorar si es posible. Sería conveniente justificar la intervención y su rentabilidad.</v>
      </c>
      <c r="T280" s="5" t="str">
        <f t="shared" si="119"/>
        <v>Aceptable</v>
      </c>
      <c r="U280" s="12">
        <v>1</v>
      </c>
      <c r="V280" s="12" t="s">
        <v>182</v>
      </c>
      <c r="W280" s="9" t="s">
        <v>84</v>
      </c>
      <c r="X280" s="9" t="s">
        <v>84</v>
      </c>
      <c r="Y280" s="9" t="s">
        <v>65</v>
      </c>
      <c r="Z280" s="9" t="s">
        <v>241</v>
      </c>
      <c r="AA280" s="9" t="s">
        <v>84</v>
      </c>
      <c r="AB280" s="13" t="s">
        <v>242</v>
      </c>
    </row>
    <row r="281" spans="2:28" ht="180" customHeight="1" x14ac:dyDescent="0.2">
      <c r="B281" s="94"/>
      <c r="C281" s="94"/>
      <c r="D281" s="133"/>
      <c r="E281" s="18" t="s">
        <v>551</v>
      </c>
      <c r="F281" s="3" t="s">
        <v>51</v>
      </c>
      <c r="G281" s="9" t="s">
        <v>418</v>
      </c>
      <c r="H281" s="9" t="s">
        <v>415</v>
      </c>
      <c r="I281" s="9" t="s">
        <v>375</v>
      </c>
      <c r="J281" s="9" t="s">
        <v>118</v>
      </c>
      <c r="K281" s="9" t="s">
        <v>84</v>
      </c>
      <c r="L281" s="9" t="s">
        <v>88</v>
      </c>
      <c r="M281" s="17">
        <v>2</v>
      </c>
      <c r="N281" s="10">
        <v>2</v>
      </c>
      <c r="O281" s="11" t="str">
        <f t="shared" si="115"/>
        <v>B</v>
      </c>
      <c r="P281" s="5" t="str">
        <f t="shared" si="116"/>
        <v>Situación mejorable con exposición ocasional o esporádica, o situación sin anomalía destacable con cualquier nivel de exposición. No es esperable que se materialice el riesgo, aunque puede ser concebible.</v>
      </c>
      <c r="Q281" s="10">
        <v>25</v>
      </c>
      <c r="R281" s="4" t="str">
        <f t="shared" si="117"/>
        <v>III</v>
      </c>
      <c r="S281" s="5" t="str">
        <f t="shared" si="118"/>
        <v>Mejorar si es posible. Sería conveniente justificar la intervención y su rentabilidad.</v>
      </c>
      <c r="T281" s="5" t="str">
        <f t="shared" si="119"/>
        <v>Aceptable</v>
      </c>
      <c r="U281" s="12">
        <v>1</v>
      </c>
      <c r="V281" s="12" t="s">
        <v>185</v>
      </c>
      <c r="W281" s="9" t="s">
        <v>105</v>
      </c>
      <c r="X281" s="9" t="s">
        <v>84</v>
      </c>
      <c r="Y281" s="9" t="s">
        <v>135</v>
      </c>
      <c r="Z281" s="9" t="s">
        <v>84</v>
      </c>
      <c r="AA281" s="9" t="s">
        <v>84</v>
      </c>
      <c r="AB281" s="34" t="s">
        <v>68</v>
      </c>
    </row>
    <row r="282" spans="2:28" ht="93" customHeight="1" x14ac:dyDescent="0.2">
      <c r="B282" s="94"/>
      <c r="C282" s="94"/>
      <c r="D282" s="133"/>
      <c r="E282" s="19" t="s">
        <v>91</v>
      </c>
      <c r="F282" s="121" t="s">
        <v>50</v>
      </c>
      <c r="G282" s="9" t="s">
        <v>419</v>
      </c>
      <c r="H282" s="20" t="s">
        <v>416</v>
      </c>
      <c r="I282" s="9" t="s">
        <v>247</v>
      </c>
      <c r="J282" s="9" t="s">
        <v>101</v>
      </c>
      <c r="K282" s="9" t="s">
        <v>48</v>
      </c>
      <c r="L282" s="9" t="s">
        <v>84</v>
      </c>
      <c r="M282" s="10">
        <v>2</v>
      </c>
      <c r="N282" s="10">
        <v>2</v>
      </c>
      <c r="O282" s="11" t="str">
        <f t="shared" si="115"/>
        <v>B</v>
      </c>
      <c r="P282" s="5" t="str">
        <f t="shared" si="116"/>
        <v>Situación mejorable con exposición ocasional o esporádica, o situación sin anomalía destacable con cualquier nivel de exposición. No es esperable que se materialice el riesgo, aunque puede ser concebible.</v>
      </c>
      <c r="Q282" s="10">
        <v>25</v>
      </c>
      <c r="R282" s="4" t="str">
        <f t="shared" si="117"/>
        <v>III</v>
      </c>
      <c r="S282" s="5" t="str">
        <f t="shared" si="118"/>
        <v>Mejorar si es posible. Sería conveniente justificar la intervención y su rentabilidad.</v>
      </c>
      <c r="T282" s="5" t="str">
        <f t="shared" si="119"/>
        <v>Aceptable</v>
      </c>
      <c r="U282" s="12">
        <v>1</v>
      </c>
      <c r="V282" s="12" t="s">
        <v>269</v>
      </c>
      <c r="W282" s="9" t="s">
        <v>84</v>
      </c>
      <c r="X282" s="9" t="s">
        <v>84</v>
      </c>
      <c r="Y282" s="9" t="s">
        <v>84</v>
      </c>
      <c r="Z282" s="9" t="s">
        <v>84</v>
      </c>
      <c r="AA282" s="9" t="s">
        <v>84</v>
      </c>
      <c r="AB282" s="13" t="s">
        <v>248</v>
      </c>
    </row>
    <row r="283" spans="2:28" ht="93" customHeight="1" x14ac:dyDescent="0.2">
      <c r="B283" s="94"/>
      <c r="C283" s="94"/>
      <c r="D283" s="133"/>
      <c r="E283" s="19" t="s">
        <v>91</v>
      </c>
      <c r="F283" s="110"/>
      <c r="G283" s="9" t="s">
        <v>362</v>
      </c>
      <c r="H283" s="9" t="s">
        <v>355</v>
      </c>
      <c r="I283" s="9" t="s">
        <v>357</v>
      </c>
      <c r="J283" s="9" t="s">
        <v>356</v>
      </c>
      <c r="K283" s="9" t="s">
        <v>360</v>
      </c>
      <c r="L283" s="9" t="s">
        <v>358</v>
      </c>
      <c r="M283" s="17">
        <v>2</v>
      </c>
      <c r="N283" s="10">
        <v>2</v>
      </c>
      <c r="O283" s="11" t="str">
        <f>+IF(AND(M283*N283&gt;=24,M283*N283&lt;=40),"MA",IF(AND(M283*N283&gt;=10,M283*N283&lt;=20),"A",IF(AND(M283*N283&gt;=6,M283*N283&lt;=8),"M",IF(AND(M283*N283&gt;=2,M283*N283&lt;=4),"B",""))))</f>
        <v>B</v>
      </c>
      <c r="P283" s="5" t="str">
        <f>+IF(O283="MA","Situación deficiente con exposición continua, o muy deficiente con exposición frecuente. Normalmente la materialización del riesgo ocurre con frecuencia.",IF(O283="A","Situación deficiente con exposición frecuente u ocasional, o bien situación muy deficiente con exposición ocasional o esporádica. La materialización de Riesgo es posible que suceda varias veces en la vida laboral",IF(O283="M","Situación deficiente con exposición esporádica, o bien situación mejorable con exposición continuada o frecuente. Es posible que suceda el daño alguna vez.",IF(O283="B","Situación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83" s="10">
        <v>10</v>
      </c>
      <c r="R283" s="4" t="str">
        <f>+IF(AND(M283*N283*Q283&gt;=600,M283*N283*Q283&lt;=4000),"I",IF(AND(M283*N283*Q283&gt;=150,M283*N283*Q283&lt;=500),"II",IF(AND(M283*N283*Q283&gt;=40,M283*N283*Q283&lt;=120),"III",IF(AND(M283*N283*Q283&gt;=1,M283*N283*Q283&lt;=20),"IV",""))))</f>
        <v>III</v>
      </c>
      <c r="S283" s="5" t="str">
        <f>+IF(R283="I","Situación crìtica. Suspender actividades hasta que el riesgo esté bajo control. Intervención urgente.",IF(R283="II","Corregir y adoptar medidas de control de inmediato. Sin embargo suspenda actividades si el nivel de consecuencia está por encima de 60.",IF(R283="III","Mejorar si es posible. Sería conveniente justificar la intervención y su rentabilidad.",IF(R283="IV","Mantener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83" s="5" t="str">
        <f>+IF(R283="I","No aceptable",IF(R283="II","No aceptable",IF(R283="III","Aceptable",IF(R283="IV","Aceptable",""))))</f>
        <v>Aceptable</v>
      </c>
      <c r="U283" s="12">
        <v>1</v>
      </c>
      <c r="V283" s="12" t="s">
        <v>409</v>
      </c>
      <c r="W283" s="9" t="s">
        <v>84</v>
      </c>
      <c r="X283" s="9" t="s">
        <v>84</v>
      </c>
      <c r="Y283" s="9" t="s">
        <v>84</v>
      </c>
      <c r="Z283" s="9" t="s">
        <v>39</v>
      </c>
      <c r="AA283" s="9" t="s">
        <v>359</v>
      </c>
      <c r="AB283" s="34" t="s">
        <v>55</v>
      </c>
    </row>
    <row r="284" spans="2:28" ht="151.5" customHeight="1" x14ac:dyDescent="0.2">
      <c r="B284" s="94"/>
      <c r="C284" s="94"/>
      <c r="D284" s="133"/>
      <c r="E284" s="18" t="s">
        <v>91</v>
      </c>
      <c r="F284" s="121" t="s">
        <v>54</v>
      </c>
      <c r="G284" s="9" t="s">
        <v>354</v>
      </c>
      <c r="H284" s="9" t="s">
        <v>111</v>
      </c>
      <c r="I284" s="9" t="s">
        <v>186</v>
      </c>
      <c r="J284" s="9" t="s">
        <v>49</v>
      </c>
      <c r="K284" s="9" t="s">
        <v>202</v>
      </c>
      <c r="L284" s="9" t="s">
        <v>193</v>
      </c>
      <c r="M284" s="17">
        <v>2</v>
      </c>
      <c r="N284" s="10">
        <v>2</v>
      </c>
      <c r="O284" s="11" t="str">
        <f t="shared" si="115"/>
        <v>B</v>
      </c>
      <c r="P284" s="5" t="str">
        <f t="shared" si="116"/>
        <v>Situación mejorable con exposición ocasional o esporádica, o situación sin anomalía destacable con cualquier nivel de exposición. No es esperable que se materialice el riesgo, aunque puede ser concebible.</v>
      </c>
      <c r="Q284" s="10">
        <v>10</v>
      </c>
      <c r="R284" s="4" t="str">
        <f t="shared" si="117"/>
        <v>III</v>
      </c>
      <c r="S284" s="5" t="str">
        <f t="shared" si="118"/>
        <v>Mejorar si es posible. Sería conveniente justificar la intervención y su rentabilidad.</v>
      </c>
      <c r="T284" s="5" t="str">
        <f t="shared" si="119"/>
        <v>Aceptable</v>
      </c>
      <c r="U284" s="12">
        <v>1</v>
      </c>
      <c r="V284" s="12"/>
      <c r="W284" s="9" t="s">
        <v>84</v>
      </c>
      <c r="X284" s="9" t="s">
        <v>84</v>
      </c>
      <c r="Y284" s="9" t="s">
        <v>84</v>
      </c>
      <c r="Z284" s="9" t="s">
        <v>39</v>
      </c>
      <c r="AA284" s="9" t="s">
        <v>84</v>
      </c>
      <c r="AB284" s="34" t="s">
        <v>55</v>
      </c>
    </row>
    <row r="285" spans="2:28" ht="151.5" customHeight="1" x14ac:dyDescent="0.2">
      <c r="B285" s="94"/>
      <c r="C285" s="94"/>
      <c r="D285" s="133"/>
      <c r="E285" s="18" t="s">
        <v>91</v>
      </c>
      <c r="F285" s="110"/>
      <c r="G285" s="9" t="s">
        <v>361</v>
      </c>
      <c r="H285" s="9" t="s">
        <v>355</v>
      </c>
      <c r="I285" s="9" t="s">
        <v>364</v>
      </c>
      <c r="J285" s="9" t="s">
        <v>363</v>
      </c>
      <c r="K285" s="9" t="s">
        <v>360</v>
      </c>
      <c r="L285" s="9" t="s">
        <v>365</v>
      </c>
      <c r="M285" s="17">
        <v>2</v>
      </c>
      <c r="N285" s="10">
        <v>2</v>
      </c>
      <c r="O285" s="11" t="str">
        <f t="shared" si="115"/>
        <v>B</v>
      </c>
      <c r="P285" s="5" t="str">
        <f t="shared" si="116"/>
        <v>Situación mejorable con exposición ocasional o esporádica, o situación sin anomalía destacable con cualquier nivel de exposición. No es esperable que se materialice el riesgo, aunque puede ser concebible.</v>
      </c>
      <c r="Q285" s="10">
        <v>10</v>
      </c>
      <c r="R285" s="4" t="str">
        <f t="shared" si="117"/>
        <v>III</v>
      </c>
      <c r="S285" s="5" t="str">
        <f t="shared" si="118"/>
        <v>Mejorar si es posible. Sería conveniente justificar la intervención y su rentabilidad.</v>
      </c>
      <c r="T285" s="5" t="str">
        <f t="shared" si="119"/>
        <v>Aceptable</v>
      </c>
      <c r="U285" s="12">
        <v>1</v>
      </c>
      <c r="V285" s="12" t="s">
        <v>333</v>
      </c>
      <c r="W285" s="9" t="s">
        <v>84</v>
      </c>
      <c r="X285" s="9" t="s">
        <v>84</v>
      </c>
      <c r="Y285" s="9" t="s">
        <v>84</v>
      </c>
      <c r="Z285" s="9" t="s">
        <v>39</v>
      </c>
      <c r="AA285" s="9" t="s">
        <v>359</v>
      </c>
      <c r="AB285" s="34" t="s">
        <v>55</v>
      </c>
    </row>
    <row r="286" spans="2:28" ht="151.5" customHeight="1" thickBot="1" x14ac:dyDescent="0.25">
      <c r="B286" s="94"/>
      <c r="C286" s="94"/>
      <c r="D286" s="133"/>
      <c r="E286" s="18" t="s">
        <v>552</v>
      </c>
      <c r="F286" s="3" t="s">
        <v>331</v>
      </c>
      <c r="G286" s="9" t="s">
        <v>77</v>
      </c>
      <c r="H286" s="9" t="s">
        <v>420</v>
      </c>
      <c r="I286" s="9" t="s">
        <v>138</v>
      </c>
      <c r="J286" s="9" t="s">
        <v>334</v>
      </c>
      <c r="K286" s="9" t="s">
        <v>84</v>
      </c>
      <c r="L286" s="9" t="s">
        <v>339</v>
      </c>
      <c r="M286" s="17">
        <v>2</v>
      </c>
      <c r="N286" s="10">
        <v>2</v>
      </c>
      <c r="O286" s="11" t="str">
        <f t="shared" si="115"/>
        <v>B</v>
      </c>
      <c r="P286" s="5" t="str">
        <f t="shared" si="116"/>
        <v>Situación mejorable con exposición ocasional o esporádica, o situación sin anomalía destacable con cualquier nivel de exposición. No es esperable que se materialice el riesgo, aunque puede ser concebible.</v>
      </c>
      <c r="Q286" s="10">
        <v>60</v>
      </c>
      <c r="R286" s="4" t="str">
        <f t="shared" si="117"/>
        <v>II</v>
      </c>
      <c r="S286" s="5" t="str">
        <f t="shared" si="118"/>
        <v>Corregir y adoptar medidas de control de inmediato. Sin embargo suspenda actividades si el nivel de consecuencia está por encima de 60.</v>
      </c>
      <c r="T286" s="5" t="str">
        <f t="shared" si="119"/>
        <v>No aceptable</v>
      </c>
      <c r="U286" s="12">
        <v>1</v>
      </c>
      <c r="V286" s="12" t="s">
        <v>172</v>
      </c>
      <c r="W286" s="9" t="s">
        <v>84</v>
      </c>
      <c r="X286" s="9" t="s">
        <v>84</v>
      </c>
      <c r="Y286" s="9" t="s">
        <v>337</v>
      </c>
      <c r="Z286" s="9" t="s">
        <v>335</v>
      </c>
      <c r="AA286" s="9" t="s">
        <v>336</v>
      </c>
      <c r="AB286" s="34" t="s">
        <v>338</v>
      </c>
    </row>
    <row r="287" spans="2:28" ht="157.5" customHeight="1" thickBot="1" x14ac:dyDescent="0.25">
      <c r="B287" s="94"/>
      <c r="C287" s="94"/>
      <c r="D287" s="133"/>
      <c r="E287" s="18" t="s">
        <v>552</v>
      </c>
      <c r="F287" s="24" t="s">
        <v>40</v>
      </c>
      <c r="G287" s="9" t="s">
        <v>167</v>
      </c>
      <c r="H287" s="25" t="s">
        <v>169</v>
      </c>
      <c r="I287" s="16" t="s">
        <v>170</v>
      </c>
      <c r="J287" s="22" t="s">
        <v>84</v>
      </c>
      <c r="K287" s="9" t="s">
        <v>84</v>
      </c>
      <c r="L287" s="9" t="s">
        <v>198</v>
      </c>
      <c r="M287" s="17">
        <v>2</v>
      </c>
      <c r="N287" s="10">
        <v>1</v>
      </c>
      <c r="O287" s="11" t="str">
        <f t="shared" si="115"/>
        <v>B</v>
      </c>
      <c r="P287" s="5" t="str">
        <f t="shared" si="116"/>
        <v>Situación mejorable con exposición ocasional o esporádica, o situación sin anomalía destacable con cualquier nivel de exposición. No es esperable que se materialice el riesgo, aunque puede ser concebible.</v>
      </c>
      <c r="Q287" s="10">
        <v>1</v>
      </c>
      <c r="R287" s="4" t="str">
        <f t="shared" si="117"/>
        <v>IV</v>
      </c>
      <c r="S287" s="5" t="str">
        <f t="shared" si="118"/>
        <v>Mantener las medidas de control existentes, pero se deberían considerar soluciones o mejoras y se deben hacer comprobaciones periódicas para asegurar que el riesgo aún es tolerable.</v>
      </c>
      <c r="T287" s="5" t="str">
        <f t="shared" si="119"/>
        <v>Aceptable</v>
      </c>
      <c r="U287" s="12">
        <v>1</v>
      </c>
      <c r="V287" s="12" t="s">
        <v>171</v>
      </c>
      <c r="W287" s="9" t="s">
        <v>84</v>
      </c>
      <c r="X287" s="9" t="s">
        <v>84</v>
      </c>
      <c r="Y287" s="9" t="s">
        <v>173</v>
      </c>
      <c r="Z287" s="9" t="s">
        <v>84</v>
      </c>
      <c r="AA287" s="9" t="s">
        <v>84</v>
      </c>
      <c r="AB287" s="15" t="s">
        <v>174</v>
      </c>
    </row>
    <row r="288" spans="2:28" ht="157.5" customHeight="1" thickBot="1" x14ac:dyDescent="0.25">
      <c r="B288" s="94"/>
      <c r="C288" s="94"/>
      <c r="D288" s="133"/>
      <c r="E288" s="18" t="s">
        <v>552</v>
      </c>
      <c r="F288" s="24" t="s">
        <v>187</v>
      </c>
      <c r="G288" s="9" t="s">
        <v>554</v>
      </c>
      <c r="H288" s="25" t="s">
        <v>201</v>
      </c>
      <c r="I288" s="16" t="s">
        <v>168</v>
      </c>
      <c r="J288" s="22" t="s">
        <v>84</v>
      </c>
      <c r="K288" s="9" t="s">
        <v>84</v>
      </c>
      <c r="L288" s="9" t="s">
        <v>199</v>
      </c>
      <c r="M288" s="17">
        <v>2</v>
      </c>
      <c r="N288" s="10">
        <v>1</v>
      </c>
      <c r="O288" s="11" t="str">
        <f t="shared" si="115"/>
        <v>B</v>
      </c>
      <c r="P288" s="5" t="str">
        <f t="shared" si="116"/>
        <v>Situación mejorable con exposición ocasional o esporádica, o situación sin anomalía destacable con cualquier nivel de exposición. No es esperable que se materialice el riesgo, aunque puede ser concebible.</v>
      </c>
      <c r="Q288" s="10">
        <v>1</v>
      </c>
      <c r="R288" s="4" t="str">
        <f t="shared" si="117"/>
        <v>IV</v>
      </c>
      <c r="S288" s="5" t="str">
        <f t="shared" si="118"/>
        <v>Mantener las medidas de control existentes, pero se deberían considerar soluciones o mejoras y se deben hacer comprobaciones periódicas para asegurar que el riesgo aún es tolerable.</v>
      </c>
      <c r="T288" s="5" t="str">
        <f t="shared" si="119"/>
        <v>Aceptable</v>
      </c>
      <c r="U288" s="12">
        <v>1</v>
      </c>
      <c r="V288" s="12" t="s">
        <v>172</v>
      </c>
      <c r="W288" s="9" t="s">
        <v>84</v>
      </c>
      <c r="X288" s="9" t="s">
        <v>84</v>
      </c>
      <c r="Y288" s="9" t="s">
        <v>84</v>
      </c>
      <c r="Z288" s="9" t="s">
        <v>84</v>
      </c>
      <c r="AA288" s="9" t="s">
        <v>84</v>
      </c>
      <c r="AB288" s="15" t="s">
        <v>175</v>
      </c>
    </row>
    <row r="289" spans="2:28" ht="15.75" customHeight="1" thickBot="1" x14ac:dyDescent="0.25">
      <c r="B289" s="135"/>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136"/>
      <c r="AB289" s="44"/>
    </row>
    <row r="290" spans="2:28" ht="153.75" customHeight="1" x14ac:dyDescent="0.2">
      <c r="B290" s="138" t="s">
        <v>412</v>
      </c>
      <c r="C290" s="138" t="s">
        <v>299</v>
      </c>
      <c r="D290" s="96"/>
      <c r="E290" s="18" t="s">
        <v>91</v>
      </c>
      <c r="F290" s="108" t="s">
        <v>28</v>
      </c>
      <c r="G290" s="9" t="s">
        <v>410</v>
      </c>
      <c r="H290" s="9" t="s">
        <v>43</v>
      </c>
      <c r="I290" s="9" t="s">
        <v>82</v>
      </c>
      <c r="J290" s="9" t="s">
        <v>84</v>
      </c>
      <c r="K290" s="9" t="s">
        <v>84</v>
      </c>
      <c r="L290" s="9" t="s">
        <v>83</v>
      </c>
      <c r="M290" s="17">
        <v>2</v>
      </c>
      <c r="N290" s="10">
        <v>2</v>
      </c>
      <c r="O290" s="11" t="str">
        <f t="shared" ref="O290:O303" si="120">+IF(AND(M290*N290&gt;=24,M290*N290&lt;=40),"MA",IF(AND(M290*N290&gt;=10,M290*N290&lt;=20),"A",IF(AND(M290*N290&gt;=6,M290*N290&lt;=8),"M",IF(AND(M290*N290&gt;=2,M290*N290&lt;=4),"B",""))))</f>
        <v>B</v>
      </c>
      <c r="P290" s="5" t="str">
        <f t="shared" ref="P290:P303" si="121">+IF(O290="MA","Situación deficiente con exposición continua, o muy deficiente con exposición frecuente. Normalmente la materialización del riesgo ocurre con frecuencia.",IF(O290="A","Situación deficiente con exposición frecuente u ocasional, o bien situación muy deficiente con exposición ocasional o esporádica. La materialización de Riesgo es posible que suceda varias veces en la vida laboral",IF(O290="M","Situación deficiente con exposición esporádica, o bien situación mejorable con exposición continuada o frecuente. Es posible que suceda el daño alguna vez.",IF(O290="B","Situación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90" s="10">
        <v>10</v>
      </c>
      <c r="R290" s="4" t="str">
        <f t="shared" ref="R290:R303" si="122">+IF(AND(M290*N290*Q290&gt;=600,M290*N290*Q290&lt;=4000),"I",IF(AND(M290*N290*Q290&gt;=150,M290*N290*Q290&lt;=500),"II",IF(AND(M290*N290*Q290&gt;=40,M290*N290*Q290&lt;=120),"III",IF(AND(M290*N290*Q290&gt;=1,M290*N290*Q290&lt;=20),"IV",""))))</f>
        <v>III</v>
      </c>
      <c r="S290" s="5" t="str">
        <f t="shared" ref="S290:S303" si="123">+IF(R290="I","Situación crìtica. Suspender actividades hasta que el riesgo esté bajo control. Intervención urgente.",IF(R290="II","Corregir y adoptar medidas de control de inmediato. Sin embargo suspenda actividades si el nivel de consecuencia está por encima de 60.",IF(R290="III","Mejorar si es posible. Sería conveniente justificar la intervención y su rentabilidad.",IF(R290="IV","Mantener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90" s="5" t="str">
        <f t="shared" ref="T290:T303" si="124">+IF(R290="I","No aceptable",IF(R290="II","No aceptable",IF(R290="III","Aceptable",IF(R290="IV","Aceptable",""))))</f>
        <v>Aceptable</v>
      </c>
      <c r="U290" s="12">
        <v>2</v>
      </c>
      <c r="V290" s="12" t="s">
        <v>176</v>
      </c>
      <c r="W290" s="9" t="s">
        <v>84</v>
      </c>
      <c r="X290" s="9" t="s">
        <v>84</v>
      </c>
      <c r="Y290" s="9" t="s">
        <v>107</v>
      </c>
      <c r="Z290" s="9" t="s">
        <v>84</v>
      </c>
      <c r="AA290" s="9" t="s">
        <v>83</v>
      </c>
      <c r="AB290" s="34" t="s">
        <v>143</v>
      </c>
    </row>
    <row r="291" spans="2:28" ht="157.5" customHeight="1" x14ac:dyDescent="0.2">
      <c r="B291" s="139"/>
      <c r="C291" s="139"/>
      <c r="D291" s="97"/>
      <c r="E291" s="18" t="s">
        <v>91</v>
      </c>
      <c r="F291" s="109"/>
      <c r="G291" s="16" t="s">
        <v>396</v>
      </c>
      <c r="H291" s="16" t="s">
        <v>413</v>
      </c>
      <c r="I291" s="16" t="s">
        <v>41</v>
      </c>
      <c r="J291" s="16" t="s">
        <v>398</v>
      </c>
      <c r="K291" s="16" t="s">
        <v>84</v>
      </c>
      <c r="L291" s="16" t="s">
        <v>399</v>
      </c>
      <c r="M291" s="17">
        <v>2</v>
      </c>
      <c r="N291" s="10">
        <v>3</v>
      </c>
      <c r="O291" s="11" t="str">
        <f t="shared" si="120"/>
        <v>M</v>
      </c>
      <c r="P291" s="5" t="str">
        <f t="shared" si="121"/>
        <v>Situación deficiente con exposición esporádica, o bien situación mejorable con exposición continuada o frecuente. Es posible que suceda el daño alguna vez.</v>
      </c>
      <c r="Q291" s="10">
        <v>25</v>
      </c>
      <c r="R291" s="4" t="str">
        <f t="shared" si="122"/>
        <v>II</v>
      </c>
      <c r="S291" s="5" t="str">
        <f t="shared" si="123"/>
        <v>Corregir y adoptar medidas de control de inmediato. Sin embargo suspenda actividades si el nivel de consecuencia está por encima de 60.</v>
      </c>
      <c r="T291" s="5" t="str">
        <f t="shared" si="124"/>
        <v>No aceptable</v>
      </c>
      <c r="U291" s="12">
        <v>2</v>
      </c>
      <c r="V291" s="12" t="s">
        <v>177</v>
      </c>
      <c r="W291" s="9" t="s">
        <v>84</v>
      </c>
      <c r="X291" s="9" t="s">
        <v>84</v>
      </c>
      <c r="Y291" s="9" t="s">
        <v>53</v>
      </c>
      <c r="Z291" s="9" t="s">
        <v>84</v>
      </c>
      <c r="AA291" s="9" t="s">
        <v>109</v>
      </c>
      <c r="AB291" s="34" t="s">
        <v>142</v>
      </c>
    </row>
    <row r="292" spans="2:28" ht="102" customHeight="1" x14ac:dyDescent="0.2">
      <c r="B292" s="139"/>
      <c r="C292" s="139"/>
      <c r="D292" s="97"/>
      <c r="E292" s="19" t="s">
        <v>91</v>
      </c>
      <c r="F292" s="110"/>
      <c r="G292" s="9" t="s">
        <v>417</v>
      </c>
      <c r="H292" s="9" t="s">
        <v>115</v>
      </c>
      <c r="I292" s="9" t="s">
        <v>252</v>
      </c>
      <c r="J292" s="9" t="s">
        <v>84</v>
      </c>
      <c r="K292" s="9" t="s">
        <v>366</v>
      </c>
      <c r="L292" s="9" t="s">
        <v>253</v>
      </c>
      <c r="M292" s="17">
        <v>2</v>
      </c>
      <c r="N292" s="10">
        <v>2</v>
      </c>
      <c r="O292" s="11" t="str">
        <f t="shared" si="120"/>
        <v>B</v>
      </c>
      <c r="P292" s="5" t="str">
        <f t="shared" si="121"/>
        <v>Situación mejorable con exposición ocasional o esporádica, o situación sin anomalía destacable con cualquier nivel de exposición. No es esperable que se materialice el riesgo, aunque puede ser concebible.</v>
      </c>
      <c r="Q292" s="10">
        <v>10</v>
      </c>
      <c r="R292" s="4" t="str">
        <f t="shared" si="122"/>
        <v>III</v>
      </c>
      <c r="S292" s="5" t="str">
        <f t="shared" si="123"/>
        <v>Mejorar si es posible. Sería conveniente justificar la intervención y su rentabilidad.</v>
      </c>
      <c r="T292" s="5" t="str">
        <f t="shared" si="124"/>
        <v>Aceptable</v>
      </c>
      <c r="U292" s="12">
        <v>2</v>
      </c>
      <c r="V292" s="12"/>
      <c r="W292" s="9" t="s">
        <v>86</v>
      </c>
      <c r="X292" s="9" t="s">
        <v>84</v>
      </c>
      <c r="Y292" s="9" t="s">
        <v>254</v>
      </c>
      <c r="Z292" s="9" t="s">
        <v>255</v>
      </c>
      <c r="AA292" s="9" t="s">
        <v>47</v>
      </c>
      <c r="AB292" s="13" t="s">
        <v>256</v>
      </c>
    </row>
    <row r="293" spans="2:28" ht="141" customHeight="1" x14ac:dyDescent="0.2">
      <c r="B293" s="139"/>
      <c r="C293" s="139"/>
      <c r="D293" s="97"/>
      <c r="E293" s="19" t="s">
        <v>91</v>
      </c>
      <c r="F293" s="3" t="s">
        <v>29</v>
      </c>
      <c r="G293" s="9" t="s">
        <v>137</v>
      </c>
      <c r="H293" s="9" t="s">
        <v>369</v>
      </c>
      <c r="I293" s="9" t="s">
        <v>234</v>
      </c>
      <c r="J293" s="9" t="s">
        <v>84</v>
      </c>
      <c r="K293" s="9" t="s">
        <v>119</v>
      </c>
      <c r="L293" s="9" t="s">
        <v>110</v>
      </c>
      <c r="M293" s="17">
        <v>2</v>
      </c>
      <c r="N293" s="10">
        <v>3</v>
      </c>
      <c r="O293" s="11" t="str">
        <f t="shared" si="120"/>
        <v>M</v>
      </c>
      <c r="P293" s="5" t="str">
        <f t="shared" si="121"/>
        <v>Situación deficiente con exposición esporádica, o bien situación mejorable con exposición continuada o frecuente. Es posible que suceda el daño alguna vez.</v>
      </c>
      <c r="Q293" s="10">
        <v>10</v>
      </c>
      <c r="R293" s="4" t="str">
        <f t="shared" si="122"/>
        <v>III</v>
      </c>
      <c r="S293" s="5" t="str">
        <f t="shared" si="123"/>
        <v>Mejorar si es posible. Sería conveniente justificar la intervención y su rentabilidad.</v>
      </c>
      <c r="T293" s="5" t="str">
        <f t="shared" si="124"/>
        <v>Aceptable</v>
      </c>
      <c r="U293" s="12">
        <v>2</v>
      </c>
      <c r="V293" s="12" t="s">
        <v>474</v>
      </c>
      <c r="W293" s="9" t="s">
        <v>86</v>
      </c>
      <c r="X293" s="9" t="s">
        <v>84</v>
      </c>
      <c r="Y293" s="9" t="s">
        <v>258</v>
      </c>
      <c r="Z293" s="9" t="s">
        <v>84</v>
      </c>
      <c r="AA293" s="9" t="s">
        <v>259</v>
      </c>
      <c r="AB293" s="13" t="s">
        <v>260</v>
      </c>
    </row>
    <row r="294" spans="2:28" ht="120.75" customHeight="1" x14ac:dyDescent="0.2">
      <c r="B294" s="139"/>
      <c r="C294" s="139"/>
      <c r="D294" s="97"/>
      <c r="E294" s="18" t="s">
        <v>91</v>
      </c>
      <c r="F294" s="99" t="s">
        <v>33</v>
      </c>
      <c r="G294" s="21" t="s">
        <v>477</v>
      </c>
      <c r="H294" s="26" t="s">
        <v>141</v>
      </c>
      <c r="I294" s="22" t="s">
        <v>196</v>
      </c>
      <c r="J294" s="9" t="s">
        <v>84</v>
      </c>
      <c r="K294" s="9" t="s">
        <v>478</v>
      </c>
      <c r="L294" s="9" t="s">
        <v>84</v>
      </c>
      <c r="M294" s="10">
        <v>2</v>
      </c>
      <c r="N294" s="10">
        <v>3</v>
      </c>
      <c r="O294" s="11" t="str">
        <f t="shared" si="120"/>
        <v>M</v>
      </c>
      <c r="P294" s="5" t="str">
        <f t="shared" si="121"/>
        <v>Situación deficiente con exposición esporádica, o bien situación mejorable con exposición continuada o frecuente. Es posible que suceda el daño alguna vez.</v>
      </c>
      <c r="Q294" s="10">
        <v>25</v>
      </c>
      <c r="R294" s="4" t="str">
        <f t="shared" si="122"/>
        <v>II</v>
      </c>
      <c r="S294" s="5" t="str">
        <f t="shared" si="123"/>
        <v>Corregir y adoptar medidas de control de inmediato. Sin embargo suspenda actividades si el nivel de consecuencia está por encima de 60.</v>
      </c>
      <c r="T294" s="5" t="str">
        <f t="shared" si="124"/>
        <v>No aceptable</v>
      </c>
      <c r="U294" s="12">
        <v>2</v>
      </c>
      <c r="V294" s="12" t="s">
        <v>178</v>
      </c>
      <c r="W294" s="9" t="s">
        <v>84</v>
      </c>
      <c r="X294" s="9" t="s">
        <v>84</v>
      </c>
      <c r="Y294" s="9" t="s">
        <v>475</v>
      </c>
      <c r="Z294" s="9" t="s">
        <v>84</v>
      </c>
      <c r="AA294" s="9" t="s">
        <v>84</v>
      </c>
      <c r="AB294" s="34" t="s">
        <v>476</v>
      </c>
    </row>
    <row r="295" spans="2:28" ht="120.75" customHeight="1" x14ac:dyDescent="0.2">
      <c r="B295" s="139"/>
      <c r="C295" s="139"/>
      <c r="D295" s="97"/>
      <c r="E295" s="18" t="s">
        <v>549</v>
      </c>
      <c r="F295" s="100"/>
      <c r="G295" s="21" t="s">
        <v>460</v>
      </c>
      <c r="H295" s="26" t="s">
        <v>450</v>
      </c>
      <c r="I295" s="22" t="s">
        <v>179</v>
      </c>
      <c r="J295" s="9" t="s">
        <v>84</v>
      </c>
      <c r="K295" s="9" t="s">
        <v>84</v>
      </c>
      <c r="L295" s="9" t="s">
        <v>163</v>
      </c>
      <c r="M295" s="10">
        <v>2</v>
      </c>
      <c r="N295" s="10">
        <v>2</v>
      </c>
      <c r="O295" s="11" t="str">
        <f t="shared" si="120"/>
        <v>B</v>
      </c>
      <c r="P295" s="5" t="str">
        <f t="shared" si="121"/>
        <v>Situación mejorable con exposición ocasional o esporádica, o situación sin anomalía destacable con cualquier nivel de exposición. No es esperable que se materialice el riesgo, aunque puede ser concebible.</v>
      </c>
      <c r="Q295" s="10">
        <v>25</v>
      </c>
      <c r="R295" s="4" t="str">
        <f t="shared" si="122"/>
        <v>III</v>
      </c>
      <c r="S295" s="5" t="str">
        <f t="shared" si="123"/>
        <v>Mejorar si es posible. Sería conveniente justificar la intervención y su rentabilidad.</v>
      </c>
      <c r="T295" s="5" t="str">
        <f t="shared" si="124"/>
        <v>Aceptable</v>
      </c>
      <c r="U295" s="12">
        <v>2</v>
      </c>
      <c r="V295" s="12" t="s">
        <v>172</v>
      </c>
      <c r="W295" s="9" t="s">
        <v>84</v>
      </c>
      <c r="X295" s="9" t="s">
        <v>84</v>
      </c>
      <c r="Y295" s="9" t="s">
        <v>479</v>
      </c>
      <c r="Z295" s="9" t="s">
        <v>84</v>
      </c>
      <c r="AA295" s="9" t="s">
        <v>84</v>
      </c>
      <c r="AB295" s="34" t="s">
        <v>59</v>
      </c>
    </row>
    <row r="296" spans="2:28" ht="114.75" x14ac:dyDescent="0.2">
      <c r="B296" s="139"/>
      <c r="C296" s="139"/>
      <c r="D296" s="97"/>
      <c r="E296" s="19" t="s">
        <v>91</v>
      </c>
      <c r="F296" s="3" t="s">
        <v>31</v>
      </c>
      <c r="G296" s="9" t="s">
        <v>547</v>
      </c>
      <c r="H296" s="23" t="s">
        <v>34</v>
      </c>
      <c r="I296" s="9" t="s">
        <v>66</v>
      </c>
      <c r="J296" s="9" t="s">
        <v>84</v>
      </c>
      <c r="K296" s="9" t="s">
        <v>84</v>
      </c>
      <c r="L296" s="9" t="s">
        <v>262</v>
      </c>
      <c r="M296" s="17">
        <v>2</v>
      </c>
      <c r="N296" s="10">
        <v>2</v>
      </c>
      <c r="O296" s="11" t="str">
        <f t="shared" si="120"/>
        <v>B</v>
      </c>
      <c r="P296" s="5" t="str">
        <f t="shared" si="121"/>
        <v>Situación mejorable con exposición ocasional o esporádica, o situación sin anomalía destacable con cualquier nivel de exposición. No es esperable que se materialice el riesgo, aunque puede ser concebible.</v>
      </c>
      <c r="Q296" s="10">
        <v>10</v>
      </c>
      <c r="R296" s="4" t="str">
        <f t="shared" si="122"/>
        <v>III</v>
      </c>
      <c r="S296" s="5" t="str">
        <f t="shared" si="123"/>
        <v>Mejorar si es posible. Sería conveniente justificar la intervención y su rentabilidad.</v>
      </c>
      <c r="T296" s="5" t="str">
        <f t="shared" si="124"/>
        <v>Aceptable</v>
      </c>
      <c r="U296" s="12">
        <v>2</v>
      </c>
      <c r="V296" s="12" t="s">
        <v>181</v>
      </c>
      <c r="W296" s="9" t="s">
        <v>84</v>
      </c>
      <c r="X296" s="9" t="s">
        <v>84</v>
      </c>
      <c r="Y296" s="9" t="s">
        <v>238</v>
      </c>
      <c r="Z296" s="9" t="s">
        <v>84</v>
      </c>
      <c r="AA296" s="9" t="s">
        <v>84</v>
      </c>
      <c r="AB296" s="13" t="s">
        <v>239</v>
      </c>
    </row>
    <row r="297" spans="2:28" ht="133.5" customHeight="1" x14ac:dyDescent="0.2">
      <c r="B297" s="139"/>
      <c r="C297" s="139"/>
      <c r="D297" s="97"/>
      <c r="E297" s="19" t="s">
        <v>91</v>
      </c>
      <c r="F297" s="43" t="s">
        <v>92</v>
      </c>
      <c r="G297" s="9" t="s">
        <v>414</v>
      </c>
      <c r="H297" s="9" t="s">
        <v>240</v>
      </c>
      <c r="I297" s="9" t="s">
        <v>97</v>
      </c>
      <c r="J297" s="9" t="s">
        <v>84</v>
      </c>
      <c r="K297" s="9" t="s">
        <v>84</v>
      </c>
      <c r="L297" s="9" t="s">
        <v>95</v>
      </c>
      <c r="M297" s="17">
        <v>2</v>
      </c>
      <c r="N297" s="10">
        <v>2</v>
      </c>
      <c r="O297" s="11" t="str">
        <f t="shared" si="120"/>
        <v>B</v>
      </c>
      <c r="P297" s="5" t="str">
        <f t="shared" si="121"/>
        <v>Situación mejorable con exposición ocasional o esporádica, o situación sin anomalía destacable con cualquier nivel de exposición. No es esperable que se materialice el riesgo, aunque puede ser concebible.</v>
      </c>
      <c r="Q297" s="10">
        <v>25</v>
      </c>
      <c r="R297" s="4" t="str">
        <f t="shared" si="122"/>
        <v>III</v>
      </c>
      <c r="S297" s="5" t="str">
        <f t="shared" si="123"/>
        <v>Mejorar si es posible. Sería conveniente justificar la intervención y su rentabilidad.</v>
      </c>
      <c r="T297" s="5" t="str">
        <f t="shared" si="124"/>
        <v>Aceptable</v>
      </c>
      <c r="U297" s="12">
        <v>2</v>
      </c>
      <c r="V297" s="12" t="s">
        <v>182</v>
      </c>
      <c r="W297" s="9" t="s">
        <v>84</v>
      </c>
      <c r="X297" s="9" t="s">
        <v>84</v>
      </c>
      <c r="Y297" s="9" t="s">
        <v>65</v>
      </c>
      <c r="Z297" s="9" t="s">
        <v>241</v>
      </c>
      <c r="AA297" s="9" t="s">
        <v>84</v>
      </c>
      <c r="AB297" s="13" t="s">
        <v>242</v>
      </c>
    </row>
    <row r="298" spans="2:28" ht="180" customHeight="1" x14ac:dyDescent="0.2">
      <c r="B298" s="139"/>
      <c r="C298" s="139"/>
      <c r="D298" s="97"/>
      <c r="E298" s="18" t="s">
        <v>551</v>
      </c>
      <c r="F298" s="3" t="s">
        <v>51</v>
      </c>
      <c r="G298" s="9" t="s">
        <v>418</v>
      </c>
      <c r="H298" s="9" t="s">
        <v>415</v>
      </c>
      <c r="I298" s="9" t="s">
        <v>375</v>
      </c>
      <c r="J298" s="9" t="s">
        <v>118</v>
      </c>
      <c r="K298" s="9" t="s">
        <v>84</v>
      </c>
      <c r="L298" s="9" t="s">
        <v>88</v>
      </c>
      <c r="M298" s="17">
        <v>2</v>
      </c>
      <c r="N298" s="10">
        <v>2</v>
      </c>
      <c r="O298" s="11" t="str">
        <f t="shared" si="120"/>
        <v>B</v>
      </c>
      <c r="P298" s="5" t="str">
        <f t="shared" si="121"/>
        <v>Situación mejorable con exposición ocasional o esporádica, o situación sin anomalía destacable con cualquier nivel de exposición. No es esperable que se materialice el riesgo, aunque puede ser concebible.</v>
      </c>
      <c r="Q298" s="10">
        <v>25</v>
      </c>
      <c r="R298" s="4" t="str">
        <f t="shared" si="122"/>
        <v>III</v>
      </c>
      <c r="S298" s="5" t="str">
        <f t="shared" si="123"/>
        <v>Mejorar si es posible. Sería conveniente justificar la intervención y su rentabilidad.</v>
      </c>
      <c r="T298" s="5" t="str">
        <f t="shared" si="124"/>
        <v>Aceptable</v>
      </c>
      <c r="U298" s="12">
        <v>2</v>
      </c>
      <c r="V298" s="12" t="s">
        <v>185</v>
      </c>
      <c r="W298" s="9" t="s">
        <v>105</v>
      </c>
      <c r="X298" s="9" t="s">
        <v>84</v>
      </c>
      <c r="Y298" s="9" t="s">
        <v>135</v>
      </c>
      <c r="Z298" s="9" t="s">
        <v>84</v>
      </c>
      <c r="AA298" s="9" t="s">
        <v>84</v>
      </c>
      <c r="AB298" s="34" t="s">
        <v>68</v>
      </c>
    </row>
    <row r="299" spans="2:28" ht="93" customHeight="1" x14ac:dyDescent="0.2">
      <c r="B299" s="139"/>
      <c r="C299" s="139"/>
      <c r="D299" s="97"/>
      <c r="E299" s="19" t="s">
        <v>91</v>
      </c>
      <c r="F299" s="121" t="s">
        <v>50</v>
      </c>
      <c r="G299" s="9" t="s">
        <v>419</v>
      </c>
      <c r="H299" s="20" t="s">
        <v>416</v>
      </c>
      <c r="I299" s="9" t="s">
        <v>247</v>
      </c>
      <c r="J299" s="9" t="s">
        <v>101</v>
      </c>
      <c r="K299" s="9" t="s">
        <v>48</v>
      </c>
      <c r="L299" s="9" t="s">
        <v>84</v>
      </c>
      <c r="M299" s="10">
        <v>2</v>
      </c>
      <c r="N299" s="10">
        <v>2</v>
      </c>
      <c r="O299" s="11" t="str">
        <f t="shared" si="120"/>
        <v>B</v>
      </c>
      <c r="P299" s="5" t="str">
        <f t="shared" si="121"/>
        <v>Situación mejorable con exposición ocasional o esporádica, o situación sin anomalía destacable con cualquier nivel de exposición. No es esperable que se materialice el riesgo, aunque puede ser concebible.</v>
      </c>
      <c r="Q299" s="10">
        <v>25</v>
      </c>
      <c r="R299" s="4" t="str">
        <f t="shared" si="122"/>
        <v>III</v>
      </c>
      <c r="S299" s="5" t="str">
        <f t="shared" si="123"/>
        <v>Mejorar si es posible. Sería conveniente justificar la intervención y su rentabilidad.</v>
      </c>
      <c r="T299" s="5" t="str">
        <f t="shared" si="124"/>
        <v>Aceptable</v>
      </c>
      <c r="U299" s="12">
        <v>2</v>
      </c>
      <c r="V299" s="12" t="s">
        <v>269</v>
      </c>
      <c r="W299" s="9" t="s">
        <v>84</v>
      </c>
      <c r="X299" s="9" t="s">
        <v>84</v>
      </c>
      <c r="Y299" s="9" t="s">
        <v>84</v>
      </c>
      <c r="Z299" s="9" t="s">
        <v>84</v>
      </c>
      <c r="AA299" s="9" t="s">
        <v>84</v>
      </c>
      <c r="AB299" s="13" t="s">
        <v>248</v>
      </c>
    </row>
    <row r="300" spans="2:28" ht="93" customHeight="1" x14ac:dyDescent="0.2">
      <c r="B300" s="139"/>
      <c r="C300" s="139"/>
      <c r="D300" s="97"/>
      <c r="E300" s="19" t="s">
        <v>91</v>
      </c>
      <c r="F300" s="110"/>
      <c r="G300" s="9" t="s">
        <v>362</v>
      </c>
      <c r="H300" s="9" t="s">
        <v>355</v>
      </c>
      <c r="I300" s="9" t="s">
        <v>357</v>
      </c>
      <c r="J300" s="9" t="s">
        <v>356</v>
      </c>
      <c r="K300" s="9" t="s">
        <v>360</v>
      </c>
      <c r="L300" s="9" t="s">
        <v>358</v>
      </c>
      <c r="M300" s="17">
        <v>2</v>
      </c>
      <c r="N300" s="10">
        <v>2</v>
      </c>
      <c r="O300" s="11" t="str">
        <f>+IF(AND(M300*N300&gt;=24,M300*N300&lt;=40),"MA",IF(AND(M300*N300&gt;=10,M300*N300&lt;=20),"A",IF(AND(M300*N300&gt;=6,M300*N300&lt;=8),"M",IF(AND(M300*N300&gt;=2,M300*N300&lt;=4),"B",""))))</f>
        <v>B</v>
      </c>
      <c r="P300" s="5" t="str">
        <f>+IF(O300="MA","Situación deficiente con exposición continua, o muy deficiente con exposición frecuente. Normalmente la materialización del riesgo ocurre con frecuencia.",IF(O300="A","Situación deficiente con exposición frecuente u ocasional, o bien situación muy deficiente con exposición ocasional o esporádica. La materialización de Riesgo es posible que suceda varias veces en la vida laboral",IF(O300="M","Situación deficiente con exposición esporádica, o bien situación mejorable con exposición continuada o frecuente. Es posible que suceda el daño alguna vez.",IF(O300="B","Situación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00" s="10">
        <v>10</v>
      </c>
      <c r="R300" s="4" t="str">
        <f>+IF(AND(M300*N300*Q300&gt;=600,M300*N300*Q300&lt;=4000),"I",IF(AND(M300*N300*Q300&gt;=150,M300*N300*Q300&lt;=500),"II",IF(AND(M300*N300*Q300&gt;=40,M300*N300*Q300&lt;=120),"III",IF(AND(M300*N300*Q300&gt;=1,M300*N300*Q300&lt;=20),"IV",""))))</f>
        <v>III</v>
      </c>
      <c r="S300" s="5" t="str">
        <f>+IF(R300="I","Situación crìtica. Suspender actividades hasta que el riesgo esté bajo control. Intervención urgente.",IF(R300="II","Corregir y adoptar medidas de control de inmediato. Sin embargo suspenda actividades si el nivel de consecuencia está por encima de 60.",IF(R300="III","Mejorar si es posible. Sería conveniente justificar la intervención y su rentabilidad.",IF(R300="IV","Mantener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00" s="5" t="str">
        <f>+IF(R300="I","No aceptable",IF(R300="II","No aceptable",IF(R300="III","Aceptable",IF(R300="IV","Aceptable",""))))</f>
        <v>Aceptable</v>
      </c>
      <c r="U300" s="12">
        <v>2</v>
      </c>
      <c r="V300" s="12" t="s">
        <v>409</v>
      </c>
      <c r="W300" s="9" t="s">
        <v>84</v>
      </c>
      <c r="X300" s="9" t="s">
        <v>84</v>
      </c>
      <c r="Y300" s="9" t="s">
        <v>84</v>
      </c>
      <c r="Z300" s="9" t="s">
        <v>39</v>
      </c>
      <c r="AA300" s="9" t="s">
        <v>359</v>
      </c>
      <c r="AB300" s="34" t="s">
        <v>55</v>
      </c>
    </row>
    <row r="301" spans="2:28" ht="151.5" customHeight="1" x14ac:dyDescent="0.2">
      <c r="B301" s="139"/>
      <c r="C301" s="139"/>
      <c r="D301" s="97"/>
      <c r="E301" s="18" t="s">
        <v>91</v>
      </c>
      <c r="F301" s="121" t="s">
        <v>54</v>
      </c>
      <c r="G301" s="9" t="s">
        <v>354</v>
      </c>
      <c r="H301" s="9" t="s">
        <v>111</v>
      </c>
      <c r="I301" s="9" t="s">
        <v>186</v>
      </c>
      <c r="J301" s="9" t="s">
        <v>49</v>
      </c>
      <c r="K301" s="9" t="s">
        <v>202</v>
      </c>
      <c r="L301" s="9" t="s">
        <v>193</v>
      </c>
      <c r="M301" s="17">
        <v>2</v>
      </c>
      <c r="N301" s="10">
        <v>2</v>
      </c>
      <c r="O301" s="11" t="str">
        <f t="shared" si="120"/>
        <v>B</v>
      </c>
      <c r="P301" s="5" t="str">
        <f t="shared" si="121"/>
        <v>Situación mejorable con exposición ocasional o esporádica, o situación sin anomalía destacable con cualquier nivel de exposición. No es esperable que se materialice el riesgo, aunque puede ser concebible.</v>
      </c>
      <c r="Q301" s="10">
        <v>10</v>
      </c>
      <c r="R301" s="4" t="str">
        <f t="shared" si="122"/>
        <v>III</v>
      </c>
      <c r="S301" s="5" t="str">
        <f t="shared" si="123"/>
        <v>Mejorar si es posible. Sería conveniente justificar la intervención y su rentabilidad.</v>
      </c>
      <c r="T301" s="5" t="str">
        <f t="shared" si="124"/>
        <v>Aceptable</v>
      </c>
      <c r="U301" s="12">
        <v>2</v>
      </c>
      <c r="V301" s="12"/>
      <c r="W301" s="9" t="s">
        <v>84</v>
      </c>
      <c r="X301" s="9" t="s">
        <v>84</v>
      </c>
      <c r="Y301" s="9" t="s">
        <v>84</v>
      </c>
      <c r="Z301" s="9" t="s">
        <v>39</v>
      </c>
      <c r="AA301" s="9" t="s">
        <v>84</v>
      </c>
      <c r="AB301" s="34" t="s">
        <v>55</v>
      </c>
    </row>
    <row r="302" spans="2:28" ht="151.5" customHeight="1" x14ac:dyDescent="0.2">
      <c r="B302" s="139"/>
      <c r="C302" s="139"/>
      <c r="D302" s="97"/>
      <c r="E302" s="18" t="s">
        <v>91</v>
      </c>
      <c r="F302" s="110"/>
      <c r="G302" s="9" t="s">
        <v>361</v>
      </c>
      <c r="H302" s="9" t="s">
        <v>355</v>
      </c>
      <c r="I302" s="9" t="s">
        <v>364</v>
      </c>
      <c r="J302" s="9" t="s">
        <v>363</v>
      </c>
      <c r="K302" s="9" t="s">
        <v>360</v>
      </c>
      <c r="L302" s="9" t="s">
        <v>365</v>
      </c>
      <c r="M302" s="17">
        <v>2</v>
      </c>
      <c r="N302" s="10">
        <v>2</v>
      </c>
      <c r="O302" s="11" t="str">
        <f t="shared" si="120"/>
        <v>B</v>
      </c>
      <c r="P302" s="5" t="str">
        <f t="shared" si="121"/>
        <v>Situación mejorable con exposición ocasional o esporádica, o situación sin anomalía destacable con cualquier nivel de exposición. No es esperable que se materialice el riesgo, aunque puede ser concebible.</v>
      </c>
      <c r="Q302" s="10">
        <v>10</v>
      </c>
      <c r="R302" s="4" t="str">
        <f t="shared" si="122"/>
        <v>III</v>
      </c>
      <c r="S302" s="5" t="str">
        <f t="shared" si="123"/>
        <v>Mejorar si es posible. Sería conveniente justificar la intervención y su rentabilidad.</v>
      </c>
      <c r="T302" s="5" t="str">
        <f t="shared" si="124"/>
        <v>Aceptable</v>
      </c>
      <c r="U302" s="12">
        <v>2</v>
      </c>
      <c r="V302" s="12" t="s">
        <v>333</v>
      </c>
      <c r="W302" s="9" t="s">
        <v>84</v>
      </c>
      <c r="X302" s="9" t="s">
        <v>84</v>
      </c>
      <c r="Y302" s="9" t="s">
        <v>84</v>
      </c>
      <c r="Z302" s="9" t="s">
        <v>39</v>
      </c>
      <c r="AA302" s="9" t="s">
        <v>359</v>
      </c>
      <c r="AB302" s="34" t="s">
        <v>55</v>
      </c>
    </row>
    <row r="303" spans="2:28" ht="151.5" customHeight="1" thickBot="1" x14ac:dyDescent="0.25">
      <c r="B303" s="139"/>
      <c r="C303" s="139"/>
      <c r="D303" s="97"/>
      <c r="E303" s="18" t="s">
        <v>552</v>
      </c>
      <c r="F303" s="3" t="s">
        <v>331</v>
      </c>
      <c r="G303" s="9" t="s">
        <v>77</v>
      </c>
      <c r="H303" s="9" t="s">
        <v>420</v>
      </c>
      <c r="I303" s="9" t="s">
        <v>138</v>
      </c>
      <c r="J303" s="9" t="s">
        <v>334</v>
      </c>
      <c r="K303" s="9" t="s">
        <v>84</v>
      </c>
      <c r="L303" s="9" t="s">
        <v>339</v>
      </c>
      <c r="M303" s="17">
        <v>2</v>
      </c>
      <c r="N303" s="10">
        <v>2</v>
      </c>
      <c r="O303" s="11" t="str">
        <f t="shared" si="120"/>
        <v>B</v>
      </c>
      <c r="P303" s="5" t="str">
        <f t="shared" si="121"/>
        <v>Situación mejorable con exposición ocasional o esporádica, o situación sin anomalía destacable con cualquier nivel de exposición. No es esperable que se materialice el riesgo, aunque puede ser concebible.</v>
      </c>
      <c r="Q303" s="10">
        <v>60</v>
      </c>
      <c r="R303" s="4" t="str">
        <f t="shared" si="122"/>
        <v>II</v>
      </c>
      <c r="S303" s="5" t="str">
        <f t="shared" si="123"/>
        <v>Corregir y adoptar medidas de control de inmediato. Sin embargo suspenda actividades si el nivel de consecuencia está por encima de 60.</v>
      </c>
      <c r="T303" s="5" t="str">
        <f t="shared" si="124"/>
        <v>No aceptable</v>
      </c>
      <c r="U303" s="12">
        <v>2</v>
      </c>
      <c r="V303" s="12" t="s">
        <v>172</v>
      </c>
      <c r="W303" s="9" t="s">
        <v>84</v>
      </c>
      <c r="X303" s="9" t="s">
        <v>84</v>
      </c>
      <c r="Y303" s="9" t="s">
        <v>337</v>
      </c>
      <c r="Z303" s="9" t="s">
        <v>335</v>
      </c>
      <c r="AA303" s="9" t="s">
        <v>336</v>
      </c>
      <c r="AB303" s="34" t="s">
        <v>338</v>
      </c>
    </row>
    <row r="304" spans="2:28" ht="15.75" customHeight="1" thickBot="1" x14ac:dyDescent="0.25">
      <c r="B304" s="135"/>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136"/>
      <c r="AB304" s="44"/>
    </row>
    <row r="305" spans="2:28" ht="153.75" customHeight="1" x14ac:dyDescent="0.2">
      <c r="B305" s="93" t="s">
        <v>412</v>
      </c>
      <c r="C305" s="93" t="s">
        <v>300</v>
      </c>
      <c r="D305" s="96"/>
      <c r="E305" s="18" t="s">
        <v>91</v>
      </c>
      <c r="F305" s="108" t="s">
        <v>28</v>
      </c>
      <c r="G305" s="9" t="s">
        <v>410</v>
      </c>
      <c r="H305" s="9" t="s">
        <v>43</v>
      </c>
      <c r="I305" s="9" t="s">
        <v>82</v>
      </c>
      <c r="J305" s="9" t="s">
        <v>84</v>
      </c>
      <c r="K305" s="9" t="s">
        <v>84</v>
      </c>
      <c r="L305" s="9" t="s">
        <v>83</v>
      </c>
      <c r="M305" s="17">
        <v>2</v>
      </c>
      <c r="N305" s="10">
        <v>2</v>
      </c>
      <c r="O305" s="11" t="str">
        <f t="shared" ref="O305:O318" si="125">+IF(AND(M305*N305&gt;=24,M305*N305&lt;=40),"MA",IF(AND(M305*N305&gt;=10,M305*N305&lt;=20),"A",IF(AND(M305*N305&gt;=6,M305*N305&lt;=8),"M",IF(AND(M305*N305&gt;=2,M305*N305&lt;=4),"B",""))))</f>
        <v>B</v>
      </c>
      <c r="P305" s="5" t="str">
        <f t="shared" ref="P305:P318" si="126">+IF(O305="MA","Situación deficiente con exposición continua, o muy deficiente con exposición frecuente. Normalmente la materialización del riesgo ocurre con frecuencia.",IF(O305="A","Situación deficiente con exposición frecuente u ocasional, o bien situación muy deficiente con exposición ocasional o esporádica. La materialización de Riesgo es posible que suceda varias veces en la vida laboral",IF(O305="M","Situación deficiente con exposición esporádica, o bien situación mejorable con exposición continuada o frecuente. Es posible que suceda el daño alguna vez.",IF(O305="B","Situación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05" s="10">
        <v>10</v>
      </c>
      <c r="R305" s="4" t="str">
        <f t="shared" ref="R305:R318" si="127">+IF(AND(M305*N305*Q305&gt;=600,M305*N305*Q305&lt;=4000),"I",IF(AND(M305*N305*Q305&gt;=150,M305*N305*Q305&lt;=500),"II",IF(AND(M305*N305*Q305&gt;=40,M305*N305*Q305&lt;=120),"III",IF(AND(M305*N305*Q305&gt;=1,M305*N305*Q305&lt;=20),"IV",""))))</f>
        <v>III</v>
      </c>
      <c r="S305" s="5" t="str">
        <f t="shared" ref="S305:S318" si="128">+IF(R305="I","Situación crìtica. Suspender actividades hasta que el riesgo esté bajo control. Intervención urgente.",IF(R305="II","Corregir y adoptar medidas de control de inmediato. Sin embargo suspenda actividades si el nivel de consecuencia está por encima de 60.",IF(R305="III","Mejorar si es posible. Sería conveniente justificar la intervención y su rentabilidad.",IF(R305="IV","Mantener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05" s="5" t="str">
        <f t="shared" ref="T305:T318" si="129">+IF(R305="I","No aceptable",IF(R305="II","No aceptable",IF(R305="III","Aceptable",IF(R305="IV","Aceptable",""))))</f>
        <v>Aceptable</v>
      </c>
      <c r="U305" s="12">
        <v>1</v>
      </c>
      <c r="V305" s="12" t="s">
        <v>176</v>
      </c>
      <c r="W305" s="9" t="s">
        <v>84</v>
      </c>
      <c r="X305" s="9" t="s">
        <v>84</v>
      </c>
      <c r="Y305" s="9" t="s">
        <v>107</v>
      </c>
      <c r="Z305" s="9" t="s">
        <v>84</v>
      </c>
      <c r="AA305" s="9" t="s">
        <v>83</v>
      </c>
      <c r="AB305" s="34" t="s">
        <v>143</v>
      </c>
    </row>
    <row r="306" spans="2:28" ht="157.5" customHeight="1" x14ac:dyDescent="0.2">
      <c r="B306" s="94"/>
      <c r="C306" s="94"/>
      <c r="D306" s="97"/>
      <c r="E306" s="18" t="s">
        <v>91</v>
      </c>
      <c r="F306" s="109"/>
      <c r="G306" s="16" t="s">
        <v>396</v>
      </c>
      <c r="H306" s="16" t="s">
        <v>413</v>
      </c>
      <c r="I306" s="16" t="s">
        <v>41</v>
      </c>
      <c r="J306" s="16" t="s">
        <v>398</v>
      </c>
      <c r="K306" s="16" t="s">
        <v>84</v>
      </c>
      <c r="L306" s="16" t="s">
        <v>399</v>
      </c>
      <c r="M306" s="17">
        <v>2</v>
      </c>
      <c r="N306" s="10">
        <v>3</v>
      </c>
      <c r="O306" s="11" t="str">
        <f t="shared" si="125"/>
        <v>M</v>
      </c>
      <c r="P306" s="5" t="str">
        <f t="shared" si="126"/>
        <v>Situación deficiente con exposición esporádica, o bien situación mejorable con exposición continuada o frecuente. Es posible que suceda el daño alguna vez.</v>
      </c>
      <c r="Q306" s="10">
        <v>25</v>
      </c>
      <c r="R306" s="4" t="str">
        <f t="shared" si="127"/>
        <v>II</v>
      </c>
      <c r="S306" s="5" t="str">
        <f t="shared" si="128"/>
        <v>Corregir y adoptar medidas de control de inmediato. Sin embargo suspenda actividades si el nivel de consecuencia está por encima de 60.</v>
      </c>
      <c r="T306" s="5" t="str">
        <f t="shared" si="129"/>
        <v>No aceptable</v>
      </c>
      <c r="U306" s="12">
        <v>1</v>
      </c>
      <c r="V306" s="12" t="s">
        <v>177</v>
      </c>
      <c r="W306" s="9" t="s">
        <v>84</v>
      </c>
      <c r="X306" s="9" t="s">
        <v>84</v>
      </c>
      <c r="Y306" s="9" t="s">
        <v>53</v>
      </c>
      <c r="Z306" s="9" t="s">
        <v>84</v>
      </c>
      <c r="AA306" s="9" t="s">
        <v>109</v>
      </c>
      <c r="AB306" s="34" t="s">
        <v>142</v>
      </c>
    </row>
    <row r="307" spans="2:28" ht="102" customHeight="1" x14ac:dyDescent="0.2">
      <c r="B307" s="94"/>
      <c r="C307" s="94"/>
      <c r="D307" s="97"/>
      <c r="E307" s="19" t="s">
        <v>91</v>
      </c>
      <c r="F307" s="110"/>
      <c r="G307" s="9" t="s">
        <v>417</v>
      </c>
      <c r="H307" s="9" t="s">
        <v>115</v>
      </c>
      <c r="I307" s="9" t="s">
        <v>252</v>
      </c>
      <c r="J307" s="9" t="s">
        <v>84</v>
      </c>
      <c r="K307" s="9" t="s">
        <v>366</v>
      </c>
      <c r="L307" s="9" t="s">
        <v>253</v>
      </c>
      <c r="M307" s="17">
        <v>2</v>
      </c>
      <c r="N307" s="10">
        <v>2</v>
      </c>
      <c r="O307" s="11" t="str">
        <f t="shared" si="125"/>
        <v>B</v>
      </c>
      <c r="P307" s="5" t="str">
        <f t="shared" si="126"/>
        <v>Situación mejorable con exposición ocasional o esporádica, o situación sin anomalía destacable con cualquier nivel de exposición. No es esperable que se materialice el riesgo, aunque puede ser concebible.</v>
      </c>
      <c r="Q307" s="10">
        <v>10</v>
      </c>
      <c r="R307" s="4" t="str">
        <f t="shared" si="127"/>
        <v>III</v>
      </c>
      <c r="S307" s="5" t="str">
        <f t="shared" si="128"/>
        <v>Mejorar si es posible. Sería conveniente justificar la intervención y su rentabilidad.</v>
      </c>
      <c r="T307" s="5" t="str">
        <f t="shared" si="129"/>
        <v>Aceptable</v>
      </c>
      <c r="U307" s="12">
        <v>1</v>
      </c>
      <c r="V307" s="12"/>
      <c r="W307" s="9" t="s">
        <v>86</v>
      </c>
      <c r="X307" s="9" t="s">
        <v>84</v>
      </c>
      <c r="Y307" s="9" t="s">
        <v>254</v>
      </c>
      <c r="Z307" s="9" t="s">
        <v>255</v>
      </c>
      <c r="AA307" s="9" t="s">
        <v>47</v>
      </c>
      <c r="AB307" s="13" t="s">
        <v>256</v>
      </c>
    </row>
    <row r="308" spans="2:28" ht="141" customHeight="1" x14ac:dyDescent="0.2">
      <c r="B308" s="94"/>
      <c r="C308" s="94"/>
      <c r="D308" s="97"/>
      <c r="E308" s="19" t="s">
        <v>91</v>
      </c>
      <c r="F308" s="3" t="s">
        <v>29</v>
      </c>
      <c r="G308" s="9" t="s">
        <v>137</v>
      </c>
      <c r="H308" s="9" t="s">
        <v>369</v>
      </c>
      <c r="I308" s="9" t="s">
        <v>234</v>
      </c>
      <c r="J308" s="9" t="s">
        <v>84</v>
      </c>
      <c r="K308" s="9" t="s">
        <v>119</v>
      </c>
      <c r="L308" s="9" t="s">
        <v>110</v>
      </c>
      <c r="M308" s="17">
        <v>2</v>
      </c>
      <c r="N308" s="10">
        <v>3</v>
      </c>
      <c r="O308" s="11" t="str">
        <f t="shared" si="125"/>
        <v>M</v>
      </c>
      <c r="P308" s="5" t="str">
        <f t="shared" si="126"/>
        <v>Situación deficiente con exposición esporádica, o bien situación mejorable con exposición continuada o frecuente. Es posible que suceda el daño alguna vez.</v>
      </c>
      <c r="Q308" s="10">
        <v>10</v>
      </c>
      <c r="R308" s="4" t="str">
        <f t="shared" si="127"/>
        <v>III</v>
      </c>
      <c r="S308" s="5" t="str">
        <f t="shared" si="128"/>
        <v>Mejorar si es posible. Sería conveniente justificar la intervención y su rentabilidad.</v>
      </c>
      <c r="T308" s="5" t="str">
        <f t="shared" si="129"/>
        <v>Aceptable</v>
      </c>
      <c r="U308" s="12">
        <v>1</v>
      </c>
      <c r="V308" s="12" t="s">
        <v>474</v>
      </c>
      <c r="W308" s="9" t="s">
        <v>86</v>
      </c>
      <c r="X308" s="9" t="s">
        <v>84</v>
      </c>
      <c r="Y308" s="9" t="s">
        <v>258</v>
      </c>
      <c r="Z308" s="9" t="s">
        <v>84</v>
      </c>
      <c r="AA308" s="9" t="s">
        <v>259</v>
      </c>
      <c r="AB308" s="13" t="s">
        <v>260</v>
      </c>
    </row>
    <row r="309" spans="2:28" ht="120.75" customHeight="1" x14ac:dyDescent="0.2">
      <c r="B309" s="94"/>
      <c r="C309" s="94"/>
      <c r="D309" s="97"/>
      <c r="E309" s="18" t="s">
        <v>91</v>
      </c>
      <c r="F309" s="99" t="s">
        <v>33</v>
      </c>
      <c r="G309" s="21" t="s">
        <v>477</v>
      </c>
      <c r="H309" s="26" t="s">
        <v>141</v>
      </c>
      <c r="I309" s="22" t="s">
        <v>196</v>
      </c>
      <c r="J309" s="9" t="s">
        <v>84</v>
      </c>
      <c r="K309" s="9" t="s">
        <v>478</v>
      </c>
      <c r="L309" s="9" t="s">
        <v>84</v>
      </c>
      <c r="M309" s="10">
        <v>2</v>
      </c>
      <c r="N309" s="10">
        <v>3</v>
      </c>
      <c r="O309" s="11" t="str">
        <f t="shared" si="125"/>
        <v>M</v>
      </c>
      <c r="P309" s="5" t="str">
        <f t="shared" si="126"/>
        <v>Situación deficiente con exposición esporádica, o bien situación mejorable con exposición continuada o frecuente. Es posible que suceda el daño alguna vez.</v>
      </c>
      <c r="Q309" s="10">
        <v>25</v>
      </c>
      <c r="R309" s="4" t="str">
        <f t="shared" si="127"/>
        <v>II</v>
      </c>
      <c r="S309" s="5" t="str">
        <f t="shared" si="128"/>
        <v>Corregir y adoptar medidas de control de inmediato. Sin embargo suspenda actividades si el nivel de consecuencia está por encima de 60.</v>
      </c>
      <c r="T309" s="5" t="str">
        <f t="shared" si="129"/>
        <v>No aceptable</v>
      </c>
      <c r="U309" s="12">
        <v>1</v>
      </c>
      <c r="V309" s="12" t="s">
        <v>178</v>
      </c>
      <c r="W309" s="9" t="s">
        <v>84</v>
      </c>
      <c r="X309" s="9" t="s">
        <v>84</v>
      </c>
      <c r="Y309" s="9" t="s">
        <v>475</v>
      </c>
      <c r="Z309" s="9" t="s">
        <v>84</v>
      </c>
      <c r="AA309" s="9" t="s">
        <v>84</v>
      </c>
      <c r="AB309" s="34" t="s">
        <v>476</v>
      </c>
    </row>
    <row r="310" spans="2:28" ht="120.75" customHeight="1" x14ac:dyDescent="0.2">
      <c r="B310" s="94"/>
      <c r="C310" s="94"/>
      <c r="D310" s="97"/>
      <c r="E310" s="18" t="s">
        <v>549</v>
      </c>
      <c r="F310" s="100"/>
      <c r="G310" s="21" t="s">
        <v>460</v>
      </c>
      <c r="H310" s="26" t="s">
        <v>450</v>
      </c>
      <c r="I310" s="22" t="s">
        <v>179</v>
      </c>
      <c r="J310" s="9" t="s">
        <v>84</v>
      </c>
      <c r="K310" s="9" t="s">
        <v>84</v>
      </c>
      <c r="L310" s="9" t="s">
        <v>163</v>
      </c>
      <c r="M310" s="10">
        <v>2</v>
      </c>
      <c r="N310" s="10">
        <v>2</v>
      </c>
      <c r="O310" s="11" t="str">
        <f t="shared" si="125"/>
        <v>B</v>
      </c>
      <c r="P310" s="5" t="str">
        <f t="shared" si="126"/>
        <v>Situación mejorable con exposición ocasional o esporádica, o situación sin anomalía destacable con cualquier nivel de exposición. No es esperable que se materialice el riesgo, aunque puede ser concebible.</v>
      </c>
      <c r="Q310" s="10">
        <v>25</v>
      </c>
      <c r="R310" s="4" t="str">
        <f t="shared" si="127"/>
        <v>III</v>
      </c>
      <c r="S310" s="5" t="str">
        <f t="shared" si="128"/>
        <v>Mejorar si es posible. Sería conveniente justificar la intervención y su rentabilidad.</v>
      </c>
      <c r="T310" s="5" t="str">
        <f t="shared" si="129"/>
        <v>Aceptable</v>
      </c>
      <c r="U310" s="12">
        <v>1</v>
      </c>
      <c r="V310" s="12" t="s">
        <v>172</v>
      </c>
      <c r="W310" s="9" t="s">
        <v>84</v>
      </c>
      <c r="X310" s="9" t="s">
        <v>84</v>
      </c>
      <c r="Y310" s="9" t="s">
        <v>479</v>
      </c>
      <c r="Z310" s="9" t="s">
        <v>84</v>
      </c>
      <c r="AA310" s="9" t="s">
        <v>84</v>
      </c>
      <c r="AB310" s="34" t="s">
        <v>59</v>
      </c>
    </row>
    <row r="311" spans="2:28" ht="114.75" x14ac:dyDescent="0.2">
      <c r="B311" s="94"/>
      <c r="C311" s="94"/>
      <c r="D311" s="97"/>
      <c r="E311" s="19" t="s">
        <v>91</v>
      </c>
      <c r="F311" s="3" t="s">
        <v>31</v>
      </c>
      <c r="G311" s="9" t="s">
        <v>547</v>
      </c>
      <c r="H311" s="23" t="s">
        <v>34</v>
      </c>
      <c r="I311" s="9" t="s">
        <v>66</v>
      </c>
      <c r="J311" s="9" t="s">
        <v>84</v>
      </c>
      <c r="K311" s="9" t="s">
        <v>84</v>
      </c>
      <c r="L311" s="9" t="s">
        <v>262</v>
      </c>
      <c r="M311" s="17">
        <v>2</v>
      </c>
      <c r="N311" s="10">
        <v>2</v>
      </c>
      <c r="O311" s="11" t="str">
        <f t="shared" si="125"/>
        <v>B</v>
      </c>
      <c r="P311" s="5" t="str">
        <f t="shared" si="126"/>
        <v>Situación mejorable con exposición ocasional o esporádica, o situación sin anomalía destacable con cualquier nivel de exposición. No es esperable que se materialice el riesgo, aunque puede ser concebible.</v>
      </c>
      <c r="Q311" s="10">
        <v>10</v>
      </c>
      <c r="R311" s="4" t="str">
        <f t="shared" si="127"/>
        <v>III</v>
      </c>
      <c r="S311" s="5" t="str">
        <f t="shared" si="128"/>
        <v>Mejorar si es posible. Sería conveniente justificar la intervención y su rentabilidad.</v>
      </c>
      <c r="T311" s="5" t="str">
        <f t="shared" si="129"/>
        <v>Aceptable</v>
      </c>
      <c r="U311" s="12">
        <v>1</v>
      </c>
      <c r="V311" s="12" t="s">
        <v>181</v>
      </c>
      <c r="W311" s="9" t="s">
        <v>84</v>
      </c>
      <c r="X311" s="9" t="s">
        <v>84</v>
      </c>
      <c r="Y311" s="9" t="s">
        <v>238</v>
      </c>
      <c r="Z311" s="9" t="s">
        <v>84</v>
      </c>
      <c r="AA311" s="9" t="s">
        <v>84</v>
      </c>
      <c r="AB311" s="13" t="s">
        <v>239</v>
      </c>
    </row>
    <row r="312" spans="2:28" ht="133.5" customHeight="1" x14ac:dyDescent="0.2">
      <c r="B312" s="94"/>
      <c r="C312" s="94"/>
      <c r="D312" s="97"/>
      <c r="E312" s="19" t="s">
        <v>91</v>
      </c>
      <c r="F312" s="43" t="s">
        <v>92</v>
      </c>
      <c r="G312" s="9" t="s">
        <v>414</v>
      </c>
      <c r="H312" s="9" t="s">
        <v>240</v>
      </c>
      <c r="I312" s="9" t="s">
        <v>97</v>
      </c>
      <c r="J312" s="9" t="s">
        <v>84</v>
      </c>
      <c r="K312" s="9" t="s">
        <v>84</v>
      </c>
      <c r="L312" s="9" t="s">
        <v>95</v>
      </c>
      <c r="M312" s="17">
        <v>2</v>
      </c>
      <c r="N312" s="10">
        <v>2</v>
      </c>
      <c r="O312" s="11" t="str">
        <f t="shared" si="125"/>
        <v>B</v>
      </c>
      <c r="P312" s="5" t="str">
        <f t="shared" si="126"/>
        <v>Situación mejorable con exposición ocasional o esporádica, o situación sin anomalía destacable con cualquier nivel de exposición. No es esperable que se materialice el riesgo, aunque puede ser concebible.</v>
      </c>
      <c r="Q312" s="10">
        <v>25</v>
      </c>
      <c r="R312" s="4" t="str">
        <f t="shared" si="127"/>
        <v>III</v>
      </c>
      <c r="S312" s="5" t="str">
        <f t="shared" si="128"/>
        <v>Mejorar si es posible. Sería conveniente justificar la intervención y su rentabilidad.</v>
      </c>
      <c r="T312" s="5" t="str">
        <f t="shared" si="129"/>
        <v>Aceptable</v>
      </c>
      <c r="U312" s="12">
        <v>1</v>
      </c>
      <c r="V312" s="12" t="s">
        <v>182</v>
      </c>
      <c r="W312" s="9" t="s">
        <v>84</v>
      </c>
      <c r="X312" s="9" t="s">
        <v>84</v>
      </c>
      <c r="Y312" s="9" t="s">
        <v>65</v>
      </c>
      <c r="Z312" s="9" t="s">
        <v>241</v>
      </c>
      <c r="AA312" s="9" t="s">
        <v>84</v>
      </c>
      <c r="AB312" s="13" t="s">
        <v>242</v>
      </c>
    </row>
    <row r="313" spans="2:28" ht="180" customHeight="1" x14ac:dyDescent="0.2">
      <c r="B313" s="94"/>
      <c r="C313" s="94"/>
      <c r="D313" s="97"/>
      <c r="E313" s="18" t="s">
        <v>551</v>
      </c>
      <c r="F313" s="3" t="s">
        <v>51</v>
      </c>
      <c r="G313" s="9" t="s">
        <v>418</v>
      </c>
      <c r="H313" s="9" t="s">
        <v>415</v>
      </c>
      <c r="I313" s="9" t="s">
        <v>375</v>
      </c>
      <c r="J313" s="9" t="s">
        <v>118</v>
      </c>
      <c r="K313" s="9" t="s">
        <v>84</v>
      </c>
      <c r="L313" s="9" t="s">
        <v>88</v>
      </c>
      <c r="M313" s="17">
        <v>2</v>
      </c>
      <c r="N313" s="10">
        <v>2</v>
      </c>
      <c r="O313" s="11" t="str">
        <f t="shared" si="125"/>
        <v>B</v>
      </c>
      <c r="P313" s="5" t="str">
        <f t="shared" si="126"/>
        <v>Situación mejorable con exposición ocasional o esporádica, o situación sin anomalía destacable con cualquier nivel de exposición. No es esperable que se materialice el riesgo, aunque puede ser concebible.</v>
      </c>
      <c r="Q313" s="10">
        <v>25</v>
      </c>
      <c r="R313" s="4" t="str">
        <f t="shared" si="127"/>
        <v>III</v>
      </c>
      <c r="S313" s="5" t="str">
        <f t="shared" si="128"/>
        <v>Mejorar si es posible. Sería conveniente justificar la intervención y su rentabilidad.</v>
      </c>
      <c r="T313" s="5" t="str">
        <f t="shared" si="129"/>
        <v>Aceptable</v>
      </c>
      <c r="U313" s="12">
        <v>1</v>
      </c>
      <c r="V313" s="12" t="s">
        <v>185</v>
      </c>
      <c r="W313" s="9" t="s">
        <v>105</v>
      </c>
      <c r="X313" s="9" t="s">
        <v>84</v>
      </c>
      <c r="Y313" s="9" t="s">
        <v>135</v>
      </c>
      <c r="Z313" s="9" t="s">
        <v>84</v>
      </c>
      <c r="AA313" s="9" t="s">
        <v>84</v>
      </c>
      <c r="AB313" s="34" t="s">
        <v>68</v>
      </c>
    </row>
    <row r="314" spans="2:28" ht="93" customHeight="1" x14ac:dyDescent="0.2">
      <c r="B314" s="94"/>
      <c r="C314" s="94"/>
      <c r="D314" s="97"/>
      <c r="E314" s="19" t="s">
        <v>91</v>
      </c>
      <c r="F314" s="121" t="s">
        <v>50</v>
      </c>
      <c r="G314" s="9" t="s">
        <v>419</v>
      </c>
      <c r="H314" s="20" t="s">
        <v>416</v>
      </c>
      <c r="I314" s="9" t="s">
        <v>247</v>
      </c>
      <c r="J314" s="9" t="s">
        <v>101</v>
      </c>
      <c r="K314" s="9" t="s">
        <v>48</v>
      </c>
      <c r="L314" s="9" t="s">
        <v>84</v>
      </c>
      <c r="M314" s="10">
        <v>2</v>
      </c>
      <c r="N314" s="10">
        <v>2</v>
      </c>
      <c r="O314" s="11" t="str">
        <f t="shared" si="125"/>
        <v>B</v>
      </c>
      <c r="P314" s="5" t="str">
        <f t="shared" si="126"/>
        <v>Situación mejorable con exposición ocasional o esporádica, o situación sin anomalía destacable con cualquier nivel de exposición. No es esperable que se materialice el riesgo, aunque puede ser concebible.</v>
      </c>
      <c r="Q314" s="10">
        <v>25</v>
      </c>
      <c r="R314" s="4" t="str">
        <f t="shared" si="127"/>
        <v>III</v>
      </c>
      <c r="S314" s="5" t="str">
        <f t="shared" si="128"/>
        <v>Mejorar si es posible. Sería conveniente justificar la intervención y su rentabilidad.</v>
      </c>
      <c r="T314" s="5" t="str">
        <f t="shared" si="129"/>
        <v>Aceptable</v>
      </c>
      <c r="U314" s="12">
        <v>1</v>
      </c>
      <c r="V314" s="12" t="s">
        <v>269</v>
      </c>
      <c r="W314" s="9" t="s">
        <v>84</v>
      </c>
      <c r="X314" s="9" t="s">
        <v>84</v>
      </c>
      <c r="Y314" s="9" t="s">
        <v>84</v>
      </c>
      <c r="Z314" s="9" t="s">
        <v>84</v>
      </c>
      <c r="AA314" s="9" t="s">
        <v>84</v>
      </c>
      <c r="AB314" s="13" t="s">
        <v>248</v>
      </c>
    </row>
    <row r="315" spans="2:28" ht="93" customHeight="1" x14ac:dyDescent="0.2">
      <c r="B315" s="94"/>
      <c r="C315" s="94"/>
      <c r="D315" s="97"/>
      <c r="E315" s="19" t="s">
        <v>91</v>
      </c>
      <c r="F315" s="110"/>
      <c r="G315" s="9" t="s">
        <v>362</v>
      </c>
      <c r="H315" s="9" t="s">
        <v>355</v>
      </c>
      <c r="I315" s="9" t="s">
        <v>357</v>
      </c>
      <c r="J315" s="9" t="s">
        <v>356</v>
      </c>
      <c r="K315" s="9" t="s">
        <v>360</v>
      </c>
      <c r="L315" s="9" t="s">
        <v>358</v>
      </c>
      <c r="M315" s="17">
        <v>2</v>
      </c>
      <c r="N315" s="10">
        <v>2</v>
      </c>
      <c r="O315" s="11" t="str">
        <f>+IF(AND(M315*N315&gt;=24,M315*N315&lt;=40),"MA",IF(AND(M315*N315&gt;=10,M315*N315&lt;=20),"A",IF(AND(M315*N315&gt;=6,M315*N315&lt;=8),"M",IF(AND(M315*N315&gt;=2,M315*N315&lt;=4),"B",""))))</f>
        <v>B</v>
      </c>
      <c r="P315" s="5" t="str">
        <f>+IF(O315="MA","Situación deficiente con exposición continua, o muy deficiente con exposición frecuente. Normalmente la materialización del riesgo ocurre con frecuencia.",IF(O315="A","Situación deficiente con exposición frecuente u ocasional, o bien situación muy deficiente con exposición ocasional o esporádica. La materialización de Riesgo es posible que suceda varias veces en la vida laboral",IF(O315="M","Situación deficiente con exposición esporádica, o bien situación mejorable con exposición continuada o frecuente. Es posible que suceda el daño alguna vez.",IF(O315="B","Situación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15" s="10">
        <v>10</v>
      </c>
      <c r="R315" s="4" t="str">
        <f>+IF(AND(M315*N315*Q315&gt;=600,M315*N315*Q315&lt;=4000),"I",IF(AND(M315*N315*Q315&gt;=150,M315*N315*Q315&lt;=500),"II",IF(AND(M315*N315*Q315&gt;=40,M315*N315*Q315&lt;=120),"III",IF(AND(M315*N315*Q315&gt;=1,M315*N315*Q315&lt;=20),"IV",""))))</f>
        <v>III</v>
      </c>
      <c r="S315" s="5" t="str">
        <f>+IF(R315="I","Situación crìtica. Suspender actividades hasta que el riesgo esté bajo control. Intervención urgente.",IF(R315="II","Corregir y adoptar medidas de control de inmediato. Sin embargo suspenda actividades si el nivel de consecuencia está por encima de 60.",IF(R315="III","Mejorar si es posible. Sería conveniente justificar la intervención y su rentabilidad.",IF(R315="IV","Mantener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15" s="5" t="str">
        <f>+IF(R315="I","No aceptable",IF(R315="II","No aceptable",IF(R315="III","Aceptable",IF(R315="IV","Aceptable",""))))</f>
        <v>Aceptable</v>
      </c>
      <c r="U315" s="12">
        <v>1</v>
      </c>
      <c r="V315" s="12" t="s">
        <v>409</v>
      </c>
      <c r="W315" s="9" t="s">
        <v>84</v>
      </c>
      <c r="X315" s="9" t="s">
        <v>84</v>
      </c>
      <c r="Y315" s="9" t="s">
        <v>84</v>
      </c>
      <c r="Z315" s="9" t="s">
        <v>39</v>
      </c>
      <c r="AA315" s="9" t="s">
        <v>359</v>
      </c>
      <c r="AB315" s="34" t="s">
        <v>55</v>
      </c>
    </row>
    <row r="316" spans="2:28" ht="151.5" customHeight="1" x14ac:dyDescent="0.2">
      <c r="B316" s="94"/>
      <c r="C316" s="94"/>
      <c r="D316" s="97"/>
      <c r="E316" s="18" t="s">
        <v>91</v>
      </c>
      <c r="F316" s="121" t="s">
        <v>54</v>
      </c>
      <c r="G316" s="9" t="s">
        <v>354</v>
      </c>
      <c r="H316" s="9" t="s">
        <v>111</v>
      </c>
      <c r="I316" s="9" t="s">
        <v>186</v>
      </c>
      <c r="J316" s="9" t="s">
        <v>49</v>
      </c>
      <c r="K316" s="9" t="s">
        <v>202</v>
      </c>
      <c r="L316" s="9" t="s">
        <v>193</v>
      </c>
      <c r="M316" s="17">
        <v>2</v>
      </c>
      <c r="N316" s="10">
        <v>2</v>
      </c>
      <c r="O316" s="11" t="str">
        <f t="shared" si="125"/>
        <v>B</v>
      </c>
      <c r="P316" s="5" t="str">
        <f t="shared" si="126"/>
        <v>Situación mejorable con exposición ocasional o esporádica, o situación sin anomalía destacable con cualquier nivel de exposición. No es esperable que se materialice el riesgo, aunque puede ser concebible.</v>
      </c>
      <c r="Q316" s="10">
        <v>10</v>
      </c>
      <c r="R316" s="4" t="str">
        <f t="shared" si="127"/>
        <v>III</v>
      </c>
      <c r="S316" s="5" t="str">
        <f t="shared" si="128"/>
        <v>Mejorar si es posible. Sería conveniente justificar la intervención y su rentabilidad.</v>
      </c>
      <c r="T316" s="5" t="str">
        <f t="shared" si="129"/>
        <v>Aceptable</v>
      </c>
      <c r="U316" s="12">
        <v>1</v>
      </c>
      <c r="V316" s="12"/>
      <c r="W316" s="9" t="s">
        <v>84</v>
      </c>
      <c r="X316" s="9" t="s">
        <v>84</v>
      </c>
      <c r="Y316" s="9" t="s">
        <v>84</v>
      </c>
      <c r="Z316" s="9" t="s">
        <v>39</v>
      </c>
      <c r="AA316" s="9" t="s">
        <v>84</v>
      </c>
      <c r="AB316" s="34" t="s">
        <v>55</v>
      </c>
    </row>
    <row r="317" spans="2:28" ht="151.5" customHeight="1" x14ac:dyDescent="0.2">
      <c r="B317" s="94"/>
      <c r="C317" s="94"/>
      <c r="D317" s="97"/>
      <c r="E317" s="18" t="s">
        <v>91</v>
      </c>
      <c r="F317" s="110"/>
      <c r="G317" s="9" t="s">
        <v>361</v>
      </c>
      <c r="H317" s="9" t="s">
        <v>355</v>
      </c>
      <c r="I317" s="9" t="s">
        <v>364</v>
      </c>
      <c r="J317" s="9" t="s">
        <v>363</v>
      </c>
      <c r="K317" s="9" t="s">
        <v>360</v>
      </c>
      <c r="L317" s="9" t="s">
        <v>365</v>
      </c>
      <c r="M317" s="17">
        <v>2</v>
      </c>
      <c r="N317" s="10">
        <v>2</v>
      </c>
      <c r="O317" s="11" t="str">
        <f t="shared" si="125"/>
        <v>B</v>
      </c>
      <c r="P317" s="5" t="str">
        <f t="shared" si="126"/>
        <v>Situación mejorable con exposición ocasional o esporádica, o situación sin anomalía destacable con cualquier nivel de exposición. No es esperable que se materialice el riesgo, aunque puede ser concebible.</v>
      </c>
      <c r="Q317" s="10">
        <v>10</v>
      </c>
      <c r="R317" s="4" t="str">
        <f t="shared" si="127"/>
        <v>III</v>
      </c>
      <c r="S317" s="5" t="str">
        <f t="shared" si="128"/>
        <v>Mejorar si es posible. Sería conveniente justificar la intervención y su rentabilidad.</v>
      </c>
      <c r="T317" s="5" t="str">
        <f t="shared" si="129"/>
        <v>Aceptable</v>
      </c>
      <c r="U317" s="12">
        <v>1</v>
      </c>
      <c r="V317" s="12" t="s">
        <v>333</v>
      </c>
      <c r="W317" s="9" t="s">
        <v>84</v>
      </c>
      <c r="X317" s="9" t="s">
        <v>84</v>
      </c>
      <c r="Y317" s="9" t="s">
        <v>84</v>
      </c>
      <c r="Z317" s="9" t="s">
        <v>39</v>
      </c>
      <c r="AA317" s="9" t="s">
        <v>359</v>
      </c>
      <c r="AB317" s="34" t="s">
        <v>55</v>
      </c>
    </row>
    <row r="318" spans="2:28" ht="151.5" customHeight="1" thickBot="1" x14ac:dyDescent="0.25">
      <c r="B318" s="94"/>
      <c r="C318" s="94"/>
      <c r="D318" s="97"/>
      <c r="E318" s="18" t="s">
        <v>552</v>
      </c>
      <c r="F318" s="3" t="s">
        <v>331</v>
      </c>
      <c r="G318" s="9" t="s">
        <v>77</v>
      </c>
      <c r="H318" s="9" t="s">
        <v>420</v>
      </c>
      <c r="I318" s="9" t="s">
        <v>138</v>
      </c>
      <c r="J318" s="9" t="s">
        <v>334</v>
      </c>
      <c r="K318" s="9" t="s">
        <v>84</v>
      </c>
      <c r="L318" s="9" t="s">
        <v>339</v>
      </c>
      <c r="M318" s="17">
        <v>2</v>
      </c>
      <c r="N318" s="10">
        <v>2</v>
      </c>
      <c r="O318" s="11" t="str">
        <f t="shared" si="125"/>
        <v>B</v>
      </c>
      <c r="P318" s="5" t="str">
        <f t="shared" si="126"/>
        <v>Situación mejorable con exposición ocasional o esporádica, o situación sin anomalía destacable con cualquier nivel de exposición. No es esperable que se materialice el riesgo, aunque puede ser concebible.</v>
      </c>
      <c r="Q318" s="10">
        <v>60</v>
      </c>
      <c r="R318" s="4" t="str">
        <f t="shared" si="127"/>
        <v>II</v>
      </c>
      <c r="S318" s="5" t="str">
        <f t="shared" si="128"/>
        <v>Corregir y adoptar medidas de control de inmediato. Sin embargo suspenda actividades si el nivel de consecuencia está por encima de 60.</v>
      </c>
      <c r="T318" s="5" t="str">
        <f t="shared" si="129"/>
        <v>No aceptable</v>
      </c>
      <c r="U318" s="12">
        <v>1</v>
      </c>
      <c r="V318" s="12" t="s">
        <v>172</v>
      </c>
      <c r="W318" s="9" t="s">
        <v>84</v>
      </c>
      <c r="X318" s="9" t="s">
        <v>84</v>
      </c>
      <c r="Y318" s="9" t="s">
        <v>337</v>
      </c>
      <c r="Z318" s="9" t="s">
        <v>335</v>
      </c>
      <c r="AA318" s="9" t="s">
        <v>336</v>
      </c>
      <c r="AB318" s="34" t="s">
        <v>338</v>
      </c>
    </row>
    <row r="319" spans="2:28" ht="15.75" customHeight="1" thickBot="1" x14ac:dyDescent="0.25">
      <c r="B319" s="135"/>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136"/>
      <c r="AB319" s="44"/>
    </row>
    <row r="320" spans="2:28" ht="153.75" customHeight="1" x14ac:dyDescent="0.2">
      <c r="B320" s="138" t="s">
        <v>412</v>
      </c>
      <c r="C320" s="145" t="s">
        <v>301</v>
      </c>
      <c r="D320" s="141" t="s">
        <v>302</v>
      </c>
      <c r="E320" s="19" t="s">
        <v>91</v>
      </c>
      <c r="F320" s="108" t="s">
        <v>28</v>
      </c>
      <c r="G320" s="9" t="s">
        <v>410</v>
      </c>
      <c r="H320" s="9" t="s">
        <v>43</v>
      </c>
      <c r="I320" s="9" t="s">
        <v>82</v>
      </c>
      <c r="J320" s="9" t="s">
        <v>84</v>
      </c>
      <c r="K320" s="9" t="s">
        <v>84</v>
      </c>
      <c r="L320" s="9" t="s">
        <v>83</v>
      </c>
      <c r="M320" s="17">
        <v>2</v>
      </c>
      <c r="N320" s="10">
        <v>2</v>
      </c>
      <c r="O320" s="11" t="str">
        <f t="shared" ref="O320:O332" si="130">+IF(AND(M320*N320&gt;=24,M320*N320&lt;=40),"MA",IF(AND(M320*N320&gt;=10,M320*N320&lt;=20),"A",IF(AND(M320*N320&gt;=6,M320*N320&lt;=8),"M",IF(AND(M320*N320&gt;=2,M320*N320&lt;=4),"B",""))))</f>
        <v>B</v>
      </c>
      <c r="P320" s="5" t="str">
        <f t="shared" ref="P320:P332" si="131">+IF(O320="MA","Situación deficiente con exposición continua, o muy deficiente con exposición frecuente. Normalmente la materialización del riesgo ocurre con frecuencia.",IF(O320="A","Situación deficiente con exposición frecuente u ocasional, o bien situación muy deficiente con exposición ocasional o esporádica. La materialización de Riesgo es posible que suceda varias veces en la vida laboral",IF(O320="M","Situación deficiente con exposición esporádica, o bien situación mejorable con exposición continuada o frecuente. Es posible que suceda el daño alguna vez.",IF(O320="B","Situación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20" s="10">
        <v>10</v>
      </c>
      <c r="R320" s="4" t="str">
        <f t="shared" ref="R320:R332" si="132">+IF(AND(M320*N320*Q320&gt;=600,M320*N320*Q320&lt;=4000),"I",IF(AND(M320*N320*Q320&gt;=150,M320*N320*Q320&lt;=500),"II",IF(AND(M320*N320*Q320&gt;=40,M320*N320*Q320&lt;=120),"III",IF(AND(M320*N320*Q320&gt;=1,M320*N320*Q320&lt;=20),"IV",""))))</f>
        <v>III</v>
      </c>
      <c r="S320" s="5" t="str">
        <f t="shared" ref="S320:S332" si="133">+IF(R320="I","Situación crìtica. Suspender actividades hasta que el riesgo esté bajo control. Intervención urgente.",IF(R320="II","Corregir y adoptar medidas de control de inmediato. Sin embargo suspenda actividades si el nivel de consecuencia está por encima de 60.",IF(R320="III","Mejorar si es posible. Sería conveniente justificar la intervención y su rentabilidad.",IF(R320="IV","Mantener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20" s="5" t="str">
        <f t="shared" ref="T320:T332" si="134">+IF(R320="I","No aceptable",IF(R320="II","No aceptable",IF(R320="III","Aceptable",IF(R320="IV","Aceptable",""))))</f>
        <v>Aceptable</v>
      </c>
      <c r="U320" s="12">
        <v>0</v>
      </c>
      <c r="V320" s="12" t="s">
        <v>176</v>
      </c>
      <c r="W320" s="9" t="s">
        <v>84</v>
      </c>
      <c r="X320" s="9" t="s">
        <v>84</v>
      </c>
      <c r="Y320" s="9" t="s">
        <v>107</v>
      </c>
      <c r="Z320" s="9" t="s">
        <v>84</v>
      </c>
      <c r="AA320" s="9" t="s">
        <v>83</v>
      </c>
      <c r="AB320" s="34" t="s">
        <v>143</v>
      </c>
    </row>
    <row r="321" spans="2:28" ht="157.5" customHeight="1" x14ac:dyDescent="0.2">
      <c r="B321" s="139"/>
      <c r="C321" s="146"/>
      <c r="D321" s="142"/>
      <c r="E321" s="19" t="s">
        <v>91</v>
      </c>
      <c r="F321" s="109"/>
      <c r="G321" s="16" t="s">
        <v>421</v>
      </c>
      <c r="H321" s="16" t="s">
        <v>422</v>
      </c>
      <c r="I321" s="16" t="s">
        <v>41</v>
      </c>
      <c r="J321" s="16" t="s">
        <v>398</v>
      </c>
      <c r="K321" s="16" t="s">
        <v>84</v>
      </c>
      <c r="L321" s="16" t="s">
        <v>399</v>
      </c>
      <c r="M321" s="17">
        <v>2</v>
      </c>
      <c r="N321" s="10">
        <v>3</v>
      </c>
      <c r="O321" s="11" t="str">
        <f t="shared" si="130"/>
        <v>M</v>
      </c>
      <c r="P321" s="5" t="str">
        <f t="shared" si="131"/>
        <v>Situación deficiente con exposición esporádica, o bien situación mejorable con exposición continuada o frecuente. Es posible que suceda el daño alguna vez.</v>
      </c>
      <c r="Q321" s="10">
        <v>25</v>
      </c>
      <c r="R321" s="4" t="str">
        <f t="shared" si="132"/>
        <v>II</v>
      </c>
      <c r="S321" s="5" t="str">
        <f t="shared" si="133"/>
        <v>Corregir y adoptar medidas de control de inmediato. Sin embargo suspenda actividades si el nivel de consecuencia está por encima de 60.</v>
      </c>
      <c r="T321" s="5" t="str">
        <f t="shared" si="134"/>
        <v>No aceptable</v>
      </c>
      <c r="U321" s="12">
        <v>0</v>
      </c>
      <c r="V321" s="12" t="s">
        <v>177</v>
      </c>
      <c r="W321" s="9" t="s">
        <v>84</v>
      </c>
      <c r="X321" s="9" t="s">
        <v>84</v>
      </c>
      <c r="Y321" s="9" t="s">
        <v>53</v>
      </c>
      <c r="Z321" s="9" t="s">
        <v>84</v>
      </c>
      <c r="AA321" s="9" t="s">
        <v>109</v>
      </c>
      <c r="AB321" s="34" t="s">
        <v>142</v>
      </c>
    </row>
    <row r="322" spans="2:28" ht="102" customHeight="1" x14ac:dyDescent="0.2">
      <c r="B322" s="139"/>
      <c r="C322" s="146"/>
      <c r="D322" s="142"/>
      <c r="E322" s="19" t="s">
        <v>91</v>
      </c>
      <c r="F322" s="110"/>
      <c r="G322" s="9" t="s">
        <v>423</v>
      </c>
      <c r="H322" s="9" t="s">
        <v>424</v>
      </c>
      <c r="I322" s="9" t="s">
        <v>252</v>
      </c>
      <c r="J322" s="9" t="s">
        <v>84</v>
      </c>
      <c r="K322" s="9" t="s">
        <v>366</v>
      </c>
      <c r="L322" s="9" t="s">
        <v>253</v>
      </c>
      <c r="M322" s="17">
        <v>2</v>
      </c>
      <c r="N322" s="10">
        <v>2</v>
      </c>
      <c r="O322" s="11" t="str">
        <f t="shared" si="130"/>
        <v>B</v>
      </c>
      <c r="P322" s="5" t="str">
        <f t="shared" si="131"/>
        <v>Situación mejorable con exposición ocasional o esporádica, o situación sin anomalía destacable con cualquier nivel de exposición. No es esperable que se materialice el riesgo, aunque puede ser concebible.</v>
      </c>
      <c r="Q322" s="10">
        <v>10</v>
      </c>
      <c r="R322" s="4" t="str">
        <f t="shared" si="132"/>
        <v>III</v>
      </c>
      <c r="S322" s="5" t="str">
        <f t="shared" si="133"/>
        <v>Mejorar si es posible. Sería conveniente justificar la intervención y su rentabilidad.</v>
      </c>
      <c r="T322" s="5" t="str">
        <f t="shared" si="134"/>
        <v>Aceptable</v>
      </c>
      <c r="U322" s="12">
        <v>0</v>
      </c>
      <c r="V322" s="12"/>
      <c r="W322" s="9" t="s">
        <v>86</v>
      </c>
      <c r="X322" s="9" t="s">
        <v>84</v>
      </c>
      <c r="Y322" s="9" t="s">
        <v>254</v>
      </c>
      <c r="Z322" s="9" t="s">
        <v>255</v>
      </c>
      <c r="AA322" s="9" t="s">
        <v>47</v>
      </c>
      <c r="AB322" s="13" t="s">
        <v>256</v>
      </c>
    </row>
    <row r="323" spans="2:28" ht="141" customHeight="1" x14ac:dyDescent="0.2">
      <c r="B323" s="139"/>
      <c r="C323" s="146"/>
      <c r="D323" s="142"/>
      <c r="E323" s="19" t="s">
        <v>91</v>
      </c>
      <c r="F323" s="3" t="s">
        <v>29</v>
      </c>
      <c r="G323" s="9" t="s">
        <v>432</v>
      </c>
      <c r="H323" s="9" t="s">
        <v>425</v>
      </c>
      <c r="I323" s="9" t="s">
        <v>234</v>
      </c>
      <c r="J323" s="9" t="s">
        <v>84</v>
      </c>
      <c r="K323" s="9" t="s">
        <v>119</v>
      </c>
      <c r="L323" s="9" t="s">
        <v>110</v>
      </c>
      <c r="M323" s="17">
        <v>2</v>
      </c>
      <c r="N323" s="10">
        <v>3</v>
      </c>
      <c r="O323" s="11" t="str">
        <f t="shared" si="130"/>
        <v>M</v>
      </c>
      <c r="P323" s="5" t="str">
        <f t="shared" si="131"/>
        <v>Situación deficiente con exposición esporádica, o bien situación mejorable con exposición continuada o frecuente. Es posible que suceda el daño alguna vez.</v>
      </c>
      <c r="Q323" s="10">
        <v>10</v>
      </c>
      <c r="R323" s="4" t="str">
        <f t="shared" si="132"/>
        <v>III</v>
      </c>
      <c r="S323" s="5" t="str">
        <f t="shared" si="133"/>
        <v>Mejorar si es posible. Sería conveniente justificar la intervención y su rentabilidad.</v>
      </c>
      <c r="T323" s="5" t="str">
        <f t="shared" si="134"/>
        <v>Aceptable</v>
      </c>
      <c r="U323" s="12">
        <v>0</v>
      </c>
      <c r="V323" s="12" t="s">
        <v>474</v>
      </c>
      <c r="W323" s="9" t="s">
        <v>86</v>
      </c>
      <c r="X323" s="9" t="s">
        <v>84</v>
      </c>
      <c r="Y323" s="9" t="s">
        <v>258</v>
      </c>
      <c r="Z323" s="9" t="s">
        <v>84</v>
      </c>
      <c r="AA323" s="9" t="s">
        <v>259</v>
      </c>
      <c r="AB323" s="13" t="s">
        <v>260</v>
      </c>
    </row>
    <row r="324" spans="2:28" ht="120.75" customHeight="1" x14ac:dyDescent="0.2">
      <c r="B324" s="139"/>
      <c r="C324" s="146"/>
      <c r="D324" s="142"/>
      <c r="E324" s="19" t="s">
        <v>91</v>
      </c>
      <c r="F324" s="99" t="s">
        <v>33</v>
      </c>
      <c r="G324" s="21" t="s">
        <v>477</v>
      </c>
      <c r="H324" s="26" t="s">
        <v>141</v>
      </c>
      <c r="I324" s="22" t="s">
        <v>196</v>
      </c>
      <c r="J324" s="9" t="s">
        <v>84</v>
      </c>
      <c r="K324" s="9" t="s">
        <v>478</v>
      </c>
      <c r="L324" s="9" t="s">
        <v>84</v>
      </c>
      <c r="M324" s="10">
        <v>2</v>
      </c>
      <c r="N324" s="10">
        <v>3</v>
      </c>
      <c r="O324" s="11" t="str">
        <f t="shared" si="130"/>
        <v>M</v>
      </c>
      <c r="P324" s="5" t="str">
        <f t="shared" si="131"/>
        <v>Situación deficiente con exposición esporádica, o bien situación mejorable con exposición continuada o frecuente. Es posible que suceda el daño alguna vez.</v>
      </c>
      <c r="Q324" s="10">
        <v>25</v>
      </c>
      <c r="R324" s="4" t="str">
        <f t="shared" si="132"/>
        <v>II</v>
      </c>
      <c r="S324" s="5" t="str">
        <f t="shared" si="133"/>
        <v>Corregir y adoptar medidas de control de inmediato. Sin embargo suspenda actividades si el nivel de consecuencia está por encima de 60.</v>
      </c>
      <c r="T324" s="5" t="str">
        <f t="shared" si="134"/>
        <v>No aceptable</v>
      </c>
      <c r="U324" s="12">
        <v>0</v>
      </c>
      <c r="V324" s="12" t="s">
        <v>178</v>
      </c>
      <c r="W324" s="9" t="s">
        <v>84</v>
      </c>
      <c r="X324" s="9" t="s">
        <v>84</v>
      </c>
      <c r="Y324" s="9" t="s">
        <v>475</v>
      </c>
      <c r="Z324" s="9" t="s">
        <v>84</v>
      </c>
      <c r="AA324" s="9" t="s">
        <v>84</v>
      </c>
      <c r="AB324" s="34" t="s">
        <v>476</v>
      </c>
    </row>
    <row r="325" spans="2:28" ht="120.75" customHeight="1" x14ac:dyDescent="0.2">
      <c r="B325" s="139"/>
      <c r="C325" s="146"/>
      <c r="D325" s="142"/>
      <c r="E325" s="19" t="s">
        <v>549</v>
      </c>
      <c r="F325" s="100"/>
      <c r="G325" s="21" t="s">
        <v>460</v>
      </c>
      <c r="H325" s="26" t="s">
        <v>450</v>
      </c>
      <c r="I325" s="22" t="s">
        <v>179</v>
      </c>
      <c r="J325" s="9" t="s">
        <v>84</v>
      </c>
      <c r="K325" s="9" t="s">
        <v>84</v>
      </c>
      <c r="L325" s="9" t="s">
        <v>163</v>
      </c>
      <c r="M325" s="10">
        <v>2</v>
      </c>
      <c r="N325" s="10">
        <v>2</v>
      </c>
      <c r="O325" s="11" t="str">
        <f t="shared" si="130"/>
        <v>B</v>
      </c>
      <c r="P325" s="5" t="str">
        <f t="shared" si="131"/>
        <v>Situación mejorable con exposición ocasional o esporádica, o situación sin anomalía destacable con cualquier nivel de exposición. No es esperable que se materialice el riesgo, aunque puede ser concebible.</v>
      </c>
      <c r="Q325" s="10">
        <v>25</v>
      </c>
      <c r="R325" s="4" t="str">
        <f t="shared" si="132"/>
        <v>III</v>
      </c>
      <c r="S325" s="5" t="str">
        <f t="shared" si="133"/>
        <v>Mejorar si es posible. Sería conveniente justificar la intervención y su rentabilidad.</v>
      </c>
      <c r="T325" s="5" t="str">
        <f t="shared" si="134"/>
        <v>Aceptable</v>
      </c>
      <c r="U325" s="12">
        <v>0</v>
      </c>
      <c r="V325" s="12" t="s">
        <v>172</v>
      </c>
      <c r="W325" s="9" t="s">
        <v>84</v>
      </c>
      <c r="X325" s="9" t="s">
        <v>84</v>
      </c>
      <c r="Y325" s="9" t="s">
        <v>479</v>
      </c>
      <c r="Z325" s="9" t="s">
        <v>84</v>
      </c>
      <c r="AA325" s="9" t="s">
        <v>84</v>
      </c>
      <c r="AB325" s="34" t="s">
        <v>59</v>
      </c>
    </row>
    <row r="326" spans="2:28" ht="114.75" x14ac:dyDescent="0.2">
      <c r="B326" s="139"/>
      <c r="C326" s="146"/>
      <c r="D326" s="142"/>
      <c r="E326" s="19" t="s">
        <v>91</v>
      </c>
      <c r="F326" s="3" t="s">
        <v>31</v>
      </c>
      <c r="G326" s="9" t="s">
        <v>547</v>
      </c>
      <c r="H326" s="23" t="s">
        <v>34</v>
      </c>
      <c r="I326" s="9" t="s">
        <v>66</v>
      </c>
      <c r="J326" s="9" t="s">
        <v>84</v>
      </c>
      <c r="K326" s="9" t="s">
        <v>84</v>
      </c>
      <c r="L326" s="9" t="s">
        <v>262</v>
      </c>
      <c r="M326" s="17">
        <v>2</v>
      </c>
      <c r="N326" s="10">
        <v>2</v>
      </c>
      <c r="O326" s="11" t="str">
        <f t="shared" si="130"/>
        <v>B</v>
      </c>
      <c r="P326" s="5" t="str">
        <f t="shared" si="131"/>
        <v>Situación mejorable con exposición ocasional o esporádica, o situación sin anomalía destacable con cualquier nivel de exposición. No es esperable que se materialice el riesgo, aunque puede ser concebible.</v>
      </c>
      <c r="Q326" s="10">
        <v>10</v>
      </c>
      <c r="R326" s="4" t="str">
        <f t="shared" si="132"/>
        <v>III</v>
      </c>
      <c r="S326" s="5" t="str">
        <f t="shared" si="133"/>
        <v>Mejorar si es posible. Sería conveniente justificar la intervención y su rentabilidad.</v>
      </c>
      <c r="T326" s="5" t="str">
        <f t="shared" si="134"/>
        <v>Aceptable</v>
      </c>
      <c r="U326" s="12">
        <v>0</v>
      </c>
      <c r="V326" s="12" t="s">
        <v>181</v>
      </c>
      <c r="W326" s="9" t="s">
        <v>84</v>
      </c>
      <c r="X326" s="9" t="s">
        <v>84</v>
      </c>
      <c r="Y326" s="9" t="s">
        <v>238</v>
      </c>
      <c r="Z326" s="9" t="s">
        <v>84</v>
      </c>
      <c r="AA326" s="9" t="s">
        <v>84</v>
      </c>
      <c r="AB326" s="13" t="s">
        <v>239</v>
      </c>
    </row>
    <row r="327" spans="2:28" ht="170.25" customHeight="1" x14ac:dyDescent="0.2">
      <c r="B327" s="139"/>
      <c r="C327" s="146"/>
      <c r="D327" s="142"/>
      <c r="E327" s="19" t="s">
        <v>91</v>
      </c>
      <c r="F327" s="121" t="s">
        <v>92</v>
      </c>
      <c r="G327" s="9" t="s">
        <v>128</v>
      </c>
      <c r="H327" s="9" t="s">
        <v>37</v>
      </c>
      <c r="I327" s="9" t="s">
        <v>93</v>
      </c>
      <c r="J327" s="9" t="s">
        <v>84</v>
      </c>
      <c r="K327" s="9" t="s">
        <v>94</v>
      </c>
      <c r="L327" s="9" t="s">
        <v>95</v>
      </c>
      <c r="M327" s="17">
        <v>2</v>
      </c>
      <c r="N327" s="10">
        <v>3</v>
      </c>
      <c r="O327" s="11" t="str">
        <f t="shared" si="130"/>
        <v>M</v>
      </c>
      <c r="P327" s="5" t="str">
        <f t="shared" si="131"/>
        <v>Situación deficiente con exposición esporádica, o bien situación mejorable con exposición continuada o frecuente. Es posible que suceda el daño alguna vez.</v>
      </c>
      <c r="Q327" s="10">
        <v>25</v>
      </c>
      <c r="R327" s="4" t="str">
        <f t="shared" si="132"/>
        <v>II</v>
      </c>
      <c r="S327" s="5" t="str">
        <f t="shared" si="133"/>
        <v>Corregir y adoptar medidas de control de inmediato. Sin embargo suspenda actividades si el nivel de consecuencia está por encima de 60.</v>
      </c>
      <c r="T327" s="5" t="str">
        <f t="shared" si="134"/>
        <v>No aceptable</v>
      </c>
      <c r="U327" s="12">
        <v>0</v>
      </c>
      <c r="V327" s="12" t="s">
        <v>182</v>
      </c>
      <c r="W327" s="9" t="s">
        <v>84</v>
      </c>
      <c r="X327" s="9" t="s">
        <v>129</v>
      </c>
      <c r="Y327" s="9" t="s">
        <v>65</v>
      </c>
      <c r="Z327" s="9" t="s">
        <v>130</v>
      </c>
      <c r="AA327" s="9" t="s">
        <v>84</v>
      </c>
      <c r="AB327" s="34" t="s">
        <v>131</v>
      </c>
    </row>
    <row r="328" spans="2:28" ht="182.25" customHeight="1" x14ac:dyDescent="0.2">
      <c r="B328" s="139"/>
      <c r="C328" s="146"/>
      <c r="D328" s="142"/>
      <c r="E328" s="19" t="s">
        <v>91</v>
      </c>
      <c r="F328" s="110"/>
      <c r="G328" s="9" t="s">
        <v>96</v>
      </c>
      <c r="H328" s="9" t="s">
        <v>98</v>
      </c>
      <c r="I328" s="9" t="s">
        <v>97</v>
      </c>
      <c r="J328" s="9" t="s">
        <v>84</v>
      </c>
      <c r="K328" s="9" t="s">
        <v>84</v>
      </c>
      <c r="L328" s="9" t="s">
        <v>95</v>
      </c>
      <c r="M328" s="17">
        <v>2</v>
      </c>
      <c r="N328" s="10">
        <v>2</v>
      </c>
      <c r="O328" s="11" t="str">
        <f t="shared" si="130"/>
        <v>B</v>
      </c>
      <c r="P328" s="5" t="str">
        <f t="shared" si="131"/>
        <v>Situación mejorable con exposición ocasional o esporádica, o situación sin anomalía destacable con cualquier nivel de exposición. No es esperable que se materialice el riesgo, aunque puede ser concebible.</v>
      </c>
      <c r="Q328" s="10">
        <v>25</v>
      </c>
      <c r="R328" s="4" t="str">
        <f t="shared" si="132"/>
        <v>III</v>
      </c>
      <c r="S328" s="5" t="str">
        <f t="shared" si="133"/>
        <v>Mejorar si es posible. Sería conveniente justificar la intervención y su rentabilidad.</v>
      </c>
      <c r="T328" s="5" t="str">
        <f t="shared" si="134"/>
        <v>Aceptable</v>
      </c>
      <c r="U328" s="12">
        <v>0</v>
      </c>
      <c r="V328" s="12" t="s">
        <v>182</v>
      </c>
      <c r="W328" s="9" t="s">
        <v>84</v>
      </c>
      <c r="X328" s="9" t="s">
        <v>84</v>
      </c>
      <c r="Y328" s="9" t="s">
        <v>65</v>
      </c>
      <c r="Z328" s="9" t="s">
        <v>130</v>
      </c>
      <c r="AA328" s="9" t="s">
        <v>84</v>
      </c>
      <c r="AB328" s="34" t="s">
        <v>132</v>
      </c>
    </row>
    <row r="329" spans="2:28" ht="180" customHeight="1" x14ac:dyDescent="0.2">
      <c r="B329" s="139"/>
      <c r="C329" s="146"/>
      <c r="D329" s="142"/>
      <c r="E329" s="19" t="s">
        <v>551</v>
      </c>
      <c r="F329" s="3" t="s">
        <v>51</v>
      </c>
      <c r="G329" s="9" t="s">
        <v>426</v>
      </c>
      <c r="H329" s="47" t="s">
        <v>427</v>
      </c>
      <c r="I329" s="9" t="s">
        <v>375</v>
      </c>
      <c r="J329" s="9" t="s">
        <v>118</v>
      </c>
      <c r="K329" s="9" t="s">
        <v>84</v>
      </c>
      <c r="L329" s="9" t="s">
        <v>88</v>
      </c>
      <c r="M329" s="17">
        <v>2</v>
      </c>
      <c r="N329" s="10">
        <v>2</v>
      </c>
      <c r="O329" s="11" t="str">
        <f t="shared" si="130"/>
        <v>B</v>
      </c>
      <c r="P329" s="5" t="str">
        <f t="shared" si="131"/>
        <v>Situación mejorable con exposición ocasional o esporádica, o situación sin anomalía destacable con cualquier nivel de exposición. No es esperable que se materialice el riesgo, aunque puede ser concebible.</v>
      </c>
      <c r="Q329" s="10">
        <v>25</v>
      </c>
      <c r="R329" s="4" t="str">
        <f t="shared" si="132"/>
        <v>III</v>
      </c>
      <c r="S329" s="5" t="str">
        <f t="shared" si="133"/>
        <v>Mejorar si es posible. Sería conveniente justificar la intervención y su rentabilidad.</v>
      </c>
      <c r="T329" s="5" t="str">
        <f t="shared" si="134"/>
        <v>Aceptable</v>
      </c>
      <c r="U329" s="12">
        <v>0</v>
      </c>
      <c r="V329" s="12" t="s">
        <v>185</v>
      </c>
      <c r="W329" s="9" t="s">
        <v>105</v>
      </c>
      <c r="X329" s="9" t="s">
        <v>84</v>
      </c>
      <c r="Y329" s="9" t="s">
        <v>135</v>
      </c>
      <c r="Z329" s="9" t="s">
        <v>84</v>
      </c>
      <c r="AA329" s="9" t="s">
        <v>84</v>
      </c>
      <c r="AB329" s="34" t="s">
        <v>68</v>
      </c>
    </row>
    <row r="330" spans="2:28" ht="93" customHeight="1" x14ac:dyDescent="0.2">
      <c r="B330" s="139"/>
      <c r="C330" s="146"/>
      <c r="D330" s="142"/>
      <c r="E330" s="19" t="s">
        <v>91</v>
      </c>
      <c r="F330" s="3" t="s">
        <v>50</v>
      </c>
      <c r="G330" s="9" t="s">
        <v>428</v>
      </c>
      <c r="H330" s="20" t="s">
        <v>429</v>
      </c>
      <c r="I330" s="9" t="s">
        <v>247</v>
      </c>
      <c r="J330" s="9" t="s">
        <v>101</v>
      </c>
      <c r="K330" s="9" t="s">
        <v>48</v>
      </c>
      <c r="L330" s="9" t="s">
        <v>84</v>
      </c>
      <c r="M330" s="10">
        <v>2</v>
      </c>
      <c r="N330" s="10">
        <v>2</v>
      </c>
      <c r="O330" s="11" t="str">
        <f t="shared" si="130"/>
        <v>B</v>
      </c>
      <c r="P330" s="5" t="str">
        <f t="shared" si="131"/>
        <v>Situación mejorable con exposición ocasional o esporádica, o situación sin anomalía destacable con cualquier nivel de exposición. No es esperable que se materialice el riesgo, aunque puede ser concebible.</v>
      </c>
      <c r="Q330" s="10">
        <v>25</v>
      </c>
      <c r="R330" s="4" t="str">
        <f t="shared" si="132"/>
        <v>III</v>
      </c>
      <c r="S330" s="5" t="str">
        <f t="shared" si="133"/>
        <v>Mejorar si es posible. Sería conveniente justificar la intervención y su rentabilidad.</v>
      </c>
      <c r="T330" s="5" t="str">
        <f t="shared" si="134"/>
        <v>Aceptable</v>
      </c>
      <c r="U330" s="12">
        <v>0</v>
      </c>
      <c r="V330" s="12" t="s">
        <v>269</v>
      </c>
      <c r="W330" s="9" t="s">
        <v>84</v>
      </c>
      <c r="X330" s="9" t="s">
        <v>84</v>
      </c>
      <c r="Y330" s="9" t="s">
        <v>84</v>
      </c>
      <c r="Z330" s="9" t="s">
        <v>84</v>
      </c>
      <c r="AA330" s="9" t="s">
        <v>84</v>
      </c>
      <c r="AB330" s="13" t="s">
        <v>248</v>
      </c>
    </row>
    <row r="331" spans="2:28" ht="151.5" customHeight="1" x14ac:dyDescent="0.2">
      <c r="B331" s="139"/>
      <c r="C331" s="146"/>
      <c r="D331" s="142"/>
      <c r="E331" s="19" t="s">
        <v>91</v>
      </c>
      <c r="F331" s="121" t="s">
        <v>54</v>
      </c>
      <c r="G331" s="9" t="s">
        <v>354</v>
      </c>
      <c r="H331" s="9" t="s">
        <v>111</v>
      </c>
      <c r="I331" s="9" t="s">
        <v>186</v>
      </c>
      <c r="J331" s="9" t="s">
        <v>49</v>
      </c>
      <c r="K331" s="9" t="s">
        <v>202</v>
      </c>
      <c r="L331" s="9" t="s">
        <v>193</v>
      </c>
      <c r="M331" s="17">
        <v>2</v>
      </c>
      <c r="N331" s="10">
        <v>2</v>
      </c>
      <c r="O331" s="11" t="str">
        <f t="shared" si="130"/>
        <v>B</v>
      </c>
      <c r="P331" s="5" t="str">
        <f t="shared" si="131"/>
        <v>Situación mejorable con exposición ocasional o esporádica, o situación sin anomalía destacable con cualquier nivel de exposición. No es esperable que se materialice el riesgo, aunque puede ser concebible.</v>
      </c>
      <c r="Q331" s="10">
        <v>10</v>
      </c>
      <c r="R331" s="4" t="str">
        <f t="shared" si="132"/>
        <v>III</v>
      </c>
      <c r="S331" s="5" t="str">
        <f t="shared" si="133"/>
        <v>Mejorar si es posible. Sería conveniente justificar la intervención y su rentabilidad.</v>
      </c>
      <c r="T331" s="5" t="str">
        <f t="shared" si="134"/>
        <v>Aceptable</v>
      </c>
      <c r="U331" s="12">
        <v>0</v>
      </c>
      <c r="V331" s="12"/>
      <c r="W331" s="9" t="s">
        <v>84</v>
      </c>
      <c r="X331" s="9" t="s">
        <v>84</v>
      </c>
      <c r="Y331" s="9" t="s">
        <v>84</v>
      </c>
      <c r="Z331" s="9" t="s">
        <v>39</v>
      </c>
      <c r="AA331" s="9" t="s">
        <v>84</v>
      </c>
      <c r="AB331" s="34" t="s">
        <v>55</v>
      </c>
    </row>
    <row r="332" spans="2:28" ht="151.5" customHeight="1" thickBot="1" x14ac:dyDescent="0.25">
      <c r="B332" s="139"/>
      <c r="C332" s="146"/>
      <c r="D332" s="142"/>
      <c r="E332" s="19" t="s">
        <v>91</v>
      </c>
      <c r="F332" s="110"/>
      <c r="G332" s="9" t="s">
        <v>361</v>
      </c>
      <c r="H332" s="9" t="s">
        <v>355</v>
      </c>
      <c r="I332" s="9" t="s">
        <v>364</v>
      </c>
      <c r="J332" s="9" t="s">
        <v>363</v>
      </c>
      <c r="K332" s="9" t="s">
        <v>360</v>
      </c>
      <c r="L332" s="9" t="s">
        <v>365</v>
      </c>
      <c r="M332" s="17">
        <v>2</v>
      </c>
      <c r="N332" s="10">
        <v>2</v>
      </c>
      <c r="O332" s="11" t="str">
        <f t="shared" si="130"/>
        <v>B</v>
      </c>
      <c r="P332" s="5" t="str">
        <f t="shared" si="131"/>
        <v>Situación mejorable con exposición ocasional o esporádica, o situación sin anomalía destacable con cualquier nivel de exposición. No es esperable que se materialice el riesgo, aunque puede ser concebible.</v>
      </c>
      <c r="Q332" s="10">
        <v>10</v>
      </c>
      <c r="R332" s="4" t="str">
        <f t="shared" si="132"/>
        <v>III</v>
      </c>
      <c r="S332" s="5" t="str">
        <f t="shared" si="133"/>
        <v>Mejorar si es posible. Sería conveniente justificar la intervención y su rentabilidad.</v>
      </c>
      <c r="T332" s="5" t="str">
        <f t="shared" si="134"/>
        <v>Aceptable</v>
      </c>
      <c r="U332" s="12">
        <v>0</v>
      </c>
      <c r="V332" s="12" t="s">
        <v>333</v>
      </c>
      <c r="W332" s="9" t="s">
        <v>84</v>
      </c>
      <c r="X332" s="9" t="s">
        <v>84</v>
      </c>
      <c r="Y332" s="9" t="s">
        <v>84</v>
      </c>
      <c r="Z332" s="9" t="s">
        <v>39</v>
      </c>
      <c r="AA332" s="9" t="s">
        <v>359</v>
      </c>
      <c r="AB332" s="34" t="s">
        <v>55</v>
      </c>
    </row>
    <row r="333" spans="2:28" ht="151.5" customHeight="1" thickBot="1" x14ac:dyDescent="0.25">
      <c r="B333" s="139"/>
      <c r="C333" s="146"/>
      <c r="D333" s="143"/>
      <c r="E333" s="18" t="s">
        <v>552</v>
      </c>
      <c r="F333" s="24" t="s">
        <v>40</v>
      </c>
      <c r="G333" s="9" t="s">
        <v>167</v>
      </c>
      <c r="H333" s="25" t="s">
        <v>169</v>
      </c>
      <c r="I333" s="16" t="s">
        <v>170</v>
      </c>
      <c r="J333" s="22" t="s">
        <v>84</v>
      </c>
      <c r="K333" s="9" t="s">
        <v>84</v>
      </c>
      <c r="L333" s="9" t="s">
        <v>198</v>
      </c>
      <c r="M333" s="17">
        <v>2</v>
      </c>
      <c r="N333" s="10">
        <v>1</v>
      </c>
      <c r="O333" s="11" t="str">
        <f>+IF(AND(M333*N333&gt;=24,M333*N333&lt;=40),"MA",IF(AND(M333*N333&gt;=10,M333*N333&lt;=20),"A",IF(AND(M333*N333&gt;=6,M333*N333&lt;=8),"M",IF(AND(M333*N333&gt;=2,M333*N333&lt;=4),"B",""))))</f>
        <v>B</v>
      </c>
      <c r="P333" s="5" t="str">
        <f>+IF(O333="MA","Situación deficiente con exposición continua, o muy deficiente con exposición frecuente. Normalmente la materialización del riesgo ocurre con frecuencia.",IF(O333="A","Situación deficiente con exposición frecuente u ocasional, o bien situación muy deficiente con exposición ocasional o esporádica. La materialización de Riesgo es posible que suceda varias veces en la vida laboral",IF(O333="M","Situación deficiente con exposición esporádica, o bien situación mejorable con exposición continuada o frecuente. Es posible que suceda el daño alguna vez.",IF(O333="B","Situación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33" s="10">
        <v>1</v>
      </c>
      <c r="R333" s="4" t="str">
        <f>+IF(AND(M333*N333*Q333&gt;=600,M333*N333*Q333&lt;=4000),"I",IF(AND(M333*N333*Q333&gt;=150,M333*N333*Q333&lt;=500),"II",IF(AND(M333*N333*Q333&gt;=40,M333*N333*Q333&lt;=120),"III",IF(AND(M333*N333*Q333&gt;=1,M333*N333*Q333&lt;=20),"IV",""))))</f>
        <v>IV</v>
      </c>
      <c r="S333" s="5" t="str">
        <f>+IF(R333="I","Situación crìtica. Suspender actividades hasta que el riesgo esté bajo control. Intervención urgente.",IF(R333="II","Corregir y adoptar medidas de control de inmediato. Sin embargo suspenda actividades si el nivel de consecuencia está por encima de 60.",IF(R333="III","Mejorar si es posible. Sería conveniente justificar la intervención y su rentabilidad.",IF(R333="IV","Mantener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333" s="5" t="str">
        <f>+IF(R333="I","No aceptable",IF(R333="II","No aceptable",IF(R333="III","Aceptable",IF(R333="IV","Aceptable",""))))</f>
        <v>Aceptable</v>
      </c>
      <c r="U333" s="12">
        <v>0</v>
      </c>
      <c r="V333" s="12" t="s">
        <v>171</v>
      </c>
      <c r="W333" s="9" t="s">
        <v>84</v>
      </c>
      <c r="X333" s="9" t="s">
        <v>84</v>
      </c>
      <c r="Y333" s="9" t="s">
        <v>173</v>
      </c>
      <c r="Z333" s="9" t="s">
        <v>84</v>
      </c>
      <c r="AA333" s="9" t="s">
        <v>84</v>
      </c>
      <c r="AB333" s="15" t="s">
        <v>174</v>
      </c>
    </row>
    <row r="334" spans="2:28" ht="151.5" customHeight="1" thickBot="1" x14ac:dyDescent="0.25">
      <c r="B334" s="140"/>
      <c r="C334" s="146"/>
      <c r="D334" s="144"/>
      <c r="E334" s="18" t="s">
        <v>552</v>
      </c>
      <c r="F334" s="24" t="s">
        <v>187</v>
      </c>
      <c r="G334" s="9" t="s">
        <v>166</v>
      </c>
      <c r="H334" s="25" t="s">
        <v>201</v>
      </c>
      <c r="I334" s="16" t="s">
        <v>168</v>
      </c>
      <c r="J334" s="22" t="s">
        <v>84</v>
      </c>
      <c r="K334" s="9" t="s">
        <v>84</v>
      </c>
      <c r="L334" s="9" t="s">
        <v>199</v>
      </c>
      <c r="M334" s="17">
        <v>2</v>
      </c>
      <c r="N334" s="10">
        <v>1</v>
      </c>
      <c r="O334" s="11" t="str">
        <f>+IF(AND(M334*N334&gt;=24,M334*N334&lt;=40),"MA",IF(AND(M334*N334&gt;=10,M334*N334&lt;=20),"A",IF(AND(M334*N334&gt;=6,M334*N334&lt;=8),"M",IF(AND(M334*N334&gt;=2,M334*N334&lt;=4),"B",""))))</f>
        <v>B</v>
      </c>
      <c r="P334" s="5" t="str">
        <f>+IF(O334="MA","Situación deficiente con exposición continua, o muy deficiente con exposición frecuente. Normalmente la materialización del riesgo ocurre con frecuencia.",IF(O334="A","Situación deficiente con exposición frecuente u ocasional, o bien situación muy deficiente con exposición ocasional o esporádica. La materialización de Riesgo es posible que suceda varias veces en la vida laboral",IF(O334="M","Situación deficiente con exposición esporádica, o bien situación mejorable con exposición continuada o frecuente. Es posible que suceda el daño alguna vez.",IF(O334="B","Situación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34" s="10">
        <v>1</v>
      </c>
      <c r="R334" s="4" t="str">
        <f>+IF(AND(M334*N334*Q334&gt;=600,M334*N334*Q334&lt;=4000),"I",IF(AND(M334*N334*Q334&gt;=150,M334*N334*Q334&lt;=500),"II",IF(AND(M334*N334*Q334&gt;=40,M334*N334*Q334&lt;=120),"III",IF(AND(M334*N334*Q334&gt;=1,M334*N334*Q334&lt;=20),"IV",""))))</f>
        <v>IV</v>
      </c>
      <c r="S334" s="5" t="str">
        <f>+IF(R334="I","Situación crìtica. Suspender actividades hasta que el riesgo esté bajo control. Intervención urgente.",IF(R334="II","Corregir y adoptar medidas de control de inmediato. Sin embargo suspenda actividades si el nivel de consecuencia está por encima de 60.",IF(R334="III","Mejorar si es posible. Sería conveniente justificar la intervención y su rentabilidad.",IF(R334="IV","Mantener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334" s="5" t="str">
        <f>+IF(R334="I","No aceptable",IF(R334="II","No aceptable",IF(R334="III","Aceptable",IF(R334="IV","Aceptable",""))))</f>
        <v>Aceptable</v>
      </c>
      <c r="U334" s="12">
        <v>0</v>
      </c>
      <c r="V334" s="12" t="s">
        <v>172</v>
      </c>
      <c r="W334" s="9" t="s">
        <v>84</v>
      </c>
      <c r="X334" s="9" t="s">
        <v>84</v>
      </c>
      <c r="Y334" s="9" t="s">
        <v>84</v>
      </c>
      <c r="Z334" s="9" t="s">
        <v>84</v>
      </c>
      <c r="AA334" s="9" t="s">
        <v>84</v>
      </c>
      <c r="AB334" s="15" t="s">
        <v>175</v>
      </c>
    </row>
    <row r="335" spans="2:28" ht="15.75" customHeight="1" thickBot="1" x14ac:dyDescent="0.25">
      <c r="B335" s="135"/>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136"/>
      <c r="AB335" s="54"/>
    </row>
    <row r="336" spans="2:28" ht="153.75" customHeight="1" x14ac:dyDescent="0.2">
      <c r="B336" s="93" t="s">
        <v>412</v>
      </c>
      <c r="C336" s="93" t="s">
        <v>430</v>
      </c>
      <c r="D336" s="132" t="s">
        <v>303</v>
      </c>
      <c r="E336" s="18" t="s">
        <v>91</v>
      </c>
      <c r="F336" s="108" t="s">
        <v>28</v>
      </c>
      <c r="G336" s="9" t="s">
        <v>410</v>
      </c>
      <c r="H336" s="9" t="s">
        <v>43</v>
      </c>
      <c r="I336" s="9" t="s">
        <v>82</v>
      </c>
      <c r="J336" s="9" t="s">
        <v>84</v>
      </c>
      <c r="K336" s="9" t="s">
        <v>84</v>
      </c>
      <c r="L336" s="9" t="s">
        <v>83</v>
      </c>
      <c r="M336" s="17">
        <v>2</v>
      </c>
      <c r="N336" s="10">
        <v>2</v>
      </c>
      <c r="O336" s="11" t="str">
        <f t="shared" ref="O336:O349" si="135">+IF(AND(M336*N336&gt;=24,M336*N336&lt;=40),"MA",IF(AND(M336*N336&gt;=10,M336*N336&lt;=20),"A",IF(AND(M336*N336&gt;=6,M336*N336&lt;=8),"M",IF(AND(M336*N336&gt;=2,M336*N336&lt;=4),"B",""))))</f>
        <v>B</v>
      </c>
      <c r="P336" s="5" t="str">
        <f t="shared" ref="P336:P349" si="136">+IF(O336="MA","Situación deficiente con exposición continua, o muy deficiente con exposición frecuente. Normalmente la materialización del riesgo ocurre con frecuencia.",IF(O336="A","Situación deficiente con exposición frecuente u ocasional, o bien situación muy deficiente con exposición ocasional o esporádica. La materialización de Riesgo es posible que suceda varias veces en la vida laboral",IF(O336="M","Situación deficiente con exposición esporádica, o bien situación mejorable con exposición continuada o frecuente. Es posible que suceda el daño alguna vez.",IF(O336="B","Situación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36" s="10">
        <v>10</v>
      </c>
      <c r="R336" s="4" t="str">
        <f t="shared" ref="R336:R349" si="137">+IF(AND(M336*N336*Q336&gt;=600,M336*N336*Q336&lt;=4000),"I",IF(AND(M336*N336*Q336&gt;=150,M336*N336*Q336&lt;=500),"II",IF(AND(M336*N336*Q336&gt;=40,M336*N336*Q336&lt;=120),"III",IF(AND(M336*N336*Q336&gt;=1,M336*N336*Q336&lt;=20),"IV",""))))</f>
        <v>III</v>
      </c>
      <c r="S336" s="5" t="str">
        <f t="shared" ref="S336:S349" si="138">+IF(R336="I","Situación crìtica. Suspender actividades hasta que el riesgo esté bajo control. Intervención urgente.",IF(R336="II","Corregir y adoptar medidas de control de inmediato. Sin embargo suspenda actividades si el nivel de consecuencia está por encima de 60.",IF(R336="III","Mejorar si es posible. Sería conveniente justificar la intervención y su rentabilidad.",IF(R336="IV","Mantener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36" s="5" t="str">
        <f t="shared" ref="T336:T349" si="139">+IF(R336="I","No aceptable",IF(R336="II","No aceptable",IF(R336="III","Aceptable",IF(R336="IV","Aceptable",""))))</f>
        <v>Aceptable</v>
      </c>
      <c r="U336" s="12">
        <v>2</v>
      </c>
      <c r="V336" s="12" t="s">
        <v>176</v>
      </c>
      <c r="W336" s="9" t="s">
        <v>84</v>
      </c>
      <c r="X336" s="9" t="s">
        <v>84</v>
      </c>
      <c r="Y336" s="9" t="s">
        <v>107</v>
      </c>
      <c r="Z336" s="9" t="s">
        <v>84</v>
      </c>
      <c r="AA336" s="9" t="s">
        <v>83</v>
      </c>
      <c r="AB336" s="34" t="s">
        <v>143</v>
      </c>
    </row>
    <row r="337" spans="2:28" ht="157.5" customHeight="1" x14ac:dyDescent="0.2">
      <c r="B337" s="94"/>
      <c r="C337" s="94"/>
      <c r="D337" s="133"/>
      <c r="E337" s="18" t="s">
        <v>91</v>
      </c>
      <c r="F337" s="109"/>
      <c r="G337" s="16" t="s">
        <v>433</v>
      </c>
      <c r="H337" s="16" t="s">
        <v>434</v>
      </c>
      <c r="I337" s="16" t="s">
        <v>41</v>
      </c>
      <c r="J337" s="16" t="s">
        <v>398</v>
      </c>
      <c r="K337" s="16" t="s">
        <v>84</v>
      </c>
      <c r="L337" s="16" t="s">
        <v>399</v>
      </c>
      <c r="M337" s="17">
        <v>2</v>
      </c>
      <c r="N337" s="10">
        <v>3</v>
      </c>
      <c r="O337" s="11" t="str">
        <f t="shared" si="135"/>
        <v>M</v>
      </c>
      <c r="P337" s="5" t="str">
        <f t="shared" si="136"/>
        <v>Situación deficiente con exposición esporádica, o bien situación mejorable con exposición continuada o frecuente. Es posible que suceda el daño alguna vez.</v>
      </c>
      <c r="Q337" s="10">
        <v>25</v>
      </c>
      <c r="R337" s="4" t="str">
        <f t="shared" si="137"/>
        <v>II</v>
      </c>
      <c r="S337" s="5" t="str">
        <f t="shared" si="138"/>
        <v>Corregir y adoptar medidas de control de inmediato. Sin embargo suspenda actividades si el nivel de consecuencia está por encima de 60.</v>
      </c>
      <c r="T337" s="5" t="str">
        <f t="shared" si="139"/>
        <v>No aceptable</v>
      </c>
      <c r="U337" s="12">
        <v>2</v>
      </c>
      <c r="V337" s="12" t="s">
        <v>177</v>
      </c>
      <c r="W337" s="9" t="s">
        <v>84</v>
      </c>
      <c r="X337" s="9" t="s">
        <v>84</v>
      </c>
      <c r="Y337" s="9" t="s">
        <v>53</v>
      </c>
      <c r="Z337" s="9" t="s">
        <v>84</v>
      </c>
      <c r="AA337" s="9" t="s">
        <v>109</v>
      </c>
      <c r="AB337" s="34" t="s">
        <v>142</v>
      </c>
    </row>
    <row r="338" spans="2:28" ht="102" customHeight="1" x14ac:dyDescent="0.2">
      <c r="B338" s="94"/>
      <c r="C338" s="94"/>
      <c r="D338" s="133"/>
      <c r="E338" s="19" t="s">
        <v>91</v>
      </c>
      <c r="F338" s="110"/>
      <c r="G338" s="9" t="s">
        <v>576</v>
      </c>
      <c r="H338" s="9" t="s">
        <v>431</v>
      </c>
      <c r="I338" s="9" t="s">
        <v>252</v>
      </c>
      <c r="J338" s="9" t="s">
        <v>84</v>
      </c>
      <c r="K338" s="9" t="s">
        <v>366</v>
      </c>
      <c r="L338" s="9" t="s">
        <v>253</v>
      </c>
      <c r="M338" s="17">
        <v>2</v>
      </c>
      <c r="N338" s="10">
        <v>2</v>
      </c>
      <c r="O338" s="11" t="str">
        <f t="shared" si="135"/>
        <v>B</v>
      </c>
      <c r="P338" s="5" t="str">
        <f t="shared" si="136"/>
        <v>Situación mejorable con exposición ocasional o esporádica, o situación sin anomalía destacable con cualquier nivel de exposición. No es esperable que se materialice el riesgo, aunque puede ser concebible.</v>
      </c>
      <c r="Q338" s="10">
        <v>10</v>
      </c>
      <c r="R338" s="4" t="str">
        <f t="shared" si="137"/>
        <v>III</v>
      </c>
      <c r="S338" s="5" t="str">
        <f t="shared" si="138"/>
        <v>Mejorar si es posible. Sería conveniente justificar la intervención y su rentabilidad.</v>
      </c>
      <c r="T338" s="5" t="str">
        <f t="shared" si="139"/>
        <v>Aceptable</v>
      </c>
      <c r="U338" s="12">
        <v>2</v>
      </c>
      <c r="V338" s="12" t="s">
        <v>436</v>
      </c>
      <c r="W338" s="9" t="s">
        <v>86</v>
      </c>
      <c r="X338" s="9" t="s">
        <v>84</v>
      </c>
      <c r="Y338" s="9" t="s">
        <v>254</v>
      </c>
      <c r="Z338" s="9" t="s">
        <v>255</v>
      </c>
      <c r="AA338" s="9" t="s">
        <v>47</v>
      </c>
      <c r="AB338" s="13" t="s">
        <v>256</v>
      </c>
    </row>
    <row r="339" spans="2:28" ht="162.75" customHeight="1" x14ac:dyDescent="0.2">
      <c r="B339" s="94"/>
      <c r="C339" s="94"/>
      <c r="D339" s="133"/>
      <c r="E339" s="19" t="s">
        <v>91</v>
      </c>
      <c r="F339" s="3" t="s">
        <v>29</v>
      </c>
      <c r="G339" s="9" t="s">
        <v>137</v>
      </c>
      <c r="H339" s="9" t="s">
        <v>435</v>
      </c>
      <c r="I339" s="9" t="s">
        <v>234</v>
      </c>
      <c r="J339" s="9" t="s">
        <v>84</v>
      </c>
      <c r="K339" s="9" t="s">
        <v>119</v>
      </c>
      <c r="L339" s="9" t="s">
        <v>110</v>
      </c>
      <c r="M339" s="17">
        <v>2</v>
      </c>
      <c r="N339" s="10">
        <v>3</v>
      </c>
      <c r="O339" s="11" t="str">
        <f t="shared" si="135"/>
        <v>M</v>
      </c>
      <c r="P339" s="5" t="str">
        <f t="shared" si="136"/>
        <v>Situación deficiente con exposición esporádica, o bien situación mejorable con exposición continuada o frecuente. Es posible que suceda el daño alguna vez.</v>
      </c>
      <c r="Q339" s="10">
        <v>10</v>
      </c>
      <c r="R339" s="4" t="str">
        <f t="shared" si="137"/>
        <v>III</v>
      </c>
      <c r="S339" s="5" t="str">
        <f t="shared" si="138"/>
        <v>Mejorar si es posible. Sería conveniente justificar la intervención y su rentabilidad.</v>
      </c>
      <c r="T339" s="5" t="str">
        <f t="shared" si="139"/>
        <v>Aceptable</v>
      </c>
      <c r="U339" s="12">
        <v>2</v>
      </c>
      <c r="V339" s="12" t="s">
        <v>474</v>
      </c>
      <c r="W339" s="9" t="s">
        <v>86</v>
      </c>
      <c r="X339" s="9" t="s">
        <v>84</v>
      </c>
      <c r="Y339" s="9" t="s">
        <v>258</v>
      </c>
      <c r="Z339" s="9" t="s">
        <v>84</v>
      </c>
      <c r="AA339" s="9" t="s">
        <v>259</v>
      </c>
      <c r="AB339" s="13" t="s">
        <v>260</v>
      </c>
    </row>
    <row r="340" spans="2:28" ht="120.75" customHeight="1" x14ac:dyDescent="0.2">
      <c r="B340" s="94"/>
      <c r="C340" s="94"/>
      <c r="D340" s="133"/>
      <c r="E340" s="18" t="s">
        <v>91</v>
      </c>
      <c r="F340" s="99" t="s">
        <v>33</v>
      </c>
      <c r="G340" s="21" t="s">
        <v>477</v>
      </c>
      <c r="H340" s="26" t="s">
        <v>141</v>
      </c>
      <c r="I340" s="22" t="s">
        <v>196</v>
      </c>
      <c r="J340" s="9" t="s">
        <v>84</v>
      </c>
      <c r="K340" s="9" t="s">
        <v>478</v>
      </c>
      <c r="L340" s="9" t="s">
        <v>84</v>
      </c>
      <c r="M340" s="10">
        <v>2</v>
      </c>
      <c r="N340" s="10">
        <v>3</v>
      </c>
      <c r="O340" s="11" t="str">
        <f t="shared" si="135"/>
        <v>M</v>
      </c>
      <c r="P340" s="5" t="str">
        <f t="shared" si="136"/>
        <v>Situación deficiente con exposición esporádica, o bien situación mejorable con exposición continuada o frecuente. Es posible que suceda el daño alguna vez.</v>
      </c>
      <c r="Q340" s="10">
        <v>25</v>
      </c>
      <c r="R340" s="4" t="str">
        <f t="shared" si="137"/>
        <v>II</v>
      </c>
      <c r="S340" s="5" t="str">
        <f t="shared" si="138"/>
        <v>Corregir y adoptar medidas de control de inmediato. Sin embargo suspenda actividades si el nivel de consecuencia está por encima de 60.</v>
      </c>
      <c r="T340" s="5" t="str">
        <f t="shared" si="139"/>
        <v>No aceptable</v>
      </c>
      <c r="U340" s="12">
        <v>2</v>
      </c>
      <c r="V340" s="12" t="s">
        <v>178</v>
      </c>
      <c r="W340" s="9" t="s">
        <v>84</v>
      </c>
      <c r="X340" s="9" t="s">
        <v>84</v>
      </c>
      <c r="Y340" s="9" t="s">
        <v>475</v>
      </c>
      <c r="Z340" s="9" t="s">
        <v>84</v>
      </c>
      <c r="AA340" s="9" t="s">
        <v>84</v>
      </c>
      <c r="AB340" s="34" t="s">
        <v>476</v>
      </c>
    </row>
    <row r="341" spans="2:28" ht="120.75" customHeight="1" x14ac:dyDescent="0.2">
      <c r="B341" s="94"/>
      <c r="C341" s="94"/>
      <c r="D341" s="133"/>
      <c r="E341" s="18" t="s">
        <v>549</v>
      </c>
      <c r="F341" s="100"/>
      <c r="G341" s="21" t="s">
        <v>460</v>
      </c>
      <c r="H341" s="26" t="s">
        <v>450</v>
      </c>
      <c r="I341" s="22" t="s">
        <v>179</v>
      </c>
      <c r="J341" s="9" t="s">
        <v>84</v>
      </c>
      <c r="K341" s="9" t="s">
        <v>84</v>
      </c>
      <c r="L341" s="9" t="s">
        <v>163</v>
      </c>
      <c r="M341" s="10">
        <v>2</v>
      </c>
      <c r="N341" s="10">
        <v>2</v>
      </c>
      <c r="O341" s="11" t="str">
        <f t="shared" si="135"/>
        <v>B</v>
      </c>
      <c r="P341" s="5" t="str">
        <f t="shared" si="136"/>
        <v>Situación mejorable con exposición ocasional o esporádica, o situación sin anomalía destacable con cualquier nivel de exposición. No es esperable que se materialice el riesgo, aunque puede ser concebible.</v>
      </c>
      <c r="Q341" s="10">
        <v>25</v>
      </c>
      <c r="R341" s="4" t="str">
        <f t="shared" si="137"/>
        <v>III</v>
      </c>
      <c r="S341" s="5" t="str">
        <f t="shared" si="138"/>
        <v>Mejorar si es posible. Sería conveniente justificar la intervención y su rentabilidad.</v>
      </c>
      <c r="T341" s="5" t="str">
        <f t="shared" si="139"/>
        <v>Aceptable</v>
      </c>
      <c r="U341" s="12">
        <v>2</v>
      </c>
      <c r="V341" s="12" t="s">
        <v>172</v>
      </c>
      <c r="W341" s="9" t="s">
        <v>84</v>
      </c>
      <c r="X341" s="9" t="s">
        <v>84</v>
      </c>
      <c r="Y341" s="9" t="s">
        <v>479</v>
      </c>
      <c r="Z341" s="9" t="s">
        <v>84</v>
      </c>
      <c r="AA341" s="9" t="s">
        <v>84</v>
      </c>
      <c r="AB341" s="34" t="s">
        <v>59</v>
      </c>
    </row>
    <row r="342" spans="2:28" ht="114.75" x14ac:dyDescent="0.2">
      <c r="B342" s="94"/>
      <c r="C342" s="94"/>
      <c r="D342" s="133"/>
      <c r="E342" s="19" t="s">
        <v>91</v>
      </c>
      <c r="F342" s="3" t="s">
        <v>31</v>
      </c>
      <c r="G342" s="9" t="s">
        <v>547</v>
      </c>
      <c r="H342" s="23" t="s">
        <v>34</v>
      </c>
      <c r="I342" s="9" t="s">
        <v>66</v>
      </c>
      <c r="J342" s="9" t="s">
        <v>84</v>
      </c>
      <c r="K342" s="9" t="s">
        <v>84</v>
      </c>
      <c r="L342" s="9" t="s">
        <v>262</v>
      </c>
      <c r="M342" s="17">
        <v>2</v>
      </c>
      <c r="N342" s="10">
        <v>2</v>
      </c>
      <c r="O342" s="11" t="str">
        <f t="shared" si="135"/>
        <v>B</v>
      </c>
      <c r="P342" s="5" t="str">
        <f t="shared" si="136"/>
        <v>Situación mejorable con exposición ocasional o esporádica, o situación sin anomalía destacable con cualquier nivel de exposición. No es esperable que se materialice el riesgo, aunque puede ser concebible.</v>
      </c>
      <c r="Q342" s="10">
        <v>10</v>
      </c>
      <c r="R342" s="4" t="str">
        <f t="shared" si="137"/>
        <v>III</v>
      </c>
      <c r="S342" s="5" t="str">
        <f t="shared" si="138"/>
        <v>Mejorar si es posible. Sería conveniente justificar la intervención y su rentabilidad.</v>
      </c>
      <c r="T342" s="5" t="str">
        <f t="shared" si="139"/>
        <v>Aceptable</v>
      </c>
      <c r="U342" s="12">
        <v>2</v>
      </c>
      <c r="V342" s="12" t="s">
        <v>181</v>
      </c>
      <c r="W342" s="9" t="s">
        <v>84</v>
      </c>
      <c r="X342" s="9" t="s">
        <v>84</v>
      </c>
      <c r="Y342" s="9" t="s">
        <v>238</v>
      </c>
      <c r="Z342" s="9" t="s">
        <v>84</v>
      </c>
      <c r="AA342" s="9" t="s">
        <v>84</v>
      </c>
      <c r="AB342" s="13" t="s">
        <v>239</v>
      </c>
    </row>
    <row r="343" spans="2:28" ht="133.5" customHeight="1" x14ac:dyDescent="0.2">
      <c r="B343" s="94"/>
      <c r="C343" s="94"/>
      <c r="D343" s="133"/>
      <c r="E343" s="19" t="s">
        <v>91</v>
      </c>
      <c r="F343" s="43" t="s">
        <v>92</v>
      </c>
      <c r="G343" s="9" t="s">
        <v>414</v>
      </c>
      <c r="H343" s="9" t="s">
        <v>240</v>
      </c>
      <c r="I343" s="9" t="s">
        <v>97</v>
      </c>
      <c r="J343" s="9" t="s">
        <v>84</v>
      </c>
      <c r="K343" s="9" t="s">
        <v>84</v>
      </c>
      <c r="L343" s="9" t="s">
        <v>95</v>
      </c>
      <c r="M343" s="17">
        <v>2</v>
      </c>
      <c r="N343" s="10">
        <v>2</v>
      </c>
      <c r="O343" s="11" t="str">
        <f t="shared" si="135"/>
        <v>B</v>
      </c>
      <c r="P343" s="5" t="str">
        <f t="shared" si="136"/>
        <v>Situación mejorable con exposición ocasional o esporádica, o situación sin anomalía destacable con cualquier nivel de exposición. No es esperable que se materialice el riesgo, aunque puede ser concebible.</v>
      </c>
      <c r="Q343" s="10">
        <v>25</v>
      </c>
      <c r="R343" s="4" t="str">
        <f t="shared" si="137"/>
        <v>III</v>
      </c>
      <c r="S343" s="5" t="str">
        <f t="shared" si="138"/>
        <v>Mejorar si es posible. Sería conveniente justificar la intervención y su rentabilidad.</v>
      </c>
      <c r="T343" s="5" t="str">
        <f t="shared" si="139"/>
        <v>Aceptable</v>
      </c>
      <c r="U343" s="12">
        <v>2</v>
      </c>
      <c r="V343" s="12" t="s">
        <v>182</v>
      </c>
      <c r="W343" s="9" t="s">
        <v>84</v>
      </c>
      <c r="X343" s="9" t="s">
        <v>84</v>
      </c>
      <c r="Y343" s="9" t="s">
        <v>65</v>
      </c>
      <c r="Z343" s="9" t="s">
        <v>241</v>
      </c>
      <c r="AA343" s="9" t="s">
        <v>84</v>
      </c>
      <c r="AB343" s="13" t="s">
        <v>242</v>
      </c>
    </row>
    <row r="344" spans="2:28" ht="180" customHeight="1" x14ac:dyDescent="0.2">
      <c r="B344" s="94"/>
      <c r="C344" s="94"/>
      <c r="D344" s="133"/>
      <c r="E344" s="18" t="s">
        <v>551</v>
      </c>
      <c r="F344" s="3" t="s">
        <v>51</v>
      </c>
      <c r="G344" s="9" t="s">
        <v>418</v>
      </c>
      <c r="H344" s="9" t="s">
        <v>415</v>
      </c>
      <c r="I344" s="9" t="s">
        <v>375</v>
      </c>
      <c r="J344" s="9" t="s">
        <v>118</v>
      </c>
      <c r="K344" s="9" t="s">
        <v>84</v>
      </c>
      <c r="L344" s="9" t="s">
        <v>88</v>
      </c>
      <c r="M344" s="17">
        <v>2</v>
      </c>
      <c r="N344" s="10">
        <v>2</v>
      </c>
      <c r="O344" s="11" t="str">
        <f t="shared" si="135"/>
        <v>B</v>
      </c>
      <c r="P344" s="5" t="str">
        <f t="shared" si="136"/>
        <v>Situación mejorable con exposición ocasional o esporádica, o situación sin anomalía destacable con cualquier nivel de exposición. No es esperable que se materialice el riesgo, aunque puede ser concebible.</v>
      </c>
      <c r="Q344" s="10">
        <v>25</v>
      </c>
      <c r="R344" s="4" t="str">
        <f t="shared" si="137"/>
        <v>III</v>
      </c>
      <c r="S344" s="5" t="str">
        <f t="shared" si="138"/>
        <v>Mejorar si es posible. Sería conveniente justificar la intervención y su rentabilidad.</v>
      </c>
      <c r="T344" s="5" t="str">
        <f t="shared" si="139"/>
        <v>Aceptable</v>
      </c>
      <c r="U344" s="12">
        <v>2</v>
      </c>
      <c r="V344" s="12" t="s">
        <v>185</v>
      </c>
      <c r="W344" s="9" t="s">
        <v>105</v>
      </c>
      <c r="X344" s="9" t="s">
        <v>84</v>
      </c>
      <c r="Y344" s="9" t="s">
        <v>135</v>
      </c>
      <c r="Z344" s="9" t="s">
        <v>84</v>
      </c>
      <c r="AA344" s="9" t="s">
        <v>84</v>
      </c>
      <c r="AB344" s="34" t="s">
        <v>68</v>
      </c>
    </row>
    <row r="345" spans="2:28" ht="93" customHeight="1" x14ac:dyDescent="0.2">
      <c r="B345" s="94"/>
      <c r="C345" s="94"/>
      <c r="D345" s="133"/>
      <c r="E345" s="19" t="s">
        <v>91</v>
      </c>
      <c r="F345" s="121" t="s">
        <v>50</v>
      </c>
      <c r="G345" s="9" t="s">
        <v>419</v>
      </c>
      <c r="H345" s="20" t="s">
        <v>416</v>
      </c>
      <c r="I345" s="9" t="s">
        <v>247</v>
      </c>
      <c r="J345" s="9" t="s">
        <v>101</v>
      </c>
      <c r="K345" s="9" t="s">
        <v>48</v>
      </c>
      <c r="L345" s="9" t="s">
        <v>84</v>
      </c>
      <c r="M345" s="10">
        <v>2</v>
      </c>
      <c r="N345" s="10">
        <v>2</v>
      </c>
      <c r="O345" s="11" t="str">
        <f t="shared" si="135"/>
        <v>B</v>
      </c>
      <c r="P345" s="5" t="str">
        <f t="shared" si="136"/>
        <v>Situación mejorable con exposición ocasional o esporádica, o situación sin anomalía destacable con cualquier nivel de exposición. No es esperable que se materialice el riesgo, aunque puede ser concebible.</v>
      </c>
      <c r="Q345" s="10">
        <v>25</v>
      </c>
      <c r="R345" s="4" t="str">
        <f t="shared" si="137"/>
        <v>III</v>
      </c>
      <c r="S345" s="5" t="str">
        <f t="shared" si="138"/>
        <v>Mejorar si es posible. Sería conveniente justificar la intervención y su rentabilidad.</v>
      </c>
      <c r="T345" s="5" t="str">
        <f t="shared" si="139"/>
        <v>Aceptable</v>
      </c>
      <c r="U345" s="12">
        <v>2</v>
      </c>
      <c r="V345" s="12" t="s">
        <v>269</v>
      </c>
      <c r="W345" s="9" t="s">
        <v>84</v>
      </c>
      <c r="X345" s="9" t="s">
        <v>84</v>
      </c>
      <c r="Y345" s="9" t="s">
        <v>84</v>
      </c>
      <c r="Z345" s="9" t="s">
        <v>84</v>
      </c>
      <c r="AA345" s="9" t="s">
        <v>84</v>
      </c>
      <c r="AB345" s="13" t="s">
        <v>248</v>
      </c>
    </row>
    <row r="346" spans="2:28" ht="93" customHeight="1" x14ac:dyDescent="0.2">
      <c r="B346" s="94"/>
      <c r="C346" s="94"/>
      <c r="D346" s="133"/>
      <c r="E346" s="19" t="s">
        <v>91</v>
      </c>
      <c r="F346" s="110"/>
      <c r="G346" s="9" t="s">
        <v>362</v>
      </c>
      <c r="H346" s="9" t="s">
        <v>355</v>
      </c>
      <c r="I346" s="9" t="s">
        <v>357</v>
      </c>
      <c r="J346" s="9" t="s">
        <v>356</v>
      </c>
      <c r="K346" s="9" t="s">
        <v>360</v>
      </c>
      <c r="L346" s="9" t="s">
        <v>358</v>
      </c>
      <c r="M346" s="17">
        <v>2</v>
      </c>
      <c r="N346" s="10">
        <v>2</v>
      </c>
      <c r="O346" s="11" t="str">
        <f>+IF(AND(M346*N346&gt;=24,M346*N346&lt;=40),"MA",IF(AND(M346*N346&gt;=10,M346*N346&lt;=20),"A",IF(AND(M346*N346&gt;=6,M346*N346&lt;=8),"M",IF(AND(M346*N346&gt;=2,M346*N346&lt;=4),"B",""))))</f>
        <v>B</v>
      </c>
      <c r="P346" s="5" t="str">
        <f>+IF(O346="MA","Situación deficiente con exposición continua, o muy deficiente con exposición frecuente. Normalmente la materialización del riesgo ocurre con frecuencia.",IF(O346="A","Situación deficiente con exposición frecuente u ocasional, o bien situación muy deficiente con exposición ocasional o esporádica. La materialización de Riesgo es posible que suceda varias veces en la vida laboral",IF(O346="M","Situación deficiente con exposición esporádica, o bien situación mejorable con exposición continuada o frecuente. Es posible que suceda el daño alguna vez.",IF(O346="B","Situación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46" s="10">
        <v>10</v>
      </c>
      <c r="R346" s="4" t="str">
        <f>+IF(AND(M346*N346*Q346&gt;=600,M346*N346*Q346&lt;=4000),"I",IF(AND(M346*N346*Q346&gt;=150,M346*N346*Q346&lt;=500),"II",IF(AND(M346*N346*Q346&gt;=40,M346*N346*Q346&lt;=120),"III",IF(AND(M346*N346*Q346&gt;=1,M346*N346*Q346&lt;=20),"IV",""))))</f>
        <v>III</v>
      </c>
      <c r="S346" s="5" t="str">
        <f>+IF(R346="I","Situación crìtica. Suspender actividades hasta que el riesgo esté bajo control. Intervención urgente.",IF(R346="II","Corregir y adoptar medidas de control de inmediato. Sin embargo suspenda actividades si el nivel de consecuencia está por encima de 60.",IF(R346="III","Mejorar si es posible. Sería conveniente justificar la intervención y su rentabilidad.",IF(R346="IV","Mantener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46" s="5" t="str">
        <f>+IF(R346="I","No aceptable",IF(R346="II","No aceptable",IF(R346="III","Aceptable",IF(R346="IV","Aceptable",""))))</f>
        <v>Aceptable</v>
      </c>
      <c r="U346" s="12">
        <v>2</v>
      </c>
      <c r="V346" s="12" t="s">
        <v>409</v>
      </c>
      <c r="W346" s="9" t="s">
        <v>84</v>
      </c>
      <c r="X346" s="9" t="s">
        <v>84</v>
      </c>
      <c r="Y346" s="9" t="s">
        <v>84</v>
      </c>
      <c r="Z346" s="9" t="s">
        <v>39</v>
      </c>
      <c r="AA346" s="9" t="s">
        <v>359</v>
      </c>
      <c r="AB346" s="34" t="s">
        <v>55</v>
      </c>
    </row>
    <row r="347" spans="2:28" ht="151.5" customHeight="1" x14ac:dyDescent="0.2">
      <c r="B347" s="94"/>
      <c r="C347" s="94"/>
      <c r="D347" s="133"/>
      <c r="E347" s="18" t="s">
        <v>91</v>
      </c>
      <c r="F347" s="121" t="s">
        <v>54</v>
      </c>
      <c r="G347" s="9" t="s">
        <v>354</v>
      </c>
      <c r="H347" s="9" t="s">
        <v>111</v>
      </c>
      <c r="I347" s="9" t="s">
        <v>186</v>
      </c>
      <c r="J347" s="9" t="s">
        <v>49</v>
      </c>
      <c r="K347" s="9" t="s">
        <v>202</v>
      </c>
      <c r="L347" s="9" t="s">
        <v>193</v>
      </c>
      <c r="M347" s="17">
        <v>2</v>
      </c>
      <c r="N347" s="10">
        <v>2</v>
      </c>
      <c r="O347" s="11" t="str">
        <f t="shared" si="135"/>
        <v>B</v>
      </c>
      <c r="P347" s="5" t="str">
        <f t="shared" si="136"/>
        <v>Situación mejorable con exposición ocasional o esporádica, o situación sin anomalía destacable con cualquier nivel de exposición. No es esperable que se materialice el riesgo, aunque puede ser concebible.</v>
      </c>
      <c r="Q347" s="10">
        <v>10</v>
      </c>
      <c r="R347" s="4" t="str">
        <f t="shared" si="137"/>
        <v>III</v>
      </c>
      <c r="S347" s="5" t="str">
        <f t="shared" si="138"/>
        <v>Mejorar si es posible. Sería conveniente justificar la intervención y su rentabilidad.</v>
      </c>
      <c r="T347" s="5" t="str">
        <f t="shared" si="139"/>
        <v>Aceptable</v>
      </c>
      <c r="U347" s="12">
        <v>2</v>
      </c>
      <c r="V347" s="12"/>
      <c r="W347" s="9" t="s">
        <v>84</v>
      </c>
      <c r="X347" s="9" t="s">
        <v>84</v>
      </c>
      <c r="Y347" s="9" t="s">
        <v>84</v>
      </c>
      <c r="Z347" s="9" t="s">
        <v>39</v>
      </c>
      <c r="AA347" s="9" t="s">
        <v>84</v>
      </c>
      <c r="AB347" s="34" t="s">
        <v>55</v>
      </c>
    </row>
    <row r="348" spans="2:28" ht="151.5" customHeight="1" x14ac:dyDescent="0.2">
      <c r="B348" s="94"/>
      <c r="C348" s="94"/>
      <c r="D348" s="133"/>
      <c r="E348" s="18" t="s">
        <v>91</v>
      </c>
      <c r="F348" s="110"/>
      <c r="G348" s="9" t="s">
        <v>361</v>
      </c>
      <c r="H348" s="9" t="s">
        <v>355</v>
      </c>
      <c r="I348" s="9" t="s">
        <v>364</v>
      </c>
      <c r="J348" s="9" t="s">
        <v>363</v>
      </c>
      <c r="K348" s="9" t="s">
        <v>360</v>
      </c>
      <c r="L348" s="9" t="s">
        <v>365</v>
      </c>
      <c r="M348" s="17">
        <v>2</v>
      </c>
      <c r="N348" s="10">
        <v>2</v>
      </c>
      <c r="O348" s="11" t="str">
        <f t="shared" si="135"/>
        <v>B</v>
      </c>
      <c r="P348" s="5" t="str">
        <f t="shared" si="136"/>
        <v>Situación mejorable con exposición ocasional o esporádica, o situación sin anomalía destacable con cualquier nivel de exposición. No es esperable que se materialice el riesgo, aunque puede ser concebible.</v>
      </c>
      <c r="Q348" s="10">
        <v>10</v>
      </c>
      <c r="R348" s="4" t="str">
        <f t="shared" si="137"/>
        <v>III</v>
      </c>
      <c r="S348" s="5" t="str">
        <f t="shared" si="138"/>
        <v>Mejorar si es posible. Sería conveniente justificar la intervención y su rentabilidad.</v>
      </c>
      <c r="T348" s="5" t="str">
        <f t="shared" si="139"/>
        <v>Aceptable</v>
      </c>
      <c r="U348" s="12">
        <v>2</v>
      </c>
      <c r="V348" s="12" t="s">
        <v>333</v>
      </c>
      <c r="W348" s="9" t="s">
        <v>84</v>
      </c>
      <c r="X348" s="9" t="s">
        <v>84</v>
      </c>
      <c r="Y348" s="9" t="s">
        <v>84</v>
      </c>
      <c r="Z348" s="9" t="s">
        <v>39</v>
      </c>
      <c r="AA348" s="9" t="s">
        <v>359</v>
      </c>
      <c r="AB348" s="34" t="s">
        <v>55</v>
      </c>
    </row>
    <row r="349" spans="2:28" ht="151.5" customHeight="1" thickBot="1" x14ac:dyDescent="0.25">
      <c r="B349" s="94"/>
      <c r="C349" s="94"/>
      <c r="D349" s="133"/>
      <c r="E349" s="18" t="s">
        <v>91</v>
      </c>
      <c r="F349" s="3" t="s">
        <v>331</v>
      </c>
      <c r="G349" s="9" t="s">
        <v>77</v>
      </c>
      <c r="H349" s="9" t="s">
        <v>420</v>
      </c>
      <c r="I349" s="9" t="s">
        <v>138</v>
      </c>
      <c r="J349" s="9" t="s">
        <v>334</v>
      </c>
      <c r="K349" s="9" t="s">
        <v>84</v>
      </c>
      <c r="L349" s="9" t="s">
        <v>339</v>
      </c>
      <c r="M349" s="17">
        <v>2</v>
      </c>
      <c r="N349" s="10">
        <v>2</v>
      </c>
      <c r="O349" s="11" t="str">
        <f t="shared" si="135"/>
        <v>B</v>
      </c>
      <c r="P349" s="5" t="str">
        <f t="shared" si="136"/>
        <v>Situación mejorable con exposición ocasional o esporádica, o situación sin anomalía destacable con cualquier nivel de exposición. No es esperable que se materialice el riesgo, aunque puede ser concebible.</v>
      </c>
      <c r="Q349" s="10">
        <v>60</v>
      </c>
      <c r="R349" s="4" t="str">
        <f t="shared" si="137"/>
        <v>II</v>
      </c>
      <c r="S349" s="5" t="str">
        <f t="shared" si="138"/>
        <v>Corregir y adoptar medidas de control de inmediato. Sin embargo suspenda actividades si el nivel de consecuencia está por encima de 60.</v>
      </c>
      <c r="T349" s="5" t="str">
        <f t="shared" si="139"/>
        <v>No aceptable</v>
      </c>
      <c r="U349" s="12">
        <v>2</v>
      </c>
      <c r="V349" s="12" t="s">
        <v>172</v>
      </c>
      <c r="W349" s="9" t="s">
        <v>84</v>
      </c>
      <c r="X349" s="9" t="s">
        <v>84</v>
      </c>
      <c r="Y349" s="9" t="s">
        <v>337</v>
      </c>
      <c r="Z349" s="9" t="s">
        <v>335</v>
      </c>
      <c r="AA349" s="9" t="s">
        <v>336</v>
      </c>
      <c r="AB349" s="34" t="s">
        <v>338</v>
      </c>
    </row>
    <row r="350" spans="2:28" ht="15.75" customHeight="1" thickBot="1" x14ac:dyDescent="0.25">
      <c r="B350" s="135"/>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136"/>
      <c r="AB350" s="44"/>
    </row>
    <row r="351" spans="2:28" ht="153.75" customHeight="1" x14ac:dyDescent="0.2">
      <c r="B351" s="138" t="s">
        <v>577</v>
      </c>
      <c r="C351" s="138" t="s">
        <v>437</v>
      </c>
      <c r="D351" s="105" t="s">
        <v>287</v>
      </c>
      <c r="E351" s="18" t="s">
        <v>91</v>
      </c>
      <c r="F351" s="108" t="s">
        <v>28</v>
      </c>
      <c r="G351" s="9" t="s">
        <v>195</v>
      </c>
      <c r="H351" s="9" t="s">
        <v>106</v>
      </c>
      <c r="I351" s="9" t="s">
        <v>82</v>
      </c>
      <c r="J351" s="9" t="s">
        <v>189</v>
      </c>
      <c r="K351" s="9" t="s">
        <v>84</v>
      </c>
      <c r="L351" s="9" t="s">
        <v>278</v>
      </c>
      <c r="M351" s="17">
        <v>6</v>
      </c>
      <c r="N351" s="10">
        <v>2</v>
      </c>
      <c r="O351" s="11" t="str">
        <f t="shared" ref="O351:O367" si="140">+IF(AND(M351*N351&gt;=24,M351*N351&lt;=40),"MA",IF(AND(M351*N351&gt;=10,M351*N351&lt;=20),"A",IF(AND(M351*N351&gt;=6,M351*N351&lt;=8),"M",IF(AND(M351*N351&gt;=2,M351*N351&lt;=4),"B",""))))</f>
        <v>A</v>
      </c>
      <c r="P351" s="5" t="str">
        <f t="shared" ref="P351:P367" si="141">+IF(O351="MA","Situación deficiente con exposición continua, o muy deficiente con exposición frecuente. Normalmente la materialización del riesgo ocurre con frecuencia.",IF(O351="A","Situación deficiente con exposición frecuente u ocasional, o bien situación muy deficiente con exposición ocasional o esporádica. La materialización de Riesgo es posible que suceda varias veces en la vida laboral",IF(O351="M","Situación deficiente con exposición esporádica, o bien situación mejorable con exposición continuada o frecuente. Es posible que suceda el daño alguna vez.",IF(O351="B","Situación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51" s="10">
        <v>10</v>
      </c>
      <c r="R351" s="4" t="str">
        <f t="shared" ref="R351:R367" si="142">+IF(AND(M351*N351*Q351&gt;=600,M351*N351*Q351&lt;=4000),"I",IF(AND(M351*N351*Q351&gt;=150,M351*N351*Q351&lt;=500),"II",IF(AND(M351*N351*Q351&gt;=40,M351*N351*Q351&lt;=120),"III",IF(AND(M351*N351*Q351&gt;=1,M351*N351*Q351&lt;=20),"IV",""))))</f>
        <v>III</v>
      </c>
      <c r="S351" s="5" t="str">
        <f t="shared" ref="S351:S367" si="143">+IF(R351="I","Situación crìtica. Suspender actividades hasta que el riesgo esté bajo control. Intervención urgente.",IF(R351="II","Corregir y adoptar medidas de control de inmediato. Sin embargo suspenda actividades si el nivel de consecuencia está por encima de 60.",IF(R351="III","Mejorar si es posible. Sería conveniente justificar la intervención y su rentabilidad.",IF(R351="IV","Mantener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51" s="5" t="str">
        <f t="shared" ref="T351:T367" si="144">+IF(R351="I","No aceptable",IF(R351="II","No aceptable",IF(R351="III","Aceptable",IF(R351="IV","Aceptable",""))))</f>
        <v>Aceptable</v>
      </c>
      <c r="U351" s="12">
        <v>1</v>
      </c>
      <c r="V351" s="12" t="s">
        <v>176</v>
      </c>
      <c r="W351" s="9" t="s">
        <v>84</v>
      </c>
      <c r="X351" s="9" t="s">
        <v>84</v>
      </c>
      <c r="Y351" s="9" t="s">
        <v>107</v>
      </c>
      <c r="Z351" s="9" t="s">
        <v>84</v>
      </c>
      <c r="AA351" s="9" t="s">
        <v>83</v>
      </c>
      <c r="AB351" s="34" t="s">
        <v>143</v>
      </c>
    </row>
    <row r="352" spans="2:28" ht="157.5" customHeight="1" x14ac:dyDescent="0.2">
      <c r="B352" s="139"/>
      <c r="C352" s="139"/>
      <c r="D352" s="106"/>
      <c r="E352" s="18" t="s">
        <v>91</v>
      </c>
      <c r="F352" s="109"/>
      <c r="G352" s="9" t="s">
        <v>121</v>
      </c>
      <c r="H352" s="9" t="s">
        <v>122</v>
      </c>
      <c r="I352" s="9" t="s">
        <v>123</v>
      </c>
      <c r="J352" s="9" t="s">
        <v>84</v>
      </c>
      <c r="K352" s="9" t="s">
        <v>108</v>
      </c>
      <c r="L352" s="9" t="s">
        <v>85</v>
      </c>
      <c r="M352" s="17">
        <v>6</v>
      </c>
      <c r="N352" s="10">
        <v>2</v>
      </c>
      <c r="O352" s="11" t="str">
        <f t="shared" si="140"/>
        <v>A</v>
      </c>
      <c r="P352" s="5" t="str">
        <f t="shared" si="141"/>
        <v>Situación deficiente con exposición frecuente u ocasional, o bien situación muy deficiente con exposición ocasional o esporádica. La materialización de Riesgo es posible que suceda varias veces en la vida laboral</v>
      </c>
      <c r="Q352" s="10">
        <v>10</v>
      </c>
      <c r="R352" s="4" t="str">
        <f t="shared" si="142"/>
        <v>III</v>
      </c>
      <c r="S352" s="5" t="str">
        <f t="shared" si="143"/>
        <v>Mejorar si es posible. Sería conveniente justificar la intervención y su rentabilidad.</v>
      </c>
      <c r="T352" s="5" t="str">
        <f t="shared" si="144"/>
        <v>Aceptable</v>
      </c>
      <c r="U352" s="12">
        <v>1</v>
      </c>
      <c r="V352" s="12" t="s">
        <v>176</v>
      </c>
      <c r="W352" s="9" t="s">
        <v>86</v>
      </c>
      <c r="X352" s="9" t="s">
        <v>84</v>
      </c>
      <c r="Y352" s="9" t="s">
        <v>84</v>
      </c>
      <c r="Z352" s="9" t="s">
        <v>84</v>
      </c>
      <c r="AA352" s="9" t="s">
        <v>87</v>
      </c>
      <c r="AB352" s="34" t="s">
        <v>124</v>
      </c>
    </row>
    <row r="353" spans="2:28" ht="157.5" customHeight="1" x14ac:dyDescent="0.2">
      <c r="B353" s="139"/>
      <c r="C353" s="139"/>
      <c r="D353" s="106"/>
      <c r="E353" s="18" t="s">
        <v>91</v>
      </c>
      <c r="F353" s="110"/>
      <c r="G353" s="16" t="s">
        <v>341</v>
      </c>
      <c r="H353" s="16" t="s">
        <v>342</v>
      </c>
      <c r="I353" s="16" t="s">
        <v>41</v>
      </c>
      <c r="J353" s="16" t="s">
        <v>343</v>
      </c>
      <c r="K353" s="16" t="s">
        <v>84</v>
      </c>
      <c r="L353" s="16" t="s">
        <v>191</v>
      </c>
      <c r="M353" s="17">
        <v>6</v>
      </c>
      <c r="N353" s="10">
        <v>3</v>
      </c>
      <c r="O353" s="11" t="str">
        <f t="shared" si="140"/>
        <v>A</v>
      </c>
      <c r="P353" s="5" t="str">
        <f t="shared" si="141"/>
        <v>Situación deficiente con exposición frecuente u ocasional, o bien situación muy deficiente con exposición ocasional o esporádica. La materialización de Riesgo es posible que suceda varias veces en la vida laboral</v>
      </c>
      <c r="Q353" s="10">
        <v>25</v>
      </c>
      <c r="R353" s="4" t="str">
        <f t="shared" si="142"/>
        <v>II</v>
      </c>
      <c r="S353" s="5" t="str">
        <f t="shared" si="143"/>
        <v>Corregir y adoptar medidas de control de inmediato. Sin embargo suspenda actividades si el nivel de consecuencia está por encima de 60.</v>
      </c>
      <c r="T353" s="5" t="str">
        <f t="shared" si="144"/>
        <v>No aceptable</v>
      </c>
      <c r="U353" s="12">
        <v>1</v>
      </c>
      <c r="V353" s="12" t="s">
        <v>177</v>
      </c>
      <c r="W353" s="9" t="s">
        <v>84</v>
      </c>
      <c r="X353" s="9" t="s">
        <v>84</v>
      </c>
      <c r="Y353" s="9" t="s">
        <v>344</v>
      </c>
      <c r="Z353" s="9" t="s">
        <v>84</v>
      </c>
      <c r="AA353" s="9" t="s">
        <v>109</v>
      </c>
      <c r="AB353" s="34" t="s">
        <v>142</v>
      </c>
    </row>
    <row r="354" spans="2:28" ht="162.75" customHeight="1" x14ac:dyDescent="0.2">
      <c r="B354" s="139"/>
      <c r="C354" s="139"/>
      <c r="D354" s="106"/>
      <c r="E354" s="19" t="s">
        <v>91</v>
      </c>
      <c r="F354" s="3" t="s">
        <v>29</v>
      </c>
      <c r="G354" s="9" t="s">
        <v>559</v>
      </c>
      <c r="H354" s="9" t="s">
        <v>560</v>
      </c>
      <c r="I354" s="9" t="s">
        <v>234</v>
      </c>
      <c r="J354" s="9" t="s">
        <v>84</v>
      </c>
      <c r="K354" s="9" t="s">
        <v>119</v>
      </c>
      <c r="L354" s="9" t="s">
        <v>110</v>
      </c>
      <c r="M354" s="17">
        <v>6</v>
      </c>
      <c r="N354" s="10">
        <v>3</v>
      </c>
      <c r="O354" s="11" t="str">
        <f t="shared" si="140"/>
        <v>A</v>
      </c>
      <c r="P354" s="5" t="str">
        <f t="shared" si="141"/>
        <v>Situación deficiente con exposición frecuente u ocasional, o bien situación muy deficiente con exposición ocasional o esporádica. La materialización de Riesgo es posible que suceda varias veces en la vida laboral</v>
      </c>
      <c r="Q354" s="10">
        <v>10</v>
      </c>
      <c r="R354" s="4" t="str">
        <f t="shared" si="142"/>
        <v>II</v>
      </c>
      <c r="S354" s="5" t="str">
        <f t="shared" si="143"/>
        <v>Corregir y adoptar medidas de control de inmediato. Sin embargo suspenda actividades si el nivel de consecuencia está por encima de 60.</v>
      </c>
      <c r="T354" s="5" t="str">
        <f t="shared" si="144"/>
        <v>No aceptable</v>
      </c>
      <c r="U354" s="12">
        <v>1</v>
      </c>
      <c r="V354" s="12" t="s">
        <v>474</v>
      </c>
      <c r="W354" s="9" t="s">
        <v>86</v>
      </c>
      <c r="X354" s="9" t="s">
        <v>84</v>
      </c>
      <c r="Y354" s="9" t="s">
        <v>258</v>
      </c>
      <c r="Z354" s="9" t="s">
        <v>84</v>
      </c>
      <c r="AA354" s="9" t="s">
        <v>259</v>
      </c>
      <c r="AB354" s="13" t="s">
        <v>260</v>
      </c>
    </row>
    <row r="355" spans="2:28" ht="143.25" customHeight="1" x14ac:dyDescent="0.2">
      <c r="B355" s="139"/>
      <c r="C355" s="139"/>
      <c r="D355" s="106"/>
      <c r="E355" s="18" t="s">
        <v>91</v>
      </c>
      <c r="F355" s="99" t="s">
        <v>33</v>
      </c>
      <c r="G355" s="21" t="s">
        <v>477</v>
      </c>
      <c r="H355" s="26" t="s">
        <v>141</v>
      </c>
      <c r="I355" s="22" t="s">
        <v>196</v>
      </c>
      <c r="J355" s="9" t="s">
        <v>84</v>
      </c>
      <c r="K355" s="9" t="s">
        <v>478</v>
      </c>
      <c r="L355" s="9" t="s">
        <v>84</v>
      </c>
      <c r="M355" s="10">
        <v>2</v>
      </c>
      <c r="N355" s="10">
        <v>3</v>
      </c>
      <c r="O355" s="11" t="str">
        <f t="shared" si="140"/>
        <v>M</v>
      </c>
      <c r="P355" s="5" t="str">
        <f t="shared" si="141"/>
        <v>Situación deficiente con exposición esporádica, o bien situación mejorable con exposición continuada o frecuente. Es posible que suceda el daño alguna vez.</v>
      </c>
      <c r="Q355" s="10">
        <v>25</v>
      </c>
      <c r="R355" s="4" t="str">
        <f t="shared" si="142"/>
        <v>II</v>
      </c>
      <c r="S355" s="5" t="str">
        <f t="shared" si="143"/>
        <v>Corregir y adoptar medidas de control de inmediato. Sin embargo suspenda actividades si el nivel de consecuencia está por encima de 60.</v>
      </c>
      <c r="T355" s="5" t="str">
        <f t="shared" si="144"/>
        <v>No aceptable</v>
      </c>
      <c r="U355" s="12">
        <v>1</v>
      </c>
      <c r="V355" s="12" t="s">
        <v>178</v>
      </c>
      <c r="W355" s="9" t="s">
        <v>84</v>
      </c>
      <c r="X355" s="9" t="s">
        <v>84</v>
      </c>
      <c r="Y355" s="9" t="s">
        <v>475</v>
      </c>
      <c r="Z355" s="9" t="s">
        <v>84</v>
      </c>
      <c r="AA355" s="9" t="s">
        <v>84</v>
      </c>
      <c r="AB355" s="34" t="s">
        <v>476</v>
      </c>
    </row>
    <row r="356" spans="2:28" ht="120.75" customHeight="1" x14ac:dyDescent="0.2">
      <c r="B356" s="139"/>
      <c r="C356" s="139"/>
      <c r="D356" s="106"/>
      <c r="E356" s="18" t="s">
        <v>549</v>
      </c>
      <c r="F356" s="100"/>
      <c r="G356" s="21" t="s">
        <v>461</v>
      </c>
      <c r="H356" s="26" t="s">
        <v>450</v>
      </c>
      <c r="I356" s="22" t="s">
        <v>179</v>
      </c>
      <c r="J356" s="9" t="s">
        <v>84</v>
      </c>
      <c r="K356" s="9" t="s">
        <v>84</v>
      </c>
      <c r="L356" s="9" t="s">
        <v>163</v>
      </c>
      <c r="M356" s="10">
        <v>6</v>
      </c>
      <c r="N356" s="10">
        <v>3</v>
      </c>
      <c r="O356" s="11" t="str">
        <f t="shared" si="140"/>
        <v>A</v>
      </c>
      <c r="P356" s="5" t="str">
        <f t="shared" si="141"/>
        <v>Situación deficiente con exposición frecuente u ocasional, o bien situación muy deficiente con exposición ocasional o esporádica. La materialización de Riesgo es posible que suceda varias veces en la vida laboral</v>
      </c>
      <c r="Q356" s="10">
        <v>25</v>
      </c>
      <c r="R356" s="4" t="str">
        <f t="shared" si="142"/>
        <v>II</v>
      </c>
      <c r="S356" s="5" t="str">
        <f t="shared" si="143"/>
        <v>Corregir y adoptar medidas de control de inmediato. Sin embargo suspenda actividades si el nivel de consecuencia está por encima de 60.</v>
      </c>
      <c r="T356" s="5" t="str">
        <f t="shared" si="144"/>
        <v>No aceptable</v>
      </c>
      <c r="U356" s="12">
        <v>1</v>
      </c>
      <c r="V356" s="12" t="s">
        <v>172</v>
      </c>
      <c r="W356" s="9" t="s">
        <v>84</v>
      </c>
      <c r="X356" s="9" t="s">
        <v>84</v>
      </c>
      <c r="Y356" s="9" t="s">
        <v>479</v>
      </c>
      <c r="Z356" s="9" t="s">
        <v>84</v>
      </c>
      <c r="AA356" s="9" t="s">
        <v>84</v>
      </c>
      <c r="AB356" s="34" t="s">
        <v>59</v>
      </c>
    </row>
    <row r="357" spans="2:28" ht="153.75" customHeight="1" x14ac:dyDescent="0.2">
      <c r="B357" s="139"/>
      <c r="C357" s="139"/>
      <c r="D357" s="106"/>
      <c r="E357" s="18" t="s">
        <v>91</v>
      </c>
      <c r="F357" s="3" t="s">
        <v>31</v>
      </c>
      <c r="G357" s="9" t="s">
        <v>340</v>
      </c>
      <c r="H357" s="9" t="s">
        <v>113</v>
      </c>
      <c r="I357" s="9" t="s">
        <v>66</v>
      </c>
      <c r="J357" s="9" t="s">
        <v>84</v>
      </c>
      <c r="K357" s="9" t="s">
        <v>84</v>
      </c>
      <c r="L357" s="9" t="s">
        <v>84</v>
      </c>
      <c r="M357" s="17">
        <v>6</v>
      </c>
      <c r="N357" s="10">
        <v>3</v>
      </c>
      <c r="O357" s="11" t="str">
        <f t="shared" si="140"/>
        <v>A</v>
      </c>
      <c r="P357" s="5" t="str">
        <f t="shared" si="141"/>
        <v>Situación deficiente con exposición frecuente u ocasional, o bien situación muy deficiente con exposición ocasional o esporádica. La materialización de Riesgo es posible que suceda varias veces en la vida laboral</v>
      </c>
      <c r="Q357" s="10">
        <v>10</v>
      </c>
      <c r="R357" s="4" t="str">
        <f t="shared" si="142"/>
        <v>II</v>
      </c>
      <c r="S357" s="5" t="str">
        <f t="shared" si="143"/>
        <v>Corregir y adoptar medidas de control de inmediato. Sin embargo suspenda actividades si el nivel de consecuencia está por encima de 60.</v>
      </c>
      <c r="T357" s="5" t="str">
        <f t="shared" si="144"/>
        <v>No aceptable</v>
      </c>
      <c r="U357" s="12">
        <v>1</v>
      </c>
      <c r="V357" s="12" t="s">
        <v>181</v>
      </c>
      <c r="W357" s="9" t="s">
        <v>84</v>
      </c>
      <c r="X357" s="9" t="s">
        <v>84</v>
      </c>
      <c r="Y357" s="9" t="s">
        <v>67</v>
      </c>
      <c r="Z357" s="9" t="s">
        <v>84</v>
      </c>
      <c r="AA357" s="9" t="s">
        <v>84</v>
      </c>
      <c r="AB357" s="34" t="s">
        <v>127</v>
      </c>
    </row>
    <row r="358" spans="2:28" ht="153.75" customHeight="1" x14ac:dyDescent="0.2">
      <c r="B358" s="139"/>
      <c r="C358" s="139"/>
      <c r="D358" s="106"/>
      <c r="E358" s="19" t="s">
        <v>91</v>
      </c>
      <c r="F358" s="121" t="s">
        <v>92</v>
      </c>
      <c r="G358" s="9" t="s">
        <v>128</v>
      </c>
      <c r="H358" s="9" t="s">
        <v>37</v>
      </c>
      <c r="I358" s="9" t="s">
        <v>93</v>
      </c>
      <c r="J358" s="9" t="s">
        <v>84</v>
      </c>
      <c r="K358" s="9" t="s">
        <v>94</v>
      </c>
      <c r="L358" s="9" t="s">
        <v>95</v>
      </c>
      <c r="M358" s="17">
        <v>2</v>
      </c>
      <c r="N358" s="10">
        <v>3</v>
      </c>
      <c r="O358" s="11" t="str">
        <f t="shared" si="140"/>
        <v>M</v>
      </c>
      <c r="P358" s="5" t="str">
        <f t="shared" si="141"/>
        <v>Situación deficiente con exposición esporádica, o bien situación mejorable con exposición continuada o frecuente. Es posible que suceda el daño alguna vez.</v>
      </c>
      <c r="Q358" s="10">
        <v>25</v>
      </c>
      <c r="R358" s="4" t="str">
        <f t="shared" si="142"/>
        <v>II</v>
      </c>
      <c r="S358" s="5" t="str">
        <f t="shared" si="143"/>
        <v>Corregir y adoptar medidas de control de inmediato. Sin embargo suspenda actividades si el nivel de consecuencia está por encima de 60.</v>
      </c>
      <c r="T358" s="5" t="str">
        <f t="shared" si="144"/>
        <v>No aceptable</v>
      </c>
      <c r="U358" s="12">
        <v>1</v>
      </c>
      <c r="V358" s="12" t="s">
        <v>182</v>
      </c>
      <c r="W358" s="9" t="s">
        <v>84</v>
      </c>
      <c r="X358" s="9" t="s">
        <v>129</v>
      </c>
      <c r="Y358" s="9" t="s">
        <v>65</v>
      </c>
      <c r="Z358" s="9" t="s">
        <v>130</v>
      </c>
      <c r="AA358" s="9" t="s">
        <v>84</v>
      </c>
      <c r="AB358" s="34" t="s">
        <v>131</v>
      </c>
    </row>
    <row r="359" spans="2:28" ht="170.25" customHeight="1" x14ac:dyDescent="0.2">
      <c r="B359" s="139"/>
      <c r="C359" s="139"/>
      <c r="D359" s="106"/>
      <c r="E359" s="19" t="s">
        <v>91</v>
      </c>
      <c r="F359" s="110"/>
      <c r="G359" s="9" t="s">
        <v>96</v>
      </c>
      <c r="H359" s="9" t="s">
        <v>98</v>
      </c>
      <c r="I359" s="9" t="s">
        <v>97</v>
      </c>
      <c r="J359" s="9" t="s">
        <v>84</v>
      </c>
      <c r="K359" s="9" t="s">
        <v>84</v>
      </c>
      <c r="L359" s="9" t="s">
        <v>95</v>
      </c>
      <c r="M359" s="17">
        <v>2</v>
      </c>
      <c r="N359" s="10">
        <v>2</v>
      </c>
      <c r="O359" s="11" t="str">
        <f t="shared" si="140"/>
        <v>B</v>
      </c>
      <c r="P359" s="5" t="str">
        <f t="shared" si="141"/>
        <v>Situación mejorable con exposición ocasional o esporádica, o situación sin anomalía destacable con cualquier nivel de exposición. No es esperable que se materialice el riesgo, aunque puede ser concebible.</v>
      </c>
      <c r="Q359" s="10">
        <v>25</v>
      </c>
      <c r="R359" s="4" t="str">
        <f t="shared" si="142"/>
        <v>III</v>
      </c>
      <c r="S359" s="5" t="str">
        <f t="shared" si="143"/>
        <v>Mejorar si es posible. Sería conveniente justificar la intervención y su rentabilidad.</v>
      </c>
      <c r="T359" s="5" t="str">
        <f t="shared" si="144"/>
        <v>Aceptable</v>
      </c>
      <c r="U359" s="12">
        <v>1</v>
      </c>
      <c r="V359" s="12" t="s">
        <v>182</v>
      </c>
      <c r="W359" s="9" t="s">
        <v>84</v>
      </c>
      <c r="X359" s="9" t="s">
        <v>84</v>
      </c>
      <c r="Y359" s="9" t="s">
        <v>65</v>
      </c>
      <c r="Z359" s="9" t="s">
        <v>130</v>
      </c>
      <c r="AA359" s="9" t="s">
        <v>84</v>
      </c>
      <c r="AB359" s="34" t="s">
        <v>132</v>
      </c>
    </row>
    <row r="360" spans="2:28" ht="180" customHeight="1" x14ac:dyDescent="0.2">
      <c r="B360" s="139"/>
      <c r="C360" s="139"/>
      <c r="D360" s="106"/>
      <c r="E360" s="19" t="s">
        <v>91</v>
      </c>
      <c r="F360" s="121" t="s">
        <v>50</v>
      </c>
      <c r="G360" s="23" t="s">
        <v>345</v>
      </c>
      <c r="H360" s="9" t="s">
        <v>100</v>
      </c>
      <c r="I360" s="23" t="s">
        <v>104</v>
      </c>
      <c r="J360" s="9" t="s">
        <v>101</v>
      </c>
      <c r="K360" s="9" t="s">
        <v>84</v>
      </c>
      <c r="L360" s="9" t="s">
        <v>84</v>
      </c>
      <c r="M360" s="10">
        <v>2</v>
      </c>
      <c r="N360" s="10">
        <v>2</v>
      </c>
      <c r="O360" s="11" t="str">
        <f t="shared" si="140"/>
        <v>B</v>
      </c>
      <c r="P360" s="5" t="str">
        <f t="shared" si="141"/>
        <v>Situación mejorable con exposición ocasional o esporádica, o situación sin anomalía destacable con cualquier nivel de exposición. No es esperable que se materialice el riesgo, aunque puede ser concebible.</v>
      </c>
      <c r="Q360" s="10">
        <v>25</v>
      </c>
      <c r="R360" s="4" t="str">
        <f t="shared" si="142"/>
        <v>III</v>
      </c>
      <c r="S360" s="5" t="str">
        <f t="shared" si="143"/>
        <v>Mejorar si es posible. Sería conveniente justificar la intervención y su rentabilidad.</v>
      </c>
      <c r="T360" s="5" t="str">
        <f t="shared" si="144"/>
        <v>Aceptable</v>
      </c>
      <c r="U360" s="12">
        <v>1</v>
      </c>
      <c r="V360" s="12" t="s">
        <v>183</v>
      </c>
      <c r="W360" s="9" t="s">
        <v>84</v>
      </c>
      <c r="X360" s="9" t="s">
        <v>84</v>
      </c>
      <c r="Y360" s="9" t="s">
        <v>102</v>
      </c>
      <c r="Z360" s="9" t="s">
        <v>99</v>
      </c>
      <c r="AA360" s="9" t="s">
        <v>84</v>
      </c>
      <c r="AB360" s="34" t="s">
        <v>144</v>
      </c>
    </row>
    <row r="361" spans="2:28" ht="180" customHeight="1" thickBot="1" x14ac:dyDescent="0.25">
      <c r="B361" s="139"/>
      <c r="C361" s="139"/>
      <c r="D361" s="106"/>
      <c r="E361" s="19" t="s">
        <v>91</v>
      </c>
      <c r="F361" s="110"/>
      <c r="G361" s="9" t="s">
        <v>362</v>
      </c>
      <c r="H361" s="9" t="s">
        <v>355</v>
      </c>
      <c r="I361" s="9" t="s">
        <v>357</v>
      </c>
      <c r="J361" s="9" t="s">
        <v>356</v>
      </c>
      <c r="K361" s="9" t="s">
        <v>360</v>
      </c>
      <c r="L361" s="9" t="s">
        <v>358</v>
      </c>
      <c r="M361" s="17">
        <v>6</v>
      </c>
      <c r="N361" s="10">
        <v>3</v>
      </c>
      <c r="O361" s="11" t="str">
        <f>+IF(AND(M361*N361&gt;=24,M361*N361&lt;=40),"MA",IF(AND(M361*N361&gt;=10,M361*N361&lt;=20),"A",IF(AND(M361*N361&gt;=6,M361*N361&lt;=8),"M",IF(AND(M361*N361&gt;=2,M361*N361&lt;=4),"B",""))))</f>
        <v>A</v>
      </c>
      <c r="P361" s="5" t="str">
        <f>+IF(O361="MA","Situación deficiente con exposición continua, o muy deficiente con exposición frecuente. Normalmente la materialización del riesgo ocurre con frecuencia.",IF(O361="A","Situación deficiente con exposición frecuente u ocasional, o bien situación muy deficiente con exposición ocasional o esporádica. La materialización de Riesgo es posible que suceda varias veces en la vida laboral",IF(O361="M","Situación deficiente con exposición esporádica, o bien situación mejorable con exposición continuada o frecuente. Es posible que suceda el daño alguna vez.",IF(O361="B","Situación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61" s="10">
        <v>10</v>
      </c>
      <c r="R361" s="4" t="str">
        <f>+IF(AND(M361*N361*Q361&gt;=600,M361*N361*Q361&lt;=4000),"I",IF(AND(M361*N361*Q361&gt;=150,M361*N361*Q361&lt;=500),"II",IF(AND(M361*N361*Q361&gt;=40,M361*N361*Q361&lt;=120),"III",IF(AND(M361*N361*Q361&gt;=1,M361*N361*Q361&lt;=20),"IV",""))))</f>
        <v>II</v>
      </c>
      <c r="S361" s="5" t="str">
        <f>+IF(R361="I","Situación crìtica. Suspender actividades hasta que el riesgo esté bajo control. Intervención urgente.",IF(R361="II","Corregir y adoptar medidas de control de inmediato. Sin embargo suspenda actividades si el nivel de consecuencia está por encima de 60.",IF(R361="III","Mejorar si es posible. Sería conveniente justificar la intervención y su rentabilidad.",IF(R361="IV","Mantener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361" s="5" t="str">
        <f>+IF(R361="I","No aceptable",IF(R361="II","No aceptable",IF(R361="III","Aceptable",IF(R361="IV","Aceptable",""))))</f>
        <v>No aceptable</v>
      </c>
      <c r="U361" s="12">
        <v>1</v>
      </c>
      <c r="V361" s="12" t="s">
        <v>409</v>
      </c>
      <c r="W361" s="9" t="s">
        <v>84</v>
      </c>
      <c r="X361" s="9" t="s">
        <v>84</v>
      </c>
      <c r="Y361" s="9" t="s">
        <v>84</v>
      </c>
      <c r="Z361" s="9" t="s">
        <v>39</v>
      </c>
      <c r="AA361" s="9" t="s">
        <v>359</v>
      </c>
      <c r="AB361" s="34" t="s">
        <v>55</v>
      </c>
    </row>
    <row r="362" spans="2:28" ht="157.5" customHeight="1" thickBot="1" x14ac:dyDescent="0.25">
      <c r="B362" s="139"/>
      <c r="C362" s="139"/>
      <c r="D362" s="106"/>
      <c r="E362" s="18" t="s">
        <v>551</v>
      </c>
      <c r="F362" s="24" t="s">
        <v>40</v>
      </c>
      <c r="G362" s="9" t="s">
        <v>167</v>
      </c>
      <c r="H362" s="25" t="s">
        <v>169</v>
      </c>
      <c r="I362" s="16" t="s">
        <v>170</v>
      </c>
      <c r="J362" s="22" t="s">
        <v>84</v>
      </c>
      <c r="K362" s="9" t="s">
        <v>84</v>
      </c>
      <c r="L362" s="9" t="s">
        <v>198</v>
      </c>
      <c r="M362" s="17">
        <v>6</v>
      </c>
      <c r="N362" s="10">
        <v>3</v>
      </c>
      <c r="O362" s="11" t="str">
        <f t="shared" si="140"/>
        <v>A</v>
      </c>
      <c r="P362" s="5" t="str">
        <f t="shared" si="141"/>
        <v>Situación deficiente con exposición frecuente u ocasional, o bien situación muy deficiente con exposición ocasional o esporádica. La materialización de Riesgo es posible que suceda varias veces en la vida laboral</v>
      </c>
      <c r="Q362" s="10">
        <v>25</v>
      </c>
      <c r="R362" s="4" t="str">
        <f t="shared" si="142"/>
        <v>II</v>
      </c>
      <c r="S362" s="5" t="str">
        <f t="shared" si="143"/>
        <v>Corregir y adoptar medidas de control de inmediato. Sin embargo suspenda actividades si el nivel de consecuencia está por encima de 60.</v>
      </c>
      <c r="T362" s="5" t="str">
        <f t="shared" si="144"/>
        <v>No aceptable</v>
      </c>
      <c r="U362" s="12">
        <v>1</v>
      </c>
      <c r="V362" s="12" t="s">
        <v>171</v>
      </c>
      <c r="W362" s="9" t="s">
        <v>84</v>
      </c>
      <c r="X362" s="9" t="s">
        <v>84</v>
      </c>
      <c r="Y362" s="9" t="s">
        <v>173</v>
      </c>
      <c r="Z362" s="9" t="s">
        <v>84</v>
      </c>
      <c r="AA362" s="9" t="s">
        <v>84</v>
      </c>
      <c r="AB362" s="15" t="s">
        <v>174</v>
      </c>
    </row>
    <row r="363" spans="2:28" ht="180" customHeight="1" x14ac:dyDescent="0.2">
      <c r="B363" s="139"/>
      <c r="C363" s="139"/>
      <c r="D363" s="106"/>
      <c r="E363" s="18" t="s">
        <v>551</v>
      </c>
      <c r="F363" s="3" t="s">
        <v>51</v>
      </c>
      <c r="G363" s="9" t="s">
        <v>346</v>
      </c>
      <c r="H363" s="9" t="s">
        <v>347</v>
      </c>
      <c r="I363" s="9" t="s">
        <v>184</v>
      </c>
      <c r="J363" s="9" t="s">
        <v>203</v>
      </c>
      <c r="K363" s="9" t="s">
        <v>84</v>
      </c>
      <c r="L363" s="9" t="s">
        <v>88</v>
      </c>
      <c r="M363" s="17">
        <v>2</v>
      </c>
      <c r="N363" s="10">
        <v>2</v>
      </c>
      <c r="O363" s="11" t="str">
        <f t="shared" si="140"/>
        <v>B</v>
      </c>
      <c r="P363" s="5" t="str">
        <f t="shared" si="141"/>
        <v>Situación mejorable con exposición ocasional o esporádica, o situación sin anomalía destacable con cualquier nivel de exposición. No es esperable que se materialice el riesgo, aunque puede ser concebible.</v>
      </c>
      <c r="Q363" s="10">
        <v>25</v>
      </c>
      <c r="R363" s="4" t="str">
        <f t="shared" si="142"/>
        <v>III</v>
      </c>
      <c r="S363" s="5" t="str">
        <f t="shared" si="143"/>
        <v>Mejorar si es posible. Sería conveniente justificar la intervención y su rentabilidad.</v>
      </c>
      <c r="T363" s="5" t="str">
        <f t="shared" si="144"/>
        <v>Aceptable</v>
      </c>
      <c r="U363" s="12">
        <v>1</v>
      </c>
      <c r="V363" s="12" t="s">
        <v>185</v>
      </c>
      <c r="W363" s="9" t="s">
        <v>105</v>
      </c>
      <c r="X363" s="9" t="s">
        <v>84</v>
      </c>
      <c r="Y363" s="9" t="s">
        <v>135</v>
      </c>
      <c r="Z363" s="9" t="s">
        <v>84</v>
      </c>
      <c r="AA363" s="9" t="s">
        <v>84</v>
      </c>
      <c r="AB363" s="34" t="s">
        <v>68</v>
      </c>
    </row>
    <row r="364" spans="2:28" ht="151.5" customHeight="1" x14ac:dyDescent="0.2">
      <c r="B364" s="139"/>
      <c r="C364" s="139"/>
      <c r="D364" s="106"/>
      <c r="E364" s="18" t="s">
        <v>91</v>
      </c>
      <c r="F364" s="121" t="s">
        <v>54</v>
      </c>
      <c r="G364" s="9" t="s">
        <v>354</v>
      </c>
      <c r="H364" s="9" t="s">
        <v>111</v>
      </c>
      <c r="I364" s="9" t="s">
        <v>186</v>
      </c>
      <c r="J364" s="9" t="s">
        <v>49</v>
      </c>
      <c r="K364" s="9" t="s">
        <v>202</v>
      </c>
      <c r="L364" s="9" t="s">
        <v>193</v>
      </c>
      <c r="M364" s="17">
        <v>2</v>
      </c>
      <c r="N364" s="10">
        <v>3</v>
      </c>
      <c r="O364" s="11" t="str">
        <f t="shared" si="140"/>
        <v>M</v>
      </c>
      <c r="P364" s="5" t="str">
        <f t="shared" si="141"/>
        <v>Situación deficiente con exposición esporádica, o bien situación mejorable con exposición continuada o frecuente. Es posible que suceda el daño alguna vez.</v>
      </c>
      <c r="Q364" s="10">
        <v>10</v>
      </c>
      <c r="R364" s="4" t="str">
        <f t="shared" si="142"/>
        <v>III</v>
      </c>
      <c r="S364" s="5" t="str">
        <f t="shared" si="143"/>
        <v>Mejorar si es posible. Sería conveniente justificar la intervención y su rentabilidad.</v>
      </c>
      <c r="T364" s="5" t="str">
        <f t="shared" si="144"/>
        <v>Aceptable</v>
      </c>
      <c r="U364" s="12">
        <v>1</v>
      </c>
      <c r="V364" s="12"/>
      <c r="W364" s="9" t="s">
        <v>84</v>
      </c>
      <c r="X364" s="9" t="s">
        <v>84</v>
      </c>
      <c r="Y364" s="9" t="s">
        <v>84</v>
      </c>
      <c r="Z364" s="9" t="s">
        <v>39</v>
      </c>
      <c r="AA364" s="9" t="s">
        <v>84</v>
      </c>
      <c r="AB364" s="34" t="s">
        <v>55</v>
      </c>
    </row>
    <row r="365" spans="2:28" ht="151.5" customHeight="1" x14ac:dyDescent="0.2">
      <c r="B365" s="139"/>
      <c r="C365" s="139"/>
      <c r="D365" s="106"/>
      <c r="E365" s="18" t="s">
        <v>91</v>
      </c>
      <c r="F365" s="110"/>
      <c r="G365" s="9" t="s">
        <v>361</v>
      </c>
      <c r="H365" s="9" t="s">
        <v>355</v>
      </c>
      <c r="I365" s="9" t="s">
        <v>364</v>
      </c>
      <c r="J365" s="9" t="s">
        <v>363</v>
      </c>
      <c r="K365" s="9" t="s">
        <v>360</v>
      </c>
      <c r="L365" s="9" t="s">
        <v>365</v>
      </c>
      <c r="M365" s="17">
        <v>6</v>
      </c>
      <c r="N365" s="10">
        <v>3</v>
      </c>
      <c r="O365" s="11" t="str">
        <f t="shared" si="140"/>
        <v>A</v>
      </c>
      <c r="P365" s="5" t="str">
        <f t="shared" si="141"/>
        <v>Situación deficiente con exposición frecuente u ocasional, o bien situación muy deficiente con exposición ocasional o esporádica. La materialización de Riesgo es posible que suceda varias veces en la vida laboral</v>
      </c>
      <c r="Q365" s="10">
        <v>10</v>
      </c>
      <c r="R365" s="4" t="str">
        <f t="shared" si="142"/>
        <v>II</v>
      </c>
      <c r="S365" s="5" t="str">
        <f t="shared" si="143"/>
        <v>Corregir y adoptar medidas de control de inmediato. Sin embargo suspenda actividades si el nivel de consecuencia está por encima de 60.</v>
      </c>
      <c r="T365" s="5" t="str">
        <f t="shared" si="144"/>
        <v>No aceptable</v>
      </c>
      <c r="U365" s="12">
        <v>1</v>
      </c>
      <c r="V365" s="12" t="s">
        <v>333</v>
      </c>
      <c r="W365" s="9" t="s">
        <v>84</v>
      </c>
      <c r="X365" s="9" t="s">
        <v>84</v>
      </c>
      <c r="Y365" s="9" t="s">
        <v>84</v>
      </c>
      <c r="Z365" s="9" t="s">
        <v>39</v>
      </c>
      <c r="AA365" s="9" t="s">
        <v>359</v>
      </c>
      <c r="AB365" s="34" t="s">
        <v>55</v>
      </c>
    </row>
    <row r="366" spans="2:28" ht="151.5" customHeight="1" thickBot="1" x14ac:dyDescent="0.25">
      <c r="B366" s="139"/>
      <c r="C366" s="139"/>
      <c r="D366" s="106"/>
      <c r="E366" s="18" t="s">
        <v>549</v>
      </c>
      <c r="F366" s="3" t="s">
        <v>331</v>
      </c>
      <c r="G366" s="9" t="s">
        <v>77</v>
      </c>
      <c r="H366" s="9" t="s">
        <v>332</v>
      </c>
      <c r="I366" s="9" t="s">
        <v>138</v>
      </c>
      <c r="J366" s="9" t="s">
        <v>334</v>
      </c>
      <c r="K366" s="9" t="s">
        <v>84</v>
      </c>
      <c r="L366" s="9" t="s">
        <v>339</v>
      </c>
      <c r="M366" s="17">
        <v>6</v>
      </c>
      <c r="N366" s="10">
        <v>2</v>
      </c>
      <c r="O366" s="11" t="str">
        <f t="shared" si="140"/>
        <v>A</v>
      </c>
      <c r="P366" s="5" t="str">
        <f t="shared" si="141"/>
        <v>Situación deficiente con exposición frecuente u ocasional, o bien situación muy deficiente con exposición ocasional o esporádica. La materialización de Riesgo es posible que suceda varias veces en la vida laboral</v>
      </c>
      <c r="Q366" s="10">
        <v>60</v>
      </c>
      <c r="R366" s="4" t="str">
        <f t="shared" si="142"/>
        <v>I</v>
      </c>
      <c r="S366" s="5" t="str">
        <f t="shared" si="143"/>
        <v>Situación crìtica. Suspender actividades hasta que el riesgo esté bajo control. Intervención urgente.</v>
      </c>
      <c r="T366" s="5" t="str">
        <f t="shared" si="144"/>
        <v>No aceptable</v>
      </c>
      <c r="U366" s="12">
        <v>1</v>
      </c>
      <c r="V366" s="12" t="s">
        <v>172</v>
      </c>
      <c r="W366" s="9" t="s">
        <v>84</v>
      </c>
      <c r="X366" s="9" t="s">
        <v>84</v>
      </c>
      <c r="Y366" s="9" t="s">
        <v>337</v>
      </c>
      <c r="Z366" s="9" t="s">
        <v>335</v>
      </c>
      <c r="AA366" s="9" t="s">
        <v>336</v>
      </c>
      <c r="AB366" s="34" t="s">
        <v>338</v>
      </c>
    </row>
    <row r="367" spans="2:28" ht="157.5" customHeight="1" thickBot="1" x14ac:dyDescent="0.25">
      <c r="B367" s="140"/>
      <c r="C367" s="140"/>
      <c r="D367" s="107"/>
      <c r="E367" s="18" t="s">
        <v>551</v>
      </c>
      <c r="F367" s="24" t="s">
        <v>187</v>
      </c>
      <c r="G367" s="9" t="s">
        <v>554</v>
      </c>
      <c r="H367" s="25" t="s">
        <v>201</v>
      </c>
      <c r="I367" s="16" t="s">
        <v>168</v>
      </c>
      <c r="J367" s="22" t="s">
        <v>200</v>
      </c>
      <c r="K367" s="9" t="s">
        <v>84</v>
      </c>
      <c r="L367" s="9" t="s">
        <v>199</v>
      </c>
      <c r="M367" s="17">
        <v>6</v>
      </c>
      <c r="N367" s="10">
        <v>3</v>
      </c>
      <c r="O367" s="11" t="str">
        <f t="shared" si="140"/>
        <v>A</v>
      </c>
      <c r="P367" s="5" t="str">
        <f t="shared" si="141"/>
        <v>Situación deficiente con exposición frecuente u ocasional, o bien situación muy deficiente con exposición ocasional o esporádica. La materialización de Riesgo es posible que suceda varias veces en la vida laboral</v>
      </c>
      <c r="Q367" s="10">
        <v>25</v>
      </c>
      <c r="R367" s="4" t="str">
        <f t="shared" si="142"/>
        <v>II</v>
      </c>
      <c r="S367" s="5" t="str">
        <f t="shared" si="143"/>
        <v>Corregir y adoptar medidas de control de inmediato. Sin embargo suspenda actividades si el nivel de consecuencia está por encima de 60.</v>
      </c>
      <c r="T367" s="5" t="str">
        <f t="shared" si="144"/>
        <v>No aceptable</v>
      </c>
      <c r="U367" s="12">
        <v>1</v>
      </c>
      <c r="V367" s="12" t="s">
        <v>172</v>
      </c>
      <c r="W367" s="9" t="s">
        <v>84</v>
      </c>
      <c r="X367" s="9" t="s">
        <v>84</v>
      </c>
      <c r="Y367" s="9" t="s">
        <v>84</v>
      </c>
      <c r="Z367" s="9" t="s">
        <v>84</v>
      </c>
      <c r="AA367" s="9" t="s">
        <v>84</v>
      </c>
      <c r="AB367" s="15" t="s">
        <v>175</v>
      </c>
    </row>
    <row r="368" spans="2:28" ht="15.75" customHeight="1" thickBot="1" x14ac:dyDescent="0.25">
      <c r="B368" s="87"/>
      <c r="C368" s="88"/>
      <c r="D368" s="88"/>
      <c r="E368" s="88"/>
      <c r="F368" s="89"/>
      <c r="G368" s="88"/>
      <c r="H368" s="89"/>
      <c r="I368" s="88"/>
      <c r="J368" s="88"/>
      <c r="K368" s="88"/>
      <c r="L368" s="88"/>
      <c r="M368" s="88"/>
      <c r="N368" s="88"/>
      <c r="O368" s="88"/>
      <c r="P368" s="88"/>
      <c r="Q368" s="88"/>
      <c r="R368" s="88"/>
      <c r="S368" s="88"/>
      <c r="T368" s="88"/>
      <c r="U368" s="88"/>
      <c r="V368" s="88"/>
      <c r="W368" s="88"/>
      <c r="X368" s="88"/>
      <c r="Y368" s="88"/>
      <c r="Z368" s="88"/>
      <c r="AA368" s="90"/>
      <c r="AB368" s="46"/>
    </row>
    <row r="369" spans="2:28" ht="153.75" customHeight="1" x14ac:dyDescent="0.2">
      <c r="B369" s="93" t="s">
        <v>577</v>
      </c>
      <c r="C369" s="93" t="s">
        <v>304</v>
      </c>
      <c r="D369" s="105" t="s">
        <v>305</v>
      </c>
      <c r="E369" s="18" t="s">
        <v>91</v>
      </c>
      <c r="F369" s="108" t="s">
        <v>28</v>
      </c>
      <c r="G369" s="9" t="s">
        <v>195</v>
      </c>
      <c r="H369" s="9" t="s">
        <v>106</v>
      </c>
      <c r="I369" s="9" t="s">
        <v>82</v>
      </c>
      <c r="J369" s="9" t="s">
        <v>84</v>
      </c>
      <c r="K369" s="9" t="s">
        <v>84</v>
      </c>
      <c r="L369" s="9" t="s">
        <v>278</v>
      </c>
      <c r="M369" s="17">
        <v>6</v>
      </c>
      <c r="N369" s="10">
        <v>2</v>
      </c>
      <c r="O369" s="11" t="str">
        <f t="shared" ref="O369:O385" si="145">+IF(AND(M369*N369&gt;=24,M369*N369&lt;=40),"MA",IF(AND(M369*N369&gt;=10,M369*N369&lt;=20),"A",IF(AND(M369*N369&gt;=6,M369*N369&lt;=8),"M",IF(AND(M369*N369&gt;=2,M369*N369&lt;=4),"B",""))))</f>
        <v>A</v>
      </c>
      <c r="P369" s="5" t="str">
        <f t="shared" ref="P369:P385" si="146">+IF(O369="MA","Situación deficiente con exposición continua, o muy deficiente con exposición frecuente. Normalmente la materialización del riesgo ocurre con frecuencia.",IF(O369="A","Situación deficiente con exposición frecuente u ocasional, o bien situación muy deficiente con exposición ocasional o esporádica. La materialización de Riesgo es posible que suceda varias veces en la vida laboral",IF(O369="M","Situación deficiente con exposición esporádica, o bien situación mejorable con exposición continuada o frecuente. Es posible que suceda el daño alguna vez.",IF(O369="B","Situación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69" s="10">
        <v>10</v>
      </c>
      <c r="R369" s="4" t="str">
        <f t="shared" ref="R369:R385" si="147">+IF(AND(M369*N369*Q369&gt;=600,M369*N369*Q369&lt;=4000),"I",IF(AND(M369*N369*Q369&gt;=150,M369*N369*Q369&lt;=500),"II",IF(AND(M369*N369*Q369&gt;=40,M369*N369*Q369&lt;=120),"III",IF(AND(M369*N369*Q369&gt;=1,M369*N369*Q369&lt;=20),"IV",""))))</f>
        <v>III</v>
      </c>
      <c r="S369" s="5" t="str">
        <f t="shared" ref="S369:S385" si="148">+IF(R369="I","Situación crìtica. Suspender actividades hasta que el riesgo esté bajo control. Intervención urgente.",IF(R369="II","Corregir y adoptar medidas de control de inmediato. Sin embargo suspenda actividades si el nivel de consecuencia está por encima de 60.",IF(R369="III","Mejorar si es posible. Sería conveniente justificar la intervención y su rentabilidad.",IF(R369="IV","Mantener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69" s="5" t="str">
        <f t="shared" ref="T369:T385" si="149">+IF(R369="I","No aceptable",IF(R369="II","No aceptable",IF(R369="III","Aceptable",IF(R369="IV","Aceptable",""))))</f>
        <v>Aceptable</v>
      </c>
      <c r="U369" s="12">
        <v>6</v>
      </c>
      <c r="V369" s="12" t="s">
        <v>176</v>
      </c>
      <c r="W369" s="9" t="s">
        <v>84</v>
      </c>
      <c r="X369" s="9" t="s">
        <v>84</v>
      </c>
      <c r="Y369" s="9" t="s">
        <v>107</v>
      </c>
      <c r="Z369" s="9" t="s">
        <v>84</v>
      </c>
      <c r="AA369" s="9" t="s">
        <v>83</v>
      </c>
      <c r="AB369" s="34" t="s">
        <v>143</v>
      </c>
    </row>
    <row r="370" spans="2:28" ht="157.5" customHeight="1" x14ac:dyDescent="0.2">
      <c r="B370" s="94"/>
      <c r="C370" s="94"/>
      <c r="D370" s="106"/>
      <c r="E370" s="18" t="s">
        <v>91</v>
      </c>
      <c r="F370" s="109"/>
      <c r="G370" s="9" t="s">
        <v>121</v>
      </c>
      <c r="H370" s="9" t="s">
        <v>122</v>
      </c>
      <c r="I370" s="9" t="s">
        <v>123</v>
      </c>
      <c r="J370" s="9" t="s">
        <v>84</v>
      </c>
      <c r="K370" s="9" t="s">
        <v>108</v>
      </c>
      <c r="L370" s="9" t="s">
        <v>85</v>
      </c>
      <c r="M370" s="17">
        <v>6</v>
      </c>
      <c r="N370" s="10">
        <v>2</v>
      </c>
      <c r="O370" s="11" t="str">
        <f t="shared" si="145"/>
        <v>A</v>
      </c>
      <c r="P370" s="5" t="str">
        <f t="shared" si="146"/>
        <v>Situación deficiente con exposición frecuente u ocasional, o bien situación muy deficiente con exposición ocasional o esporádica. La materialización de Riesgo es posible que suceda varias veces en la vida laboral</v>
      </c>
      <c r="Q370" s="10">
        <v>10</v>
      </c>
      <c r="R370" s="4" t="str">
        <f t="shared" si="147"/>
        <v>III</v>
      </c>
      <c r="S370" s="5" t="str">
        <f t="shared" si="148"/>
        <v>Mejorar si es posible. Sería conveniente justificar la intervención y su rentabilidad.</v>
      </c>
      <c r="T370" s="5" t="str">
        <f t="shared" si="149"/>
        <v>Aceptable</v>
      </c>
      <c r="U370" s="12">
        <v>6</v>
      </c>
      <c r="V370" s="12" t="s">
        <v>408</v>
      </c>
      <c r="W370" s="9" t="s">
        <v>86</v>
      </c>
      <c r="X370" s="9" t="s">
        <v>84</v>
      </c>
      <c r="Y370" s="9" t="s">
        <v>84</v>
      </c>
      <c r="Z370" s="9" t="s">
        <v>84</v>
      </c>
      <c r="AA370" s="9" t="s">
        <v>87</v>
      </c>
      <c r="AB370" s="34" t="s">
        <v>124</v>
      </c>
    </row>
    <row r="371" spans="2:28" ht="157.5" customHeight="1" x14ac:dyDescent="0.2">
      <c r="B371" s="94"/>
      <c r="C371" s="94"/>
      <c r="D371" s="106"/>
      <c r="E371" s="18" t="s">
        <v>91</v>
      </c>
      <c r="F371" s="110"/>
      <c r="G371" s="16" t="s">
        <v>341</v>
      </c>
      <c r="H371" s="16" t="s">
        <v>342</v>
      </c>
      <c r="I371" s="16" t="s">
        <v>41</v>
      </c>
      <c r="J371" s="16" t="s">
        <v>343</v>
      </c>
      <c r="K371" s="16" t="s">
        <v>84</v>
      </c>
      <c r="L371" s="16" t="s">
        <v>191</v>
      </c>
      <c r="M371" s="17">
        <v>6</v>
      </c>
      <c r="N371" s="10">
        <v>3</v>
      </c>
      <c r="O371" s="11" t="str">
        <f t="shared" si="145"/>
        <v>A</v>
      </c>
      <c r="P371" s="5" t="str">
        <f t="shared" si="146"/>
        <v>Situación deficiente con exposición frecuente u ocasional, o bien situación muy deficiente con exposición ocasional o esporádica. La materialización de Riesgo es posible que suceda varias veces en la vida laboral</v>
      </c>
      <c r="Q371" s="10">
        <v>25</v>
      </c>
      <c r="R371" s="4" t="str">
        <f t="shared" si="147"/>
        <v>II</v>
      </c>
      <c r="S371" s="5" t="str">
        <f t="shared" si="148"/>
        <v>Corregir y adoptar medidas de control de inmediato. Sin embargo suspenda actividades si el nivel de consecuencia está por encima de 60.</v>
      </c>
      <c r="T371" s="5" t="str">
        <f t="shared" si="149"/>
        <v>No aceptable</v>
      </c>
      <c r="U371" s="12">
        <v>6</v>
      </c>
      <c r="V371" s="12" t="s">
        <v>177</v>
      </c>
      <c r="W371" s="9" t="s">
        <v>84</v>
      </c>
      <c r="X371" s="9" t="s">
        <v>84</v>
      </c>
      <c r="Y371" s="9" t="s">
        <v>344</v>
      </c>
      <c r="Z371" s="9" t="s">
        <v>84</v>
      </c>
      <c r="AA371" s="9" t="s">
        <v>109</v>
      </c>
      <c r="AB371" s="34" t="s">
        <v>142</v>
      </c>
    </row>
    <row r="372" spans="2:28" ht="162.75" customHeight="1" x14ac:dyDescent="0.2">
      <c r="B372" s="94"/>
      <c r="C372" s="94"/>
      <c r="D372" s="106"/>
      <c r="E372" s="19" t="s">
        <v>91</v>
      </c>
      <c r="F372" s="3" t="s">
        <v>29</v>
      </c>
      <c r="G372" s="9" t="s">
        <v>559</v>
      </c>
      <c r="H372" s="9" t="s">
        <v>560</v>
      </c>
      <c r="I372" s="9" t="s">
        <v>234</v>
      </c>
      <c r="J372" s="9" t="s">
        <v>84</v>
      </c>
      <c r="K372" s="9" t="s">
        <v>119</v>
      </c>
      <c r="L372" s="9" t="s">
        <v>110</v>
      </c>
      <c r="M372" s="17">
        <v>6</v>
      </c>
      <c r="N372" s="10">
        <v>3</v>
      </c>
      <c r="O372" s="11" t="str">
        <f t="shared" si="145"/>
        <v>A</v>
      </c>
      <c r="P372" s="5" t="str">
        <f t="shared" si="146"/>
        <v>Situación deficiente con exposición frecuente u ocasional, o bien situación muy deficiente con exposición ocasional o esporádica. La materialización de Riesgo es posible que suceda varias veces en la vida laboral</v>
      </c>
      <c r="Q372" s="10">
        <v>10</v>
      </c>
      <c r="R372" s="4" t="str">
        <f t="shared" si="147"/>
        <v>II</v>
      </c>
      <c r="S372" s="5" t="str">
        <f t="shared" si="148"/>
        <v>Corregir y adoptar medidas de control de inmediato. Sin embargo suspenda actividades si el nivel de consecuencia está por encima de 60.</v>
      </c>
      <c r="T372" s="5" t="str">
        <f t="shared" si="149"/>
        <v>No aceptable</v>
      </c>
      <c r="U372" s="12">
        <v>6</v>
      </c>
      <c r="V372" s="12" t="s">
        <v>474</v>
      </c>
      <c r="W372" s="9" t="s">
        <v>86</v>
      </c>
      <c r="X372" s="9" t="s">
        <v>84</v>
      </c>
      <c r="Y372" s="9" t="s">
        <v>258</v>
      </c>
      <c r="Z372" s="9" t="s">
        <v>84</v>
      </c>
      <c r="AA372" s="9" t="s">
        <v>259</v>
      </c>
      <c r="AB372" s="13" t="s">
        <v>260</v>
      </c>
    </row>
    <row r="373" spans="2:28" ht="120.75" customHeight="1" x14ac:dyDescent="0.2">
      <c r="B373" s="94"/>
      <c r="C373" s="94"/>
      <c r="D373" s="106"/>
      <c r="E373" s="18" t="s">
        <v>91</v>
      </c>
      <c r="F373" s="99" t="s">
        <v>33</v>
      </c>
      <c r="G373" s="21" t="s">
        <v>477</v>
      </c>
      <c r="H373" s="26" t="s">
        <v>141</v>
      </c>
      <c r="I373" s="22" t="s">
        <v>196</v>
      </c>
      <c r="J373" s="9" t="s">
        <v>84</v>
      </c>
      <c r="K373" s="9" t="s">
        <v>478</v>
      </c>
      <c r="L373" s="9" t="s">
        <v>84</v>
      </c>
      <c r="M373" s="10">
        <v>2</v>
      </c>
      <c r="N373" s="10">
        <v>3</v>
      </c>
      <c r="O373" s="11" t="str">
        <f t="shared" si="145"/>
        <v>M</v>
      </c>
      <c r="P373" s="5" t="str">
        <f t="shared" si="146"/>
        <v>Situación deficiente con exposición esporádica, o bien situación mejorable con exposición continuada o frecuente. Es posible que suceda el daño alguna vez.</v>
      </c>
      <c r="Q373" s="10">
        <v>25</v>
      </c>
      <c r="R373" s="4" t="str">
        <f t="shared" si="147"/>
        <v>II</v>
      </c>
      <c r="S373" s="5" t="str">
        <f t="shared" si="148"/>
        <v>Corregir y adoptar medidas de control de inmediato. Sin embargo suspenda actividades si el nivel de consecuencia está por encima de 60.</v>
      </c>
      <c r="T373" s="5" t="str">
        <f t="shared" si="149"/>
        <v>No aceptable</v>
      </c>
      <c r="U373" s="12">
        <v>6</v>
      </c>
      <c r="V373" s="12" t="s">
        <v>178</v>
      </c>
      <c r="W373" s="9" t="s">
        <v>84</v>
      </c>
      <c r="X373" s="9" t="s">
        <v>84</v>
      </c>
      <c r="Y373" s="9" t="s">
        <v>475</v>
      </c>
      <c r="Z373" s="9" t="s">
        <v>84</v>
      </c>
      <c r="AA373" s="9" t="s">
        <v>84</v>
      </c>
      <c r="AB373" s="34" t="s">
        <v>476</v>
      </c>
    </row>
    <row r="374" spans="2:28" ht="120.75" customHeight="1" x14ac:dyDescent="0.2">
      <c r="B374" s="94"/>
      <c r="C374" s="94"/>
      <c r="D374" s="106"/>
      <c r="E374" s="18" t="s">
        <v>549</v>
      </c>
      <c r="F374" s="100"/>
      <c r="G374" s="21" t="s">
        <v>461</v>
      </c>
      <c r="H374" s="26" t="s">
        <v>450</v>
      </c>
      <c r="I374" s="22" t="s">
        <v>179</v>
      </c>
      <c r="J374" s="9" t="s">
        <v>84</v>
      </c>
      <c r="K374" s="9" t="s">
        <v>84</v>
      </c>
      <c r="L374" s="9" t="s">
        <v>163</v>
      </c>
      <c r="M374" s="10">
        <v>6</v>
      </c>
      <c r="N374" s="10">
        <v>3</v>
      </c>
      <c r="O374" s="11" t="str">
        <f t="shared" si="145"/>
        <v>A</v>
      </c>
      <c r="P374" s="5" t="str">
        <f t="shared" si="146"/>
        <v>Situación deficiente con exposición frecuente u ocasional, o bien situación muy deficiente con exposición ocasional o esporádica. La materialización de Riesgo es posible que suceda varias veces en la vida laboral</v>
      </c>
      <c r="Q374" s="10">
        <v>25</v>
      </c>
      <c r="R374" s="4" t="str">
        <f t="shared" si="147"/>
        <v>II</v>
      </c>
      <c r="S374" s="5" t="str">
        <f t="shared" si="148"/>
        <v>Corregir y adoptar medidas de control de inmediato. Sin embargo suspenda actividades si el nivel de consecuencia está por encima de 60.</v>
      </c>
      <c r="T374" s="5" t="str">
        <f t="shared" si="149"/>
        <v>No aceptable</v>
      </c>
      <c r="U374" s="12">
        <v>6</v>
      </c>
      <c r="V374" s="12" t="s">
        <v>172</v>
      </c>
      <c r="W374" s="9" t="s">
        <v>84</v>
      </c>
      <c r="X374" s="9" t="s">
        <v>84</v>
      </c>
      <c r="Y374" s="9" t="s">
        <v>479</v>
      </c>
      <c r="Z374" s="9" t="s">
        <v>84</v>
      </c>
      <c r="AA374" s="9" t="s">
        <v>84</v>
      </c>
      <c r="AB374" s="34" t="s">
        <v>59</v>
      </c>
    </row>
    <row r="375" spans="2:28" ht="153.75" customHeight="1" x14ac:dyDescent="0.2">
      <c r="B375" s="94"/>
      <c r="C375" s="94"/>
      <c r="D375" s="106"/>
      <c r="E375" s="18" t="s">
        <v>91</v>
      </c>
      <c r="F375" s="3" t="s">
        <v>31</v>
      </c>
      <c r="G375" s="9" t="s">
        <v>340</v>
      </c>
      <c r="H375" s="9" t="s">
        <v>113</v>
      </c>
      <c r="I375" s="9" t="s">
        <v>66</v>
      </c>
      <c r="J375" s="9" t="s">
        <v>84</v>
      </c>
      <c r="K375" s="9" t="s">
        <v>84</v>
      </c>
      <c r="L375" s="9" t="s">
        <v>84</v>
      </c>
      <c r="M375" s="17">
        <v>6</v>
      </c>
      <c r="N375" s="10">
        <v>3</v>
      </c>
      <c r="O375" s="11" t="str">
        <f t="shared" si="145"/>
        <v>A</v>
      </c>
      <c r="P375" s="5" t="str">
        <f t="shared" si="146"/>
        <v>Situación deficiente con exposición frecuente u ocasional, o bien situación muy deficiente con exposición ocasional o esporádica. La materialización de Riesgo es posible que suceda varias veces en la vida laboral</v>
      </c>
      <c r="Q375" s="10">
        <v>10</v>
      </c>
      <c r="R375" s="4" t="str">
        <f t="shared" si="147"/>
        <v>II</v>
      </c>
      <c r="S375" s="5" t="str">
        <f t="shared" si="148"/>
        <v>Corregir y adoptar medidas de control de inmediato. Sin embargo suspenda actividades si el nivel de consecuencia está por encima de 60.</v>
      </c>
      <c r="T375" s="5" t="str">
        <f t="shared" si="149"/>
        <v>No aceptable</v>
      </c>
      <c r="U375" s="12">
        <v>6</v>
      </c>
      <c r="V375" s="12" t="s">
        <v>181</v>
      </c>
      <c r="W375" s="9" t="s">
        <v>84</v>
      </c>
      <c r="X375" s="9" t="s">
        <v>84</v>
      </c>
      <c r="Y375" s="9" t="s">
        <v>67</v>
      </c>
      <c r="Z375" s="9" t="s">
        <v>84</v>
      </c>
      <c r="AA375" s="9" t="s">
        <v>84</v>
      </c>
      <c r="AB375" s="34" t="s">
        <v>127</v>
      </c>
    </row>
    <row r="376" spans="2:28" ht="153.75" customHeight="1" x14ac:dyDescent="0.2">
      <c r="B376" s="94"/>
      <c r="C376" s="94"/>
      <c r="D376" s="106"/>
      <c r="E376" s="19" t="s">
        <v>91</v>
      </c>
      <c r="F376" s="121" t="s">
        <v>92</v>
      </c>
      <c r="G376" s="9" t="s">
        <v>128</v>
      </c>
      <c r="H376" s="9" t="s">
        <v>37</v>
      </c>
      <c r="I376" s="9" t="s">
        <v>93</v>
      </c>
      <c r="J376" s="9" t="s">
        <v>84</v>
      </c>
      <c r="K376" s="9" t="s">
        <v>94</v>
      </c>
      <c r="L376" s="9" t="s">
        <v>95</v>
      </c>
      <c r="M376" s="17">
        <v>2</v>
      </c>
      <c r="N376" s="10">
        <v>3</v>
      </c>
      <c r="O376" s="11" t="str">
        <f t="shared" si="145"/>
        <v>M</v>
      </c>
      <c r="P376" s="5" t="str">
        <f t="shared" si="146"/>
        <v>Situación deficiente con exposición esporádica, o bien situación mejorable con exposición continuada o frecuente. Es posible que suceda el daño alguna vez.</v>
      </c>
      <c r="Q376" s="10">
        <v>25</v>
      </c>
      <c r="R376" s="4" t="str">
        <f t="shared" si="147"/>
        <v>II</v>
      </c>
      <c r="S376" s="5" t="str">
        <f t="shared" si="148"/>
        <v>Corregir y adoptar medidas de control de inmediato. Sin embargo suspenda actividades si el nivel de consecuencia está por encima de 60.</v>
      </c>
      <c r="T376" s="5" t="str">
        <f t="shared" si="149"/>
        <v>No aceptable</v>
      </c>
      <c r="U376" s="12">
        <v>6</v>
      </c>
      <c r="V376" s="12" t="s">
        <v>182</v>
      </c>
      <c r="W376" s="9" t="s">
        <v>84</v>
      </c>
      <c r="X376" s="9" t="s">
        <v>129</v>
      </c>
      <c r="Y376" s="9" t="s">
        <v>65</v>
      </c>
      <c r="Z376" s="9" t="s">
        <v>130</v>
      </c>
      <c r="AA376" s="9" t="s">
        <v>84</v>
      </c>
      <c r="AB376" s="34" t="s">
        <v>131</v>
      </c>
    </row>
    <row r="377" spans="2:28" ht="170.25" customHeight="1" x14ac:dyDescent="0.2">
      <c r="B377" s="94"/>
      <c r="C377" s="94"/>
      <c r="D377" s="106"/>
      <c r="E377" s="19" t="s">
        <v>91</v>
      </c>
      <c r="F377" s="110"/>
      <c r="G377" s="9" t="s">
        <v>96</v>
      </c>
      <c r="H377" s="9" t="s">
        <v>98</v>
      </c>
      <c r="I377" s="9" t="s">
        <v>97</v>
      </c>
      <c r="J377" s="9" t="s">
        <v>84</v>
      </c>
      <c r="K377" s="9" t="s">
        <v>84</v>
      </c>
      <c r="L377" s="9" t="s">
        <v>95</v>
      </c>
      <c r="M377" s="17">
        <v>2</v>
      </c>
      <c r="N377" s="10">
        <v>2</v>
      </c>
      <c r="O377" s="11" t="str">
        <f t="shared" si="145"/>
        <v>B</v>
      </c>
      <c r="P377" s="5" t="str">
        <f t="shared" si="146"/>
        <v>Situación mejorable con exposición ocasional o esporádica, o situación sin anomalía destacable con cualquier nivel de exposición. No es esperable que se materialice el riesgo, aunque puede ser concebible.</v>
      </c>
      <c r="Q377" s="10">
        <v>25</v>
      </c>
      <c r="R377" s="4" t="str">
        <f t="shared" si="147"/>
        <v>III</v>
      </c>
      <c r="S377" s="5" t="str">
        <f t="shared" si="148"/>
        <v>Mejorar si es posible. Sería conveniente justificar la intervención y su rentabilidad.</v>
      </c>
      <c r="T377" s="5" t="str">
        <f t="shared" si="149"/>
        <v>Aceptable</v>
      </c>
      <c r="U377" s="12">
        <v>6</v>
      </c>
      <c r="V377" s="12" t="s">
        <v>182</v>
      </c>
      <c r="W377" s="9" t="s">
        <v>84</v>
      </c>
      <c r="X377" s="9" t="s">
        <v>84</v>
      </c>
      <c r="Y377" s="9" t="s">
        <v>65</v>
      </c>
      <c r="Z377" s="9" t="s">
        <v>130</v>
      </c>
      <c r="AA377" s="9" t="s">
        <v>84</v>
      </c>
      <c r="AB377" s="34" t="s">
        <v>132</v>
      </c>
    </row>
    <row r="378" spans="2:28" ht="180" customHeight="1" x14ac:dyDescent="0.2">
      <c r="B378" s="94"/>
      <c r="C378" s="94"/>
      <c r="D378" s="106"/>
      <c r="E378" s="19" t="s">
        <v>91</v>
      </c>
      <c r="F378" s="121" t="s">
        <v>50</v>
      </c>
      <c r="G378" s="23" t="s">
        <v>439</v>
      </c>
      <c r="H378" s="9" t="s">
        <v>440</v>
      </c>
      <c r="I378" s="23" t="s">
        <v>104</v>
      </c>
      <c r="J378" s="9" t="s">
        <v>101</v>
      </c>
      <c r="K378" s="9" t="s">
        <v>84</v>
      </c>
      <c r="L378" s="9" t="s">
        <v>84</v>
      </c>
      <c r="M378" s="10">
        <v>2</v>
      </c>
      <c r="N378" s="10">
        <v>2</v>
      </c>
      <c r="O378" s="11" t="str">
        <f t="shared" si="145"/>
        <v>B</v>
      </c>
      <c r="P378" s="5" t="str">
        <f t="shared" si="146"/>
        <v>Situación mejorable con exposición ocasional o esporádica, o situación sin anomalía destacable con cualquier nivel de exposición. No es esperable que se materialice el riesgo, aunque puede ser concebible.</v>
      </c>
      <c r="Q378" s="10">
        <v>25</v>
      </c>
      <c r="R378" s="4" t="str">
        <f t="shared" si="147"/>
        <v>III</v>
      </c>
      <c r="S378" s="5" t="str">
        <f t="shared" si="148"/>
        <v>Mejorar si es posible. Sería conveniente justificar la intervención y su rentabilidad.</v>
      </c>
      <c r="T378" s="5" t="str">
        <f t="shared" si="149"/>
        <v>Aceptable</v>
      </c>
      <c r="U378" s="12">
        <v>6</v>
      </c>
      <c r="V378" s="12" t="s">
        <v>183</v>
      </c>
      <c r="W378" s="9" t="s">
        <v>84</v>
      </c>
      <c r="X378" s="9" t="s">
        <v>84</v>
      </c>
      <c r="Y378" s="9" t="s">
        <v>102</v>
      </c>
      <c r="Z378" s="9" t="s">
        <v>99</v>
      </c>
      <c r="AA378" s="9" t="s">
        <v>84</v>
      </c>
      <c r="AB378" s="34" t="s">
        <v>144</v>
      </c>
    </row>
    <row r="379" spans="2:28" ht="180" customHeight="1" thickBot="1" x14ac:dyDescent="0.25">
      <c r="B379" s="94"/>
      <c r="C379" s="94"/>
      <c r="D379" s="106"/>
      <c r="E379" s="19" t="s">
        <v>91</v>
      </c>
      <c r="F379" s="110"/>
      <c r="G379" s="9" t="s">
        <v>362</v>
      </c>
      <c r="H379" s="9" t="s">
        <v>355</v>
      </c>
      <c r="I379" s="9" t="s">
        <v>357</v>
      </c>
      <c r="J379" s="9" t="s">
        <v>356</v>
      </c>
      <c r="K379" s="9" t="s">
        <v>360</v>
      </c>
      <c r="L379" s="9" t="s">
        <v>358</v>
      </c>
      <c r="M379" s="17">
        <v>6</v>
      </c>
      <c r="N379" s="10">
        <v>3</v>
      </c>
      <c r="O379" s="11" t="str">
        <f>+IF(AND(M379*N379&gt;=24,M379*N379&lt;=40),"MA",IF(AND(M379*N379&gt;=10,M379*N379&lt;=20),"A",IF(AND(M379*N379&gt;=6,M379*N379&lt;=8),"M",IF(AND(M379*N379&gt;=2,M379*N379&lt;=4),"B",""))))</f>
        <v>A</v>
      </c>
      <c r="P379" s="5" t="str">
        <f>+IF(O379="MA","Situación deficiente con exposición continua, o muy deficiente con exposición frecuente. Normalmente la materialización del riesgo ocurre con frecuencia.",IF(O379="A","Situación deficiente con exposición frecuente u ocasional, o bien situación muy deficiente con exposición ocasional o esporádica. La materialización de Riesgo es posible que suceda varias veces en la vida laboral",IF(O379="M","Situación deficiente con exposición esporádica, o bien situación mejorable con exposición continuada o frecuente. Es posible que suceda el daño alguna vez.",IF(O379="B","Situación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79" s="10">
        <v>10</v>
      </c>
      <c r="R379" s="4" t="str">
        <f>+IF(AND(M379*N379*Q379&gt;=600,M379*N379*Q379&lt;=4000),"I",IF(AND(M379*N379*Q379&gt;=150,M379*N379*Q379&lt;=500),"II",IF(AND(M379*N379*Q379&gt;=40,M379*N379*Q379&lt;=120),"III",IF(AND(M379*N379*Q379&gt;=1,M379*N379*Q379&lt;=20),"IV",""))))</f>
        <v>II</v>
      </c>
      <c r="S379" s="5" t="str">
        <f>+IF(R379="I","Situación crìtica. Suspender actividades hasta que el riesgo esté bajo control. Intervención urgente.",IF(R379="II","Corregir y adoptar medidas de control de inmediato. Sin embargo suspenda actividades si el nivel de consecuencia está por encima de 60.",IF(R379="III","Mejorar si es posible. Sería conveniente justificar la intervención y su rentabilidad.",IF(R379="IV","Mantener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379" s="5" t="str">
        <f>+IF(R379="I","No aceptable",IF(R379="II","No aceptable",IF(R379="III","Aceptable",IF(R379="IV","Aceptable",""))))</f>
        <v>No aceptable</v>
      </c>
      <c r="U379" s="12">
        <v>6</v>
      </c>
      <c r="V379" s="12" t="s">
        <v>409</v>
      </c>
      <c r="W379" s="9" t="s">
        <v>84</v>
      </c>
      <c r="X379" s="9" t="s">
        <v>84</v>
      </c>
      <c r="Y379" s="9" t="s">
        <v>84</v>
      </c>
      <c r="Z379" s="9" t="s">
        <v>39</v>
      </c>
      <c r="AA379" s="9" t="s">
        <v>359</v>
      </c>
      <c r="AB379" s="34" t="s">
        <v>55</v>
      </c>
    </row>
    <row r="380" spans="2:28" ht="157.5" customHeight="1" thickBot="1" x14ac:dyDescent="0.25">
      <c r="B380" s="94"/>
      <c r="C380" s="94"/>
      <c r="D380" s="106"/>
      <c r="E380" s="18" t="s">
        <v>549</v>
      </c>
      <c r="F380" s="24" t="s">
        <v>40</v>
      </c>
      <c r="G380" s="9" t="s">
        <v>167</v>
      </c>
      <c r="H380" s="25" t="s">
        <v>169</v>
      </c>
      <c r="I380" s="16" t="s">
        <v>170</v>
      </c>
      <c r="J380" s="22" t="s">
        <v>84</v>
      </c>
      <c r="K380" s="9" t="s">
        <v>84</v>
      </c>
      <c r="L380" s="9" t="s">
        <v>198</v>
      </c>
      <c r="M380" s="17">
        <v>6</v>
      </c>
      <c r="N380" s="10">
        <v>3</v>
      </c>
      <c r="O380" s="11" t="str">
        <f t="shared" si="145"/>
        <v>A</v>
      </c>
      <c r="P380" s="5" t="str">
        <f t="shared" si="146"/>
        <v>Situación deficiente con exposición frecuente u ocasional, o bien situación muy deficiente con exposición ocasional o esporádica. La materialización de Riesgo es posible que suceda varias veces en la vida laboral</v>
      </c>
      <c r="Q380" s="10">
        <v>25</v>
      </c>
      <c r="R380" s="4" t="str">
        <f t="shared" si="147"/>
        <v>II</v>
      </c>
      <c r="S380" s="5" t="str">
        <f t="shared" si="148"/>
        <v>Corregir y adoptar medidas de control de inmediato. Sin embargo suspenda actividades si el nivel de consecuencia está por encima de 60.</v>
      </c>
      <c r="T380" s="5" t="str">
        <f t="shared" si="149"/>
        <v>No aceptable</v>
      </c>
      <c r="U380" s="12">
        <v>6</v>
      </c>
      <c r="V380" s="12" t="s">
        <v>171</v>
      </c>
      <c r="W380" s="9" t="s">
        <v>84</v>
      </c>
      <c r="X380" s="9" t="s">
        <v>84</v>
      </c>
      <c r="Y380" s="9" t="s">
        <v>173</v>
      </c>
      <c r="Z380" s="9" t="s">
        <v>84</v>
      </c>
      <c r="AA380" s="9" t="s">
        <v>84</v>
      </c>
      <c r="AB380" s="15" t="s">
        <v>174</v>
      </c>
    </row>
    <row r="381" spans="2:28" ht="180" customHeight="1" x14ac:dyDescent="0.2">
      <c r="B381" s="94"/>
      <c r="C381" s="94"/>
      <c r="D381" s="106"/>
      <c r="E381" s="18" t="s">
        <v>549</v>
      </c>
      <c r="F381" s="3" t="s">
        <v>51</v>
      </c>
      <c r="G381" s="9" t="s">
        <v>346</v>
      </c>
      <c r="H381" s="9" t="s">
        <v>347</v>
      </c>
      <c r="I381" s="9" t="s">
        <v>184</v>
      </c>
      <c r="J381" s="9" t="s">
        <v>203</v>
      </c>
      <c r="K381" s="9" t="s">
        <v>84</v>
      </c>
      <c r="L381" s="9" t="s">
        <v>88</v>
      </c>
      <c r="M381" s="17">
        <v>2</v>
      </c>
      <c r="N381" s="10">
        <v>2</v>
      </c>
      <c r="O381" s="11" t="str">
        <f t="shared" si="145"/>
        <v>B</v>
      </c>
      <c r="P381" s="5" t="str">
        <f t="shared" si="146"/>
        <v>Situación mejorable con exposición ocasional o esporádica, o situación sin anomalía destacable con cualquier nivel de exposición. No es esperable que se materialice el riesgo, aunque puede ser concebible.</v>
      </c>
      <c r="Q381" s="10">
        <v>25</v>
      </c>
      <c r="R381" s="4" t="str">
        <f t="shared" si="147"/>
        <v>III</v>
      </c>
      <c r="S381" s="5" t="str">
        <f t="shared" si="148"/>
        <v>Mejorar si es posible. Sería conveniente justificar la intervención y su rentabilidad.</v>
      </c>
      <c r="T381" s="5" t="str">
        <f t="shared" si="149"/>
        <v>Aceptable</v>
      </c>
      <c r="U381" s="12">
        <v>6</v>
      </c>
      <c r="V381" s="12" t="s">
        <v>185</v>
      </c>
      <c r="W381" s="9" t="s">
        <v>105</v>
      </c>
      <c r="X381" s="9" t="s">
        <v>84</v>
      </c>
      <c r="Y381" s="9" t="s">
        <v>135</v>
      </c>
      <c r="Z381" s="9" t="s">
        <v>84</v>
      </c>
      <c r="AA381" s="9" t="s">
        <v>84</v>
      </c>
      <c r="AB381" s="34" t="s">
        <v>68</v>
      </c>
    </row>
    <row r="382" spans="2:28" ht="151.5" customHeight="1" x14ac:dyDescent="0.2">
      <c r="B382" s="94"/>
      <c r="C382" s="94"/>
      <c r="D382" s="106"/>
      <c r="E382" s="18" t="s">
        <v>91</v>
      </c>
      <c r="F382" s="121" t="s">
        <v>54</v>
      </c>
      <c r="G382" s="9" t="s">
        <v>354</v>
      </c>
      <c r="H382" s="9" t="s">
        <v>111</v>
      </c>
      <c r="I382" s="9" t="s">
        <v>186</v>
      </c>
      <c r="J382" s="9" t="s">
        <v>49</v>
      </c>
      <c r="K382" s="9" t="s">
        <v>202</v>
      </c>
      <c r="L382" s="9" t="s">
        <v>193</v>
      </c>
      <c r="M382" s="17">
        <v>2</v>
      </c>
      <c r="N382" s="10">
        <v>3</v>
      </c>
      <c r="O382" s="11" t="str">
        <f t="shared" si="145"/>
        <v>M</v>
      </c>
      <c r="P382" s="5" t="str">
        <f t="shared" si="146"/>
        <v>Situación deficiente con exposición esporádica, o bien situación mejorable con exposición continuada o frecuente. Es posible que suceda el daño alguna vez.</v>
      </c>
      <c r="Q382" s="10">
        <v>10</v>
      </c>
      <c r="R382" s="4" t="str">
        <f t="shared" si="147"/>
        <v>III</v>
      </c>
      <c r="S382" s="5" t="str">
        <f t="shared" si="148"/>
        <v>Mejorar si es posible. Sería conveniente justificar la intervención y su rentabilidad.</v>
      </c>
      <c r="T382" s="5" t="str">
        <f t="shared" si="149"/>
        <v>Aceptable</v>
      </c>
      <c r="U382" s="12">
        <v>6</v>
      </c>
      <c r="V382" s="12"/>
      <c r="W382" s="9" t="s">
        <v>84</v>
      </c>
      <c r="X382" s="9" t="s">
        <v>84</v>
      </c>
      <c r="Y382" s="9" t="s">
        <v>84</v>
      </c>
      <c r="Z382" s="9" t="s">
        <v>39</v>
      </c>
      <c r="AA382" s="9" t="s">
        <v>84</v>
      </c>
      <c r="AB382" s="34" t="s">
        <v>55</v>
      </c>
    </row>
    <row r="383" spans="2:28" ht="151.5" customHeight="1" x14ac:dyDescent="0.2">
      <c r="B383" s="94"/>
      <c r="C383" s="94"/>
      <c r="D383" s="106"/>
      <c r="E383" s="18" t="s">
        <v>91</v>
      </c>
      <c r="F383" s="110"/>
      <c r="G383" s="9" t="s">
        <v>361</v>
      </c>
      <c r="H383" s="9" t="s">
        <v>355</v>
      </c>
      <c r="I383" s="9" t="s">
        <v>364</v>
      </c>
      <c r="J383" s="9" t="s">
        <v>363</v>
      </c>
      <c r="K383" s="9" t="s">
        <v>360</v>
      </c>
      <c r="L383" s="9" t="s">
        <v>365</v>
      </c>
      <c r="M383" s="17">
        <v>6</v>
      </c>
      <c r="N383" s="10">
        <v>3</v>
      </c>
      <c r="O383" s="11" t="str">
        <f t="shared" si="145"/>
        <v>A</v>
      </c>
      <c r="P383" s="5" t="str">
        <f t="shared" si="146"/>
        <v>Situación deficiente con exposición frecuente u ocasional, o bien situación muy deficiente con exposición ocasional o esporádica. La materialización de Riesgo es posible que suceda varias veces en la vida laboral</v>
      </c>
      <c r="Q383" s="10">
        <v>10</v>
      </c>
      <c r="R383" s="4" t="str">
        <f t="shared" si="147"/>
        <v>II</v>
      </c>
      <c r="S383" s="5" t="str">
        <f t="shared" si="148"/>
        <v>Corregir y adoptar medidas de control de inmediato. Sin embargo suspenda actividades si el nivel de consecuencia está por encima de 60.</v>
      </c>
      <c r="T383" s="5" t="str">
        <f t="shared" si="149"/>
        <v>No aceptable</v>
      </c>
      <c r="U383" s="12">
        <v>6</v>
      </c>
      <c r="V383" s="12" t="s">
        <v>333</v>
      </c>
      <c r="W383" s="9" t="s">
        <v>84</v>
      </c>
      <c r="X383" s="9" t="s">
        <v>84</v>
      </c>
      <c r="Y383" s="9" t="s">
        <v>84</v>
      </c>
      <c r="Z383" s="9" t="s">
        <v>39</v>
      </c>
      <c r="AA383" s="9" t="s">
        <v>359</v>
      </c>
      <c r="AB383" s="34" t="s">
        <v>55</v>
      </c>
    </row>
    <row r="384" spans="2:28" ht="151.5" customHeight="1" thickBot="1" x14ac:dyDescent="0.25">
      <c r="B384" s="94"/>
      <c r="C384" s="94"/>
      <c r="D384" s="106"/>
      <c r="E384" s="18" t="s">
        <v>549</v>
      </c>
      <c r="F384" s="3" t="s">
        <v>331</v>
      </c>
      <c r="G384" s="9" t="s">
        <v>77</v>
      </c>
      <c r="H384" s="9" t="s">
        <v>332</v>
      </c>
      <c r="I384" s="9" t="s">
        <v>138</v>
      </c>
      <c r="J384" s="9" t="s">
        <v>334</v>
      </c>
      <c r="K384" s="9" t="s">
        <v>84</v>
      </c>
      <c r="L384" s="9" t="s">
        <v>339</v>
      </c>
      <c r="M384" s="17">
        <v>6</v>
      </c>
      <c r="N384" s="10">
        <v>2</v>
      </c>
      <c r="O384" s="11" t="str">
        <f t="shared" si="145"/>
        <v>A</v>
      </c>
      <c r="P384" s="5" t="str">
        <f t="shared" si="146"/>
        <v>Situación deficiente con exposición frecuente u ocasional, o bien situación muy deficiente con exposición ocasional o esporádica. La materialización de Riesgo es posible que suceda varias veces en la vida laboral</v>
      </c>
      <c r="Q384" s="10">
        <v>60</v>
      </c>
      <c r="R384" s="4" t="str">
        <f t="shared" si="147"/>
        <v>I</v>
      </c>
      <c r="S384" s="5" t="str">
        <f t="shared" si="148"/>
        <v>Situación crìtica. Suspender actividades hasta que el riesgo esté bajo control. Intervención urgente.</v>
      </c>
      <c r="T384" s="5" t="str">
        <f t="shared" si="149"/>
        <v>No aceptable</v>
      </c>
      <c r="U384" s="12">
        <v>6</v>
      </c>
      <c r="V384" s="12" t="s">
        <v>172</v>
      </c>
      <c r="W384" s="9" t="s">
        <v>84</v>
      </c>
      <c r="X384" s="9" t="s">
        <v>84</v>
      </c>
      <c r="Y384" s="9" t="s">
        <v>337</v>
      </c>
      <c r="Z384" s="9" t="s">
        <v>335</v>
      </c>
      <c r="AA384" s="9" t="s">
        <v>336</v>
      </c>
      <c r="AB384" s="34" t="s">
        <v>338</v>
      </c>
    </row>
    <row r="385" spans="2:28" ht="157.5" customHeight="1" thickBot="1" x14ac:dyDescent="0.25">
      <c r="B385" s="95"/>
      <c r="C385" s="95"/>
      <c r="D385" s="107"/>
      <c r="E385" s="18" t="s">
        <v>549</v>
      </c>
      <c r="F385" s="24" t="s">
        <v>187</v>
      </c>
      <c r="G385" s="9" t="s">
        <v>554</v>
      </c>
      <c r="H385" s="25" t="s">
        <v>201</v>
      </c>
      <c r="I385" s="16" t="s">
        <v>168</v>
      </c>
      <c r="J385" s="22" t="s">
        <v>200</v>
      </c>
      <c r="K385" s="9" t="s">
        <v>84</v>
      </c>
      <c r="L385" s="9" t="s">
        <v>199</v>
      </c>
      <c r="M385" s="17">
        <v>6</v>
      </c>
      <c r="N385" s="10">
        <v>3</v>
      </c>
      <c r="O385" s="11" t="str">
        <f t="shared" si="145"/>
        <v>A</v>
      </c>
      <c r="P385" s="5" t="str">
        <f t="shared" si="146"/>
        <v>Situación deficiente con exposición frecuente u ocasional, o bien situación muy deficiente con exposición ocasional o esporádica. La materialización de Riesgo es posible que suceda varias veces en la vida laboral</v>
      </c>
      <c r="Q385" s="10">
        <v>25</v>
      </c>
      <c r="R385" s="4" t="str">
        <f t="shared" si="147"/>
        <v>II</v>
      </c>
      <c r="S385" s="5" t="str">
        <f t="shared" si="148"/>
        <v>Corregir y adoptar medidas de control de inmediato. Sin embargo suspenda actividades si el nivel de consecuencia está por encima de 60.</v>
      </c>
      <c r="T385" s="5" t="str">
        <f t="shared" si="149"/>
        <v>No aceptable</v>
      </c>
      <c r="U385" s="12">
        <v>6</v>
      </c>
      <c r="V385" s="12" t="s">
        <v>172</v>
      </c>
      <c r="W385" s="9" t="s">
        <v>84</v>
      </c>
      <c r="X385" s="9" t="s">
        <v>84</v>
      </c>
      <c r="Y385" s="9" t="s">
        <v>84</v>
      </c>
      <c r="Z385" s="9" t="s">
        <v>84</v>
      </c>
      <c r="AA385" s="9" t="s">
        <v>84</v>
      </c>
      <c r="AB385" s="15" t="s">
        <v>175</v>
      </c>
    </row>
    <row r="386" spans="2:28" ht="15.75" customHeight="1" thickBot="1" x14ac:dyDescent="0.25">
      <c r="B386" s="87"/>
      <c r="C386" s="88"/>
      <c r="D386" s="88"/>
      <c r="E386" s="88"/>
      <c r="F386" s="89"/>
      <c r="G386" s="88"/>
      <c r="H386" s="89"/>
      <c r="I386" s="88"/>
      <c r="J386" s="88"/>
      <c r="K386" s="88"/>
      <c r="L386" s="88"/>
      <c r="M386" s="88"/>
      <c r="N386" s="88"/>
      <c r="O386" s="88"/>
      <c r="P386" s="88"/>
      <c r="Q386" s="88"/>
      <c r="R386" s="88"/>
      <c r="S386" s="88"/>
      <c r="T386" s="88"/>
      <c r="U386" s="88"/>
      <c r="V386" s="88"/>
      <c r="W386" s="88"/>
      <c r="X386" s="88"/>
      <c r="Y386" s="88"/>
      <c r="Z386" s="88"/>
      <c r="AA386" s="90"/>
      <c r="AB386" s="46"/>
    </row>
    <row r="387" spans="2:28" ht="153.75" customHeight="1" x14ac:dyDescent="0.2">
      <c r="B387" s="138" t="s">
        <v>577</v>
      </c>
      <c r="C387" s="138" t="s">
        <v>306</v>
      </c>
      <c r="D387" s="105" t="s">
        <v>305</v>
      </c>
      <c r="E387" s="18" t="s">
        <v>91</v>
      </c>
      <c r="F387" s="108" t="s">
        <v>28</v>
      </c>
      <c r="G387" s="9" t="s">
        <v>195</v>
      </c>
      <c r="H387" s="9" t="s">
        <v>106</v>
      </c>
      <c r="I387" s="9" t="s">
        <v>82</v>
      </c>
      <c r="J387" s="9" t="s">
        <v>84</v>
      </c>
      <c r="K387" s="9" t="s">
        <v>84</v>
      </c>
      <c r="L387" s="9" t="s">
        <v>278</v>
      </c>
      <c r="M387" s="17">
        <v>6</v>
      </c>
      <c r="N387" s="10">
        <v>2</v>
      </c>
      <c r="O387" s="11" t="str">
        <f t="shared" ref="O387:O403" si="150">+IF(AND(M387*N387&gt;=24,M387*N387&lt;=40),"MA",IF(AND(M387*N387&gt;=10,M387*N387&lt;=20),"A",IF(AND(M387*N387&gt;=6,M387*N387&lt;=8),"M",IF(AND(M387*N387&gt;=2,M387*N387&lt;=4),"B",""))))</f>
        <v>A</v>
      </c>
      <c r="P387" s="5" t="str">
        <f t="shared" ref="P387:P403" si="151">+IF(O387="MA","Situación deficiente con exposición continua, o muy deficiente con exposición frecuente. Normalmente la materialización del riesgo ocurre con frecuencia.",IF(O387="A","Situación deficiente con exposición frecuente u ocasional, o bien situación muy deficiente con exposición ocasional o esporádica. La materialización de Riesgo es posible que suceda varias veces en la vida laboral",IF(O387="M","Situación deficiente con exposición esporádica, o bien situación mejorable con exposición continuada o frecuente. Es posible que suceda el daño alguna vez.",IF(O387="B","Situación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87" s="10">
        <v>10</v>
      </c>
      <c r="R387" s="4" t="str">
        <f t="shared" ref="R387:R403" si="152">+IF(AND(M387*N387*Q387&gt;=600,M387*N387*Q387&lt;=4000),"I",IF(AND(M387*N387*Q387&gt;=150,M387*N387*Q387&lt;=500),"II",IF(AND(M387*N387*Q387&gt;=40,M387*N387*Q387&lt;=120),"III",IF(AND(M387*N387*Q387&gt;=1,M387*N387*Q387&lt;=20),"IV",""))))</f>
        <v>III</v>
      </c>
      <c r="S387" s="5" t="str">
        <f t="shared" ref="S387:S403" si="153">+IF(R387="I","Situación crìtica. Suspender actividades hasta que el riesgo esté bajo control. Intervención urgente.",IF(R387="II","Corregir y adoptar medidas de control de inmediato. Sin embargo suspenda actividades si el nivel de consecuencia está por encima de 60.",IF(R387="III","Mejorar si es posible. Sería conveniente justificar la intervención y su rentabilidad.",IF(R387="IV","Mantener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87" s="5" t="str">
        <f t="shared" ref="T387:T403" si="154">+IF(R387="I","No aceptable",IF(R387="II","No aceptable",IF(R387="III","Aceptable",IF(R387="IV","Aceptable",""))))</f>
        <v>Aceptable</v>
      </c>
      <c r="U387" s="57">
        <v>1</v>
      </c>
      <c r="V387" s="12" t="s">
        <v>176</v>
      </c>
      <c r="W387" s="9" t="s">
        <v>84</v>
      </c>
      <c r="X387" s="9" t="s">
        <v>84</v>
      </c>
      <c r="Y387" s="9" t="s">
        <v>107</v>
      </c>
      <c r="Z387" s="9" t="s">
        <v>84</v>
      </c>
      <c r="AA387" s="9" t="s">
        <v>83</v>
      </c>
      <c r="AB387" s="34" t="s">
        <v>143</v>
      </c>
    </row>
    <row r="388" spans="2:28" ht="157.5" customHeight="1" x14ac:dyDescent="0.2">
      <c r="B388" s="139"/>
      <c r="C388" s="139"/>
      <c r="D388" s="106"/>
      <c r="E388" s="18" t="s">
        <v>91</v>
      </c>
      <c r="F388" s="109"/>
      <c r="G388" s="9" t="s">
        <v>121</v>
      </c>
      <c r="H388" s="9" t="s">
        <v>122</v>
      </c>
      <c r="I388" s="9" t="s">
        <v>123</v>
      </c>
      <c r="J388" s="9" t="s">
        <v>84</v>
      </c>
      <c r="K388" s="9" t="s">
        <v>108</v>
      </c>
      <c r="L388" s="9" t="s">
        <v>85</v>
      </c>
      <c r="M388" s="17">
        <v>6</v>
      </c>
      <c r="N388" s="10">
        <v>2</v>
      </c>
      <c r="O388" s="11" t="str">
        <f t="shared" si="150"/>
        <v>A</v>
      </c>
      <c r="P388" s="5" t="str">
        <f t="shared" si="151"/>
        <v>Situación deficiente con exposición frecuente u ocasional, o bien situación muy deficiente con exposición ocasional o esporádica. La materialización de Riesgo es posible que suceda varias veces en la vida laboral</v>
      </c>
      <c r="Q388" s="10">
        <v>10</v>
      </c>
      <c r="R388" s="4" t="str">
        <f t="shared" si="152"/>
        <v>III</v>
      </c>
      <c r="S388" s="5" t="str">
        <f t="shared" si="153"/>
        <v>Mejorar si es posible. Sería conveniente justificar la intervención y su rentabilidad.</v>
      </c>
      <c r="T388" s="5" t="str">
        <f t="shared" si="154"/>
        <v>Aceptable</v>
      </c>
      <c r="U388" s="57">
        <v>1</v>
      </c>
      <c r="V388" s="12" t="s">
        <v>408</v>
      </c>
      <c r="W388" s="9" t="s">
        <v>86</v>
      </c>
      <c r="X388" s="9" t="s">
        <v>84</v>
      </c>
      <c r="Y388" s="9" t="s">
        <v>84</v>
      </c>
      <c r="Z388" s="9" t="s">
        <v>84</v>
      </c>
      <c r="AA388" s="9" t="s">
        <v>87</v>
      </c>
      <c r="AB388" s="34" t="s">
        <v>124</v>
      </c>
    </row>
    <row r="389" spans="2:28" ht="157.5" customHeight="1" x14ac:dyDescent="0.2">
      <c r="B389" s="139"/>
      <c r="C389" s="139"/>
      <c r="D389" s="106"/>
      <c r="E389" s="18" t="s">
        <v>91</v>
      </c>
      <c r="F389" s="110"/>
      <c r="G389" s="16" t="s">
        <v>341</v>
      </c>
      <c r="H389" s="16" t="s">
        <v>342</v>
      </c>
      <c r="I389" s="16" t="s">
        <v>41</v>
      </c>
      <c r="J389" s="16" t="s">
        <v>343</v>
      </c>
      <c r="K389" s="16" t="s">
        <v>84</v>
      </c>
      <c r="L389" s="16" t="s">
        <v>191</v>
      </c>
      <c r="M389" s="17">
        <v>6</v>
      </c>
      <c r="N389" s="10">
        <v>3</v>
      </c>
      <c r="O389" s="11" t="str">
        <f t="shared" si="150"/>
        <v>A</v>
      </c>
      <c r="P389" s="5" t="str">
        <f t="shared" si="151"/>
        <v>Situación deficiente con exposición frecuente u ocasional, o bien situación muy deficiente con exposición ocasional o esporádica. La materialización de Riesgo es posible que suceda varias veces en la vida laboral</v>
      </c>
      <c r="Q389" s="10">
        <v>25</v>
      </c>
      <c r="R389" s="4" t="str">
        <f t="shared" si="152"/>
        <v>II</v>
      </c>
      <c r="S389" s="5" t="str">
        <f t="shared" si="153"/>
        <v>Corregir y adoptar medidas de control de inmediato. Sin embargo suspenda actividades si el nivel de consecuencia está por encima de 60.</v>
      </c>
      <c r="T389" s="5" t="str">
        <f t="shared" si="154"/>
        <v>No aceptable</v>
      </c>
      <c r="U389" s="57">
        <v>1</v>
      </c>
      <c r="V389" s="12" t="s">
        <v>177</v>
      </c>
      <c r="W389" s="9" t="s">
        <v>84</v>
      </c>
      <c r="X389" s="9" t="s">
        <v>84</v>
      </c>
      <c r="Y389" s="9" t="s">
        <v>344</v>
      </c>
      <c r="Z389" s="9" t="s">
        <v>84</v>
      </c>
      <c r="AA389" s="9" t="s">
        <v>109</v>
      </c>
      <c r="AB389" s="34" t="s">
        <v>142</v>
      </c>
    </row>
    <row r="390" spans="2:28" ht="162.75" customHeight="1" x14ac:dyDescent="0.2">
      <c r="B390" s="139"/>
      <c r="C390" s="139"/>
      <c r="D390" s="106"/>
      <c r="E390" s="19" t="s">
        <v>91</v>
      </c>
      <c r="F390" s="3" t="s">
        <v>29</v>
      </c>
      <c r="G390" s="9" t="s">
        <v>559</v>
      </c>
      <c r="H390" s="9" t="s">
        <v>560</v>
      </c>
      <c r="I390" s="9" t="s">
        <v>234</v>
      </c>
      <c r="J390" s="9" t="s">
        <v>84</v>
      </c>
      <c r="K390" s="9" t="s">
        <v>119</v>
      </c>
      <c r="L390" s="9" t="s">
        <v>110</v>
      </c>
      <c r="M390" s="17">
        <v>6</v>
      </c>
      <c r="N390" s="10">
        <v>3</v>
      </c>
      <c r="O390" s="11" t="str">
        <f t="shared" si="150"/>
        <v>A</v>
      </c>
      <c r="P390" s="5" t="str">
        <f t="shared" si="151"/>
        <v>Situación deficiente con exposición frecuente u ocasional, o bien situación muy deficiente con exposición ocasional o esporádica. La materialización de Riesgo es posible que suceda varias veces en la vida laboral</v>
      </c>
      <c r="Q390" s="10">
        <v>10</v>
      </c>
      <c r="R390" s="4" t="str">
        <f t="shared" si="152"/>
        <v>II</v>
      </c>
      <c r="S390" s="5" t="str">
        <f t="shared" si="153"/>
        <v>Corregir y adoptar medidas de control de inmediato. Sin embargo suspenda actividades si el nivel de consecuencia está por encima de 60.</v>
      </c>
      <c r="T390" s="5" t="str">
        <f t="shared" si="154"/>
        <v>No aceptable</v>
      </c>
      <c r="U390" s="57">
        <v>1</v>
      </c>
      <c r="V390" s="12" t="s">
        <v>474</v>
      </c>
      <c r="W390" s="9" t="s">
        <v>86</v>
      </c>
      <c r="X390" s="9" t="s">
        <v>84</v>
      </c>
      <c r="Y390" s="9" t="s">
        <v>258</v>
      </c>
      <c r="Z390" s="9" t="s">
        <v>84</v>
      </c>
      <c r="AA390" s="9" t="s">
        <v>259</v>
      </c>
      <c r="AB390" s="13" t="s">
        <v>260</v>
      </c>
    </row>
    <row r="391" spans="2:28" ht="120.75" customHeight="1" x14ac:dyDescent="0.2">
      <c r="B391" s="139"/>
      <c r="C391" s="139"/>
      <c r="D391" s="106"/>
      <c r="E391" s="18" t="s">
        <v>91</v>
      </c>
      <c r="F391" s="99" t="s">
        <v>33</v>
      </c>
      <c r="G391" s="21" t="s">
        <v>477</v>
      </c>
      <c r="H391" s="26" t="s">
        <v>141</v>
      </c>
      <c r="I391" s="22" t="s">
        <v>196</v>
      </c>
      <c r="J391" s="9" t="s">
        <v>84</v>
      </c>
      <c r="K391" s="9" t="s">
        <v>478</v>
      </c>
      <c r="L391" s="9" t="s">
        <v>84</v>
      </c>
      <c r="M391" s="10">
        <v>2</v>
      </c>
      <c r="N391" s="10">
        <v>3</v>
      </c>
      <c r="O391" s="11" t="str">
        <f t="shared" si="150"/>
        <v>M</v>
      </c>
      <c r="P391" s="5" t="str">
        <f t="shared" si="151"/>
        <v>Situación deficiente con exposición esporádica, o bien situación mejorable con exposición continuada o frecuente. Es posible que suceda el daño alguna vez.</v>
      </c>
      <c r="Q391" s="10">
        <v>25</v>
      </c>
      <c r="R391" s="4" t="str">
        <f t="shared" si="152"/>
        <v>II</v>
      </c>
      <c r="S391" s="5" t="str">
        <f t="shared" si="153"/>
        <v>Corregir y adoptar medidas de control de inmediato. Sin embargo suspenda actividades si el nivel de consecuencia está por encima de 60.</v>
      </c>
      <c r="T391" s="5" t="str">
        <f t="shared" si="154"/>
        <v>No aceptable</v>
      </c>
      <c r="U391" s="57">
        <v>1</v>
      </c>
      <c r="V391" s="12" t="s">
        <v>178</v>
      </c>
      <c r="W391" s="9" t="s">
        <v>84</v>
      </c>
      <c r="X391" s="9" t="s">
        <v>84</v>
      </c>
      <c r="Y391" s="9" t="s">
        <v>475</v>
      </c>
      <c r="Z391" s="9" t="s">
        <v>84</v>
      </c>
      <c r="AA391" s="9" t="s">
        <v>84</v>
      </c>
      <c r="AB391" s="34" t="s">
        <v>476</v>
      </c>
    </row>
    <row r="392" spans="2:28" ht="120.75" customHeight="1" x14ac:dyDescent="0.2">
      <c r="B392" s="139"/>
      <c r="C392" s="139"/>
      <c r="D392" s="106"/>
      <c r="E392" s="18" t="s">
        <v>549</v>
      </c>
      <c r="F392" s="100"/>
      <c r="G392" s="21" t="s">
        <v>461</v>
      </c>
      <c r="H392" s="26" t="s">
        <v>450</v>
      </c>
      <c r="I392" s="22" t="s">
        <v>179</v>
      </c>
      <c r="J392" s="9" t="s">
        <v>84</v>
      </c>
      <c r="K392" s="9" t="s">
        <v>84</v>
      </c>
      <c r="L392" s="9" t="s">
        <v>163</v>
      </c>
      <c r="M392" s="10">
        <v>6</v>
      </c>
      <c r="N392" s="10">
        <v>3</v>
      </c>
      <c r="O392" s="11" t="str">
        <f t="shared" si="150"/>
        <v>A</v>
      </c>
      <c r="P392" s="5" t="str">
        <f t="shared" si="151"/>
        <v>Situación deficiente con exposición frecuente u ocasional, o bien situación muy deficiente con exposición ocasional o esporádica. La materialización de Riesgo es posible que suceda varias veces en la vida laboral</v>
      </c>
      <c r="Q392" s="10">
        <v>25</v>
      </c>
      <c r="R392" s="4" t="str">
        <f t="shared" si="152"/>
        <v>II</v>
      </c>
      <c r="S392" s="5" t="str">
        <f t="shared" si="153"/>
        <v>Corregir y adoptar medidas de control de inmediato. Sin embargo suspenda actividades si el nivel de consecuencia está por encima de 60.</v>
      </c>
      <c r="T392" s="5" t="str">
        <f t="shared" si="154"/>
        <v>No aceptable</v>
      </c>
      <c r="U392" s="57">
        <v>1</v>
      </c>
      <c r="V392" s="12" t="s">
        <v>172</v>
      </c>
      <c r="W392" s="9" t="s">
        <v>84</v>
      </c>
      <c r="X392" s="9" t="s">
        <v>84</v>
      </c>
      <c r="Y392" s="9" t="s">
        <v>479</v>
      </c>
      <c r="Z392" s="9" t="s">
        <v>84</v>
      </c>
      <c r="AA392" s="9" t="s">
        <v>84</v>
      </c>
      <c r="AB392" s="34" t="s">
        <v>59</v>
      </c>
    </row>
    <row r="393" spans="2:28" ht="153.75" customHeight="1" x14ac:dyDescent="0.2">
      <c r="B393" s="139"/>
      <c r="C393" s="139"/>
      <c r="D393" s="106"/>
      <c r="E393" s="18" t="s">
        <v>91</v>
      </c>
      <c r="F393" s="3" t="s">
        <v>31</v>
      </c>
      <c r="G393" s="9" t="s">
        <v>340</v>
      </c>
      <c r="H393" s="9" t="s">
        <v>113</v>
      </c>
      <c r="I393" s="9" t="s">
        <v>66</v>
      </c>
      <c r="J393" s="9" t="s">
        <v>84</v>
      </c>
      <c r="K393" s="9" t="s">
        <v>84</v>
      </c>
      <c r="L393" s="9" t="s">
        <v>84</v>
      </c>
      <c r="M393" s="17">
        <v>6</v>
      </c>
      <c r="N393" s="10">
        <v>3</v>
      </c>
      <c r="O393" s="11" t="str">
        <f t="shared" si="150"/>
        <v>A</v>
      </c>
      <c r="P393" s="5" t="str">
        <f t="shared" si="151"/>
        <v>Situación deficiente con exposición frecuente u ocasional, o bien situación muy deficiente con exposición ocasional o esporádica. La materialización de Riesgo es posible que suceda varias veces en la vida laboral</v>
      </c>
      <c r="Q393" s="10">
        <v>10</v>
      </c>
      <c r="R393" s="4" t="str">
        <f t="shared" si="152"/>
        <v>II</v>
      </c>
      <c r="S393" s="5" t="str">
        <f t="shared" si="153"/>
        <v>Corregir y adoptar medidas de control de inmediato. Sin embargo suspenda actividades si el nivel de consecuencia está por encima de 60.</v>
      </c>
      <c r="T393" s="5" t="str">
        <f t="shared" si="154"/>
        <v>No aceptable</v>
      </c>
      <c r="U393" s="57">
        <v>1</v>
      </c>
      <c r="V393" s="12" t="s">
        <v>181</v>
      </c>
      <c r="W393" s="9" t="s">
        <v>84</v>
      </c>
      <c r="X393" s="9" t="s">
        <v>84</v>
      </c>
      <c r="Y393" s="9" t="s">
        <v>67</v>
      </c>
      <c r="Z393" s="9" t="s">
        <v>84</v>
      </c>
      <c r="AA393" s="9" t="s">
        <v>84</v>
      </c>
      <c r="AB393" s="34" t="s">
        <v>127</v>
      </c>
    </row>
    <row r="394" spans="2:28" ht="153.75" customHeight="1" x14ac:dyDescent="0.2">
      <c r="B394" s="139"/>
      <c r="C394" s="139"/>
      <c r="D394" s="106"/>
      <c r="E394" s="19" t="s">
        <v>91</v>
      </c>
      <c r="F394" s="121" t="s">
        <v>92</v>
      </c>
      <c r="G394" s="9" t="s">
        <v>128</v>
      </c>
      <c r="H394" s="9" t="s">
        <v>37</v>
      </c>
      <c r="I394" s="9" t="s">
        <v>93</v>
      </c>
      <c r="J394" s="9" t="s">
        <v>84</v>
      </c>
      <c r="K394" s="9" t="s">
        <v>94</v>
      </c>
      <c r="L394" s="9" t="s">
        <v>95</v>
      </c>
      <c r="M394" s="17">
        <v>2</v>
      </c>
      <c r="N394" s="10">
        <v>3</v>
      </c>
      <c r="O394" s="11" t="str">
        <f t="shared" si="150"/>
        <v>M</v>
      </c>
      <c r="P394" s="5" t="str">
        <f t="shared" si="151"/>
        <v>Situación deficiente con exposición esporádica, o bien situación mejorable con exposición continuada o frecuente. Es posible que suceda el daño alguna vez.</v>
      </c>
      <c r="Q394" s="10">
        <v>25</v>
      </c>
      <c r="R394" s="4" t="str">
        <f t="shared" si="152"/>
        <v>II</v>
      </c>
      <c r="S394" s="5" t="str">
        <f t="shared" si="153"/>
        <v>Corregir y adoptar medidas de control de inmediato. Sin embargo suspenda actividades si el nivel de consecuencia está por encima de 60.</v>
      </c>
      <c r="T394" s="5" t="str">
        <f t="shared" si="154"/>
        <v>No aceptable</v>
      </c>
      <c r="U394" s="57">
        <v>1</v>
      </c>
      <c r="V394" s="12" t="s">
        <v>182</v>
      </c>
      <c r="W394" s="9" t="s">
        <v>84</v>
      </c>
      <c r="X394" s="9" t="s">
        <v>129</v>
      </c>
      <c r="Y394" s="9" t="s">
        <v>65</v>
      </c>
      <c r="Z394" s="9" t="s">
        <v>130</v>
      </c>
      <c r="AA394" s="9" t="s">
        <v>84</v>
      </c>
      <c r="AB394" s="34" t="s">
        <v>131</v>
      </c>
    </row>
    <row r="395" spans="2:28" ht="170.25" customHeight="1" x14ac:dyDescent="0.2">
      <c r="B395" s="139"/>
      <c r="C395" s="139"/>
      <c r="D395" s="106"/>
      <c r="E395" s="19" t="s">
        <v>91</v>
      </c>
      <c r="F395" s="110"/>
      <c r="G395" s="9" t="s">
        <v>96</v>
      </c>
      <c r="H395" s="9" t="s">
        <v>98</v>
      </c>
      <c r="I395" s="9" t="s">
        <v>97</v>
      </c>
      <c r="J395" s="9" t="s">
        <v>84</v>
      </c>
      <c r="K395" s="9" t="s">
        <v>84</v>
      </c>
      <c r="L395" s="9" t="s">
        <v>95</v>
      </c>
      <c r="M395" s="17">
        <v>2</v>
      </c>
      <c r="N395" s="10">
        <v>2</v>
      </c>
      <c r="O395" s="11" t="str">
        <f t="shared" si="150"/>
        <v>B</v>
      </c>
      <c r="P395" s="5" t="str">
        <f t="shared" si="151"/>
        <v>Situación mejorable con exposición ocasional o esporádica, o situación sin anomalía destacable con cualquier nivel de exposición. No es esperable que se materialice el riesgo, aunque puede ser concebible.</v>
      </c>
      <c r="Q395" s="10">
        <v>25</v>
      </c>
      <c r="R395" s="4" t="str">
        <f t="shared" si="152"/>
        <v>III</v>
      </c>
      <c r="S395" s="5" t="str">
        <f t="shared" si="153"/>
        <v>Mejorar si es posible. Sería conveniente justificar la intervención y su rentabilidad.</v>
      </c>
      <c r="T395" s="5" t="str">
        <f t="shared" si="154"/>
        <v>Aceptable</v>
      </c>
      <c r="U395" s="57">
        <v>1</v>
      </c>
      <c r="V395" s="12" t="s">
        <v>182</v>
      </c>
      <c r="W395" s="9" t="s">
        <v>84</v>
      </c>
      <c r="X395" s="9" t="s">
        <v>84</v>
      </c>
      <c r="Y395" s="9" t="s">
        <v>65</v>
      </c>
      <c r="Z395" s="9" t="s">
        <v>130</v>
      </c>
      <c r="AA395" s="9" t="s">
        <v>84</v>
      </c>
      <c r="AB395" s="34" t="s">
        <v>132</v>
      </c>
    </row>
    <row r="396" spans="2:28" ht="180" customHeight="1" x14ac:dyDescent="0.2">
      <c r="B396" s="139"/>
      <c r="C396" s="139"/>
      <c r="D396" s="106"/>
      <c r="E396" s="19" t="s">
        <v>91</v>
      </c>
      <c r="F396" s="121" t="s">
        <v>50</v>
      </c>
      <c r="G396" s="23" t="s">
        <v>439</v>
      </c>
      <c r="H396" s="9" t="s">
        <v>440</v>
      </c>
      <c r="I396" s="23" t="s">
        <v>104</v>
      </c>
      <c r="J396" s="9" t="s">
        <v>101</v>
      </c>
      <c r="K396" s="9" t="s">
        <v>84</v>
      </c>
      <c r="L396" s="9" t="s">
        <v>84</v>
      </c>
      <c r="M396" s="10">
        <v>2</v>
      </c>
      <c r="N396" s="10">
        <v>2</v>
      </c>
      <c r="O396" s="11" t="str">
        <f t="shared" si="150"/>
        <v>B</v>
      </c>
      <c r="P396" s="5" t="str">
        <f t="shared" si="151"/>
        <v>Situación mejorable con exposición ocasional o esporádica, o situación sin anomalía destacable con cualquier nivel de exposición. No es esperable que se materialice el riesgo, aunque puede ser concebible.</v>
      </c>
      <c r="Q396" s="10">
        <v>25</v>
      </c>
      <c r="R396" s="4" t="str">
        <f t="shared" si="152"/>
        <v>III</v>
      </c>
      <c r="S396" s="5" t="str">
        <f t="shared" si="153"/>
        <v>Mejorar si es posible. Sería conveniente justificar la intervención y su rentabilidad.</v>
      </c>
      <c r="T396" s="5" t="str">
        <f t="shared" si="154"/>
        <v>Aceptable</v>
      </c>
      <c r="U396" s="57">
        <v>1</v>
      </c>
      <c r="V396" s="12" t="s">
        <v>183</v>
      </c>
      <c r="W396" s="9" t="s">
        <v>84</v>
      </c>
      <c r="X396" s="9" t="s">
        <v>84</v>
      </c>
      <c r="Y396" s="9" t="s">
        <v>102</v>
      </c>
      <c r="Z396" s="9" t="s">
        <v>99</v>
      </c>
      <c r="AA396" s="9" t="s">
        <v>84</v>
      </c>
      <c r="AB396" s="34" t="s">
        <v>144</v>
      </c>
    </row>
    <row r="397" spans="2:28" ht="180" customHeight="1" thickBot="1" x14ac:dyDescent="0.25">
      <c r="B397" s="139"/>
      <c r="C397" s="139"/>
      <c r="D397" s="106"/>
      <c r="E397" s="19" t="s">
        <v>91</v>
      </c>
      <c r="F397" s="110"/>
      <c r="G397" s="9" t="s">
        <v>362</v>
      </c>
      <c r="H397" s="9" t="s">
        <v>355</v>
      </c>
      <c r="I397" s="9" t="s">
        <v>357</v>
      </c>
      <c r="J397" s="9" t="s">
        <v>356</v>
      </c>
      <c r="K397" s="9" t="s">
        <v>360</v>
      </c>
      <c r="L397" s="9" t="s">
        <v>358</v>
      </c>
      <c r="M397" s="17">
        <v>6</v>
      </c>
      <c r="N397" s="10">
        <v>3</v>
      </c>
      <c r="O397" s="11" t="str">
        <f>+IF(AND(M397*N397&gt;=24,M397*N397&lt;=40),"MA",IF(AND(M397*N397&gt;=10,M397*N397&lt;=20),"A",IF(AND(M397*N397&gt;=6,M397*N397&lt;=8),"M",IF(AND(M397*N397&gt;=2,M397*N397&lt;=4),"B",""))))</f>
        <v>A</v>
      </c>
      <c r="P397" s="5" t="str">
        <f>+IF(O397="MA","Situación deficiente con exposición continua, o muy deficiente con exposición frecuente. Normalmente la materialización del riesgo ocurre con frecuencia.",IF(O397="A","Situación deficiente con exposición frecuente u ocasional, o bien situación muy deficiente con exposición ocasional o esporádica. La materialización de Riesgo es posible que suceda varias veces en la vida laboral",IF(O397="M","Situación deficiente con exposición esporádica, o bien situación mejorable con exposición continuada o frecuente. Es posible que suceda el daño alguna vez.",IF(O397="B","Situación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397" s="10">
        <v>10</v>
      </c>
      <c r="R397" s="4" t="str">
        <f>+IF(AND(M397*N397*Q397&gt;=600,M397*N397*Q397&lt;=4000),"I",IF(AND(M397*N397*Q397&gt;=150,M397*N397*Q397&lt;=500),"II",IF(AND(M397*N397*Q397&gt;=40,M397*N397*Q397&lt;=120),"III",IF(AND(M397*N397*Q397&gt;=1,M397*N397*Q397&lt;=20),"IV",""))))</f>
        <v>II</v>
      </c>
      <c r="S397" s="5" t="str">
        <f>+IF(R397="I","Situación crìtica. Suspender actividades hasta que el riesgo esté bajo control. Intervención urgente.",IF(R397="II","Corregir y adoptar medidas de control de inmediato. Sin embargo suspenda actividades si el nivel de consecuencia está por encima de 60.",IF(R397="III","Mejorar si es posible. Sería conveniente justificar la intervención y su rentabilidad.",IF(R397="IV","Mantener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397" s="5" t="str">
        <f>+IF(R397="I","No aceptable",IF(R397="II","No aceptable",IF(R397="III","Aceptable",IF(R397="IV","Aceptable",""))))</f>
        <v>No aceptable</v>
      </c>
      <c r="U397" s="57">
        <v>1</v>
      </c>
      <c r="V397" s="12" t="s">
        <v>409</v>
      </c>
      <c r="W397" s="9" t="s">
        <v>84</v>
      </c>
      <c r="X397" s="9" t="s">
        <v>84</v>
      </c>
      <c r="Y397" s="9" t="s">
        <v>84</v>
      </c>
      <c r="Z397" s="9" t="s">
        <v>39</v>
      </c>
      <c r="AA397" s="9" t="s">
        <v>359</v>
      </c>
      <c r="AB397" s="34" t="s">
        <v>55</v>
      </c>
    </row>
    <row r="398" spans="2:28" ht="157.5" customHeight="1" thickBot="1" x14ac:dyDescent="0.25">
      <c r="B398" s="139"/>
      <c r="C398" s="139"/>
      <c r="D398" s="106"/>
      <c r="E398" s="18" t="s">
        <v>549</v>
      </c>
      <c r="F398" s="24" t="s">
        <v>40</v>
      </c>
      <c r="G398" s="9" t="s">
        <v>167</v>
      </c>
      <c r="H398" s="25" t="s">
        <v>169</v>
      </c>
      <c r="I398" s="16" t="s">
        <v>170</v>
      </c>
      <c r="J398" s="22" t="s">
        <v>84</v>
      </c>
      <c r="K398" s="9" t="s">
        <v>84</v>
      </c>
      <c r="L398" s="9" t="s">
        <v>198</v>
      </c>
      <c r="M398" s="17">
        <v>6</v>
      </c>
      <c r="N398" s="10">
        <v>3</v>
      </c>
      <c r="O398" s="11" t="str">
        <f t="shared" si="150"/>
        <v>A</v>
      </c>
      <c r="P398" s="5" t="str">
        <f t="shared" si="151"/>
        <v>Situación deficiente con exposición frecuente u ocasional, o bien situación muy deficiente con exposición ocasional o esporádica. La materialización de Riesgo es posible que suceda varias veces en la vida laboral</v>
      </c>
      <c r="Q398" s="10">
        <v>25</v>
      </c>
      <c r="R398" s="4" t="str">
        <f t="shared" si="152"/>
        <v>II</v>
      </c>
      <c r="S398" s="5" t="str">
        <f t="shared" si="153"/>
        <v>Corregir y adoptar medidas de control de inmediato. Sin embargo suspenda actividades si el nivel de consecuencia está por encima de 60.</v>
      </c>
      <c r="T398" s="5" t="str">
        <f t="shared" si="154"/>
        <v>No aceptable</v>
      </c>
      <c r="U398" s="57">
        <v>1</v>
      </c>
      <c r="V398" s="12" t="s">
        <v>171</v>
      </c>
      <c r="W398" s="9" t="s">
        <v>84</v>
      </c>
      <c r="X398" s="9" t="s">
        <v>84</v>
      </c>
      <c r="Y398" s="9" t="s">
        <v>173</v>
      </c>
      <c r="Z398" s="9" t="s">
        <v>84</v>
      </c>
      <c r="AA398" s="9" t="s">
        <v>84</v>
      </c>
      <c r="AB398" s="15" t="s">
        <v>174</v>
      </c>
    </row>
    <row r="399" spans="2:28" ht="180" customHeight="1" x14ac:dyDescent="0.2">
      <c r="B399" s="139"/>
      <c r="C399" s="139"/>
      <c r="D399" s="106"/>
      <c r="E399" s="18" t="s">
        <v>549</v>
      </c>
      <c r="F399" s="3" t="s">
        <v>51</v>
      </c>
      <c r="G399" s="9" t="s">
        <v>346</v>
      </c>
      <c r="H399" s="9" t="s">
        <v>347</v>
      </c>
      <c r="I399" s="9" t="s">
        <v>184</v>
      </c>
      <c r="J399" s="9" t="s">
        <v>203</v>
      </c>
      <c r="K399" s="9" t="s">
        <v>84</v>
      </c>
      <c r="L399" s="9" t="s">
        <v>88</v>
      </c>
      <c r="M399" s="17">
        <v>2</v>
      </c>
      <c r="N399" s="10">
        <v>2</v>
      </c>
      <c r="O399" s="11" t="str">
        <f t="shared" si="150"/>
        <v>B</v>
      </c>
      <c r="P399" s="5" t="str">
        <f t="shared" si="151"/>
        <v>Situación mejorable con exposición ocasional o esporádica, o situación sin anomalía destacable con cualquier nivel de exposición. No es esperable que se materialice el riesgo, aunque puede ser concebible.</v>
      </c>
      <c r="Q399" s="10">
        <v>25</v>
      </c>
      <c r="R399" s="4" t="str">
        <f t="shared" si="152"/>
        <v>III</v>
      </c>
      <c r="S399" s="5" t="str">
        <f t="shared" si="153"/>
        <v>Mejorar si es posible. Sería conveniente justificar la intervención y su rentabilidad.</v>
      </c>
      <c r="T399" s="5" t="str">
        <f t="shared" si="154"/>
        <v>Aceptable</v>
      </c>
      <c r="U399" s="57">
        <v>1</v>
      </c>
      <c r="V399" s="12" t="s">
        <v>185</v>
      </c>
      <c r="W399" s="9" t="s">
        <v>105</v>
      </c>
      <c r="X399" s="9" t="s">
        <v>84</v>
      </c>
      <c r="Y399" s="9" t="s">
        <v>135</v>
      </c>
      <c r="Z399" s="9" t="s">
        <v>84</v>
      </c>
      <c r="AA399" s="9" t="s">
        <v>84</v>
      </c>
      <c r="AB399" s="34" t="s">
        <v>68</v>
      </c>
    </row>
    <row r="400" spans="2:28" ht="151.5" customHeight="1" x14ac:dyDescent="0.2">
      <c r="B400" s="139"/>
      <c r="C400" s="139"/>
      <c r="D400" s="106"/>
      <c r="E400" s="18" t="s">
        <v>91</v>
      </c>
      <c r="F400" s="121" t="s">
        <v>54</v>
      </c>
      <c r="G400" s="9" t="s">
        <v>354</v>
      </c>
      <c r="H400" s="9" t="s">
        <v>111</v>
      </c>
      <c r="I400" s="9" t="s">
        <v>186</v>
      </c>
      <c r="J400" s="9" t="s">
        <v>49</v>
      </c>
      <c r="K400" s="9" t="s">
        <v>202</v>
      </c>
      <c r="L400" s="9" t="s">
        <v>193</v>
      </c>
      <c r="M400" s="17">
        <v>2</v>
      </c>
      <c r="N400" s="10">
        <v>3</v>
      </c>
      <c r="O400" s="11" t="str">
        <f t="shared" si="150"/>
        <v>M</v>
      </c>
      <c r="P400" s="5" t="str">
        <f t="shared" si="151"/>
        <v>Situación deficiente con exposición esporádica, o bien situación mejorable con exposición continuada o frecuente. Es posible que suceda el daño alguna vez.</v>
      </c>
      <c r="Q400" s="10">
        <v>10</v>
      </c>
      <c r="R400" s="4" t="str">
        <f t="shared" si="152"/>
        <v>III</v>
      </c>
      <c r="S400" s="5" t="str">
        <f t="shared" si="153"/>
        <v>Mejorar si es posible. Sería conveniente justificar la intervención y su rentabilidad.</v>
      </c>
      <c r="T400" s="5" t="str">
        <f t="shared" si="154"/>
        <v>Aceptable</v>
      </c>
      <c r="U400" s="57">
        <v>1</v>
      </c>
      <c r="V400" s="12"/>
      <c r="W400" s="9" t="s">
        <v>84</v>
      </c>
      <c r="X400" s="9" t="s">
        <v>84</v>
      </c>
      <c r="Y400" s="9" t="s">
        <v>84</v>
      </c>
      <c r="Z400" s="9" t="s">
        <v>39</v>
      </c>
      <c r="AA400" s="9" t="s">
        <v>84</v>
      </c>
      <c r="AB400" s="34" t="s">
        <v>55</v>
      </c>
    </row>
    <row r="401" spans="2:28" ht="151.5" customHeight="1" x14ac:dyDescent="0.2">
      <c r="B401" s="139"/>
      <c r="C401" s="139"/>
      <c r="D401" s="106"/>
      <c r="E401" s="18" t="s">
        <v>91</v>
      </c>
      <c r="F401" s="110"/>
      <c r="G401" s="9" t="s">
        <v>361</v>
      </c>
      <c r="H401" s="9" t="s">
        <v>355</v>
      </c>
      <c r="I401" s="9" t="s">
        <v>364</v>
      </c>
      <c r="J401" s="9" t="s">
        <v>363</v>
      </c>
      <c r="K401" s="9" t="s">
        <v>360</v>
      </c>
      <c r="L401" s="9" t="s">
        <v>365</v>
      </c>
      <c r="M401" s="17">
        <v>6</v>
      </c>
      <c r="N401" s="10">
        <v>3</v>
      </c>
      <c r="O401" s="11" t="str">
        <f t="shared" si="150"/>
        <v>A</v>
      </c>
      <c r="P401" s="5" t="str">
        <f t="shared" si="151"/>
        <v>Situación deficiente con exposición frecuente u ocasional, o bien situación muy deficiente con exposición ocasional o esporádica. La materialización de Riesgo es posible que suceda varias veces en la vida laboral</v>
      </c>
      <c r="Q401" s="10">
        <v>10</v>
      </c>
      <c r="R401" s="4" t="str">
        <f t="shared" si="152"/>
        <v>II</v>
      </c>
      <c r="S401" s="5" t="str">
        <f t="shared" si="153"/>
        <v>Corregir y adoptar medidas de control de inmediato. Sin embargo suspenda actividades si el nivel de consecuencia está por encima de 60.</v>
      </c>
      <c r="T401" s="5" t="str">
        <f t="shared" si="154"/>
        <v>No aceptable</v>
      </c>
      <c r="U401" s="57">
        <v>1</v>
      </c>
      <c r="V401" s="12" t="s">
        <v>333</v>
      </c>
      <c r="W401" s="9" t="s">
        <v>84</v>
      </c>
      <c r="X401" s="9" t="s">
        <v>84</v>
      </c>
      <c r="Y401" s="9" t="s">
        <v>84</v>
      </c>
      <c r="Z401" s="9" t="s">
        <v>39</v>
      </c>
      <c r="AA401" s="9" t="s">
        <v>359</v>
      </c>
      <c r="AB401" s="34" t="s">
        <v>55</v>
      </c>
    </row>
    <row r="402" spans="2:28" ht="151.5" customHeight="1" thickBot="1" x14ac:dyDescent="0.25">
      <c r="B402" s="139"/>
      <c r="C402" s="139"/>
      <c r="D402" s="106"/>
      <c r="E402" s="18" t="s">
        <v>549</v>
      </c>
      <c r="F402" s="3" t="s">
        <v>331</v>
      </c>
      <c r="G402" s="9" t="s">
        <v>77</v>
      </c>
      <c r="H402" s="9" t="s">
        <v>332</v>
      </c>
      <c r="I402" s="9" t="s">
        <v>138</v>
      </c>
      <c r="J402" s="9" t="s">
        <v>334</v>
      </c>
      <c r="K402" s="9" t="s">
        <v>84</v>
      </c>
      <c r="L402" s="9" t="s">
        <v>339</v>
      </c>
      <c r="M402" s="17">
        <v>6</v>
      </c>
      <c r="N402" s="10">
        <v>2</v>
      </c>
      <c r="O402" s="11" t="str">
        <f t="shared" si="150"/>
        <v>A</v>
      </c>
      <c r="P402" s="5" t="str">
        <f t="shared" si="151"/>
        <v>Situación deficiente con exposición frecuente u ocasional, o bien situación muy deficiente con exposición ocasional o esporádica. La materialización de Riesgo es posible que suceda varias veces en la vida laboral</v>
      </c>
      <c r="Q402" s="10">
        <v>60</v>
      </c>
      <c r="R402" s="4" t="str">
        <f t="shared" si="152"/>
        <v>I</v>
      </c>
      <c r="S402" s="5" t="str">
        <f t="shared" si="153"/>
        <v>Situación crìtica. Suspender actividades hasta que el riesgo esté bajo control. Intervención urgente.</v>
      </c>
      <c r="T402" s="5" t="str">
        <f t="shared" si="154"/>
        <v>No aceptable</v>
      </c>
      <c r="U402" s="57">
        <v>1</v>
      </c>
      <c r="V402" s="12" t="s">
        <v>172</v>
      </c>
      <c r="W402" s="9" t="s">
        <v>84</v>
      </c>
      <c r="X402" s="9" t="s">
        <v>84</v>
      </c>
      <c r="Y402" s="9" t="s">
        <v>337</v>
      </c>
      <c r="Z402" s="9" t="s">
        <v>335</v>
      </c>
      <c r="AA402" s="9" t="s">
        <v>336</v>
      </c>
      <c r="AB402" s="34" t="s">
        <v>338</v>
      </c>
    </row>
    <row r="403" spans="2:28" ht="157.5" customHeight="1" thickBot="1" x14ac:dyDescent="0.25">
      <c r="B403" s="140"/>
      <c r="C403" s="140"/>
      <c r="D403" s="107"/>
      <c r="E403" s="18" t="s">
        <v>549</v>
      </c>
      <c r="F403" s="24" t="s">
        <v>187</v>
      </c>
      <c r="G403" s="9" t="s">
        <v>554</v>
      </c>
      <c r="H403" s="25" t="s">
        <v>201</v>
      </c>
      <c r="I403" s="16" t="s">
        <v>168</v>
      </c>
      <c r="J403" s="22" t="s">
        <v>200</v>
      </c>
      <c r="K403" s="9" t="s">
        <v>84</v>
      </c>
      <c r="L403" s="9" t="s">
        <v>199</v>
      </c>
      <c r="M403" s="17">
        <v>6</v>
      </c>
      <c r="N403" s="10">
        <v>3</v>
      </c>
      <c r="O403" s="11" t="str">
        <f t="shared" si="150"/>
        <v>A</v>
      </c>
      <c r="P403" s="5" t="str">
        <f t="shared" si="151"/>
        <v>Situación deficiente con exposición frecuente u ocasional, o bien situación muy deficiente con exposición ocasional o esporádica. La materialización de Riesgo es posible que suceda varias veces en la vida laboral</v>
      </c>
      <c r="Q403" s="10">
        <v>25</v>
      </c>
      <c r="R403" s="4" t="str">
        <f t="shared" si="152"/>
        <v>II</v>
      </c>
      <c r="S403" s="5" t="str">
        <f t="shared" si="153"/>
        <v>Corregir y adoptar medidas de control de inmediato. Sin embargo suspenda actividades si el nivel de consecuencia está por encima de 60.</v>
      </c>
      <c r="T403" s="5" t="str">
        <f t="shared" si="154"/>
        <v>No aceptable</v>
      </c>
      <c r="U403" s="57">
        <v>1</v>
      </c>
      <c r="V403" s="12" t="s">
        <v>172</v>
      </c>
      <c r="W403" s="9" t="s">
        <v>84</v>
      </c>
      <c r="X403" s="9" t="s">
        <v>84</v>
      </c>
      <c r="Y403" s="9" t="s">
        <v>84</v>
      </c>
      <c r="Z403" s="9" t="s">
        <v>84</v>
      </c>
      <c r="AA403" s="9" t="s">
        <v>84</v>
      </c>
      <c r="AB403" s="15" t="s">
        <v>175</v>
      </c>
    </row>
    <row r="404" spans="2:28" ht="15.75" customHeight="1" thickBot="1" x14ac:dyDescent="0.25">
      <c r="B404" s="87"/>
      <c r="C404" s="88"/>
      <c r="D404" s="88"/>
      <c r="E404" s="88"/>
      <c r="F404" s="89"/>
      <c r="G404" s="88"/>
      <c r="H404" s="89"/>
      <c r="I404" s="88"/>
      <c r="J404" s="88"/>
      <c r="K404" s="88"/>
      <c r="L404" s="88"/>
      <c r="M404" s="88"/>
      <c r="N404" s="88"/>
      <c r="O404" s="88"/>
      <c r="P404" s="88"/>
      <c r="Q404" s="88"/>
      <c r="R404" s="88"/>
      <c r="S404" s="88"/>
      <c r="T404" s="88"/>
      <c r="U404" s="88"/>
      <c r="V404" s="88"/>
      <c r="W404" s="88"/>
      <c r="X404" s="88"/>
      <c r="Y404" s="88"/>
      <c r="Z404" s="88"/>
      <c r="AA404" s="90"/>
      <c r="AB404" s="46"/>
    </row>
    <row r="405" spans="2:28" ht="153.75" customHeight="1" x14ac:dyDescent="0.2">
      <c r="B405" s="93" t="s">
        <v>577</v>
      </c>
      <c r="C405" s="93" t="s">
        <v>441</v>
      </c>
      <c r="D405" s="105" t="s">
        <v>442</v>
      </c>
      <c r="E405" s="18" t="s">
        <v>91</v>
      </c>
      <c r="F405" s="108" t="s">
        <v>28</v>
      </c>
      <c r="G405" s="9" t="s">
        <v>69</v>
      </c>
      <c r="H405" s="9" t="s">
        <v>106</v>
      </c>
      <c r="I405" s="9" t="s">
        <v>82</v>
      </c>
      <c r="J405" s="9" t="s">
        <v>189</v>
      </c>
      <c r="K405" s="9" t="s">
        <v>84</v>
      </c>
      <c r="L405" s="9" t="s">
        <v>188</v>
      </c>
      <c r="M405" s="17">
        <v>2</v>
      </c>
      <c r="N405" s="10">
        <v>3</v>
      </c>
      <c r="O405" s="11" t="str">
        <f t="shared" ref="O405:O416" si="155">+IF(AND(M405*N405&gt;=24,M405*N405&lt;=40),"MA",IF(AND(M405*N405&gt;=10,M405*N405&lt;=20),"A",IF(AND(M405*N405&gt;=6,M405*N405&lt;=8),"M",IF(AND(M405*N405&gt;=2,M405*N405&lt;=4),"B",""))))</f>
        <v>M</v>
      </c>
      <c r="P405" s="5" t="str">
        <f t="shared" ref="P405:P416" si="156">+IF(O405="MA","Situación deficiente con exposición continua, o muy deficiente con exposición frecuente. Normalmente la materialización del riesgo ocurre con frecuencia.",IF(O405="A","Situación deficiente con exposición frecuente u ocasional, o bien situación muy deficiente con exposición ocasional o esporádica. La materialización de Riesgo es posible que suceda varias veces en la vida laboral",IF(O405="M","Situación deficiente con exposición esporádica, o bien situación mejorable con exposición continuada o frecuente. Es posible que suceda el daño alguna vez.",IF(O405="B","Situación mejorable con exposición ocasional o esporádica, o situación sin anomalía destacable con cualquier nivel de exposición. No es esperable que se materialice el riesgo, aunque puede ser concebible.",""))))</f>
        <v>Situación deficiente con exposición esporádica, o bien situación mejorable con exposición continuada o frecuente. Es posible que suceda el daño alguna vez.</v>
      </c>
      <c r="Q405" s="10">
        <v>10</v>
      </c>
      <c r="R405" s="4" t="str">
        <f t="shared" ref="R405:R416" si="157">+IF(AND(M405*N405*Q405&gt;=600,M405*N405*Q405&lt;=4000),"I",IF(AND(M405*N405*Q405&gt;=150,M405*N405*Q405&lt;=500),"II",IF(AND(M405*N405*Q405&gt;=40,M405*N405*Q405&lt;=120),"III",IF(AND(M405*N405*Q405&gt;=1,M405*N405*Q405&lt;=20),"IV",""))))</f>
        <v>III</v>
      </c>
      <c r="S405" s="5" t="str">
        <f t="shared" ref="S405:S416" si="158">+IF(R405="I","Situación crìtica. Suspender actividades hasta que el riesgo esté bajo control. Intervención urgente.",IF(R405="II","Corregir y adoptar medidas de control de inmediato. Sin embargo suspenda actividades si el nivel de consecuencia está por encima de 60.",IF(R405="III","Mejorar si es posible. Sería conveniente justificar la intervención y su rentabilidad.",IF(R405="IV","Mantener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05" s="5" t="str">
        <f t="shared" ref="T405:T416" si="159">+IF(R405="I","No aceptable",IF(R405="II","No aceptable",IF(R405="III","Aceptable",IF(R405="IV","Aceptable",""))))</f>
        <v>Aceptable</v>
      </c>
      <c r="U405" s="12">
        <v>1</v>
      </c>
      <c r="V405" s="12" t="s">
        <v>176</v>
      </c>
      <c r="W405" s="9" t="s">
        <v>84</v>
      </c>
      <c r="X405" s="9" t="s">
        <v>84</v>
      </c>
      <c r="Y405" s="9" t="s">
        <v>107</v>
      </c>
      <c r="Z405" s="9" t="s">
        <v>84</v>
      </c>
      <c r="AA405" s="9" t="s">
        <v>83</v>
      </c>
      <c r="AB405" s="34" t="s">
        <v>143</v>
      </c>
    </row>
    <row r="406" spans="2:28" ht="157.5" customHeight="1" x14ac:dyDescent="0.2">
      <c r="B406" s="94"/>
      <c r="C406" s="94"/>
      <c r="D406" s="106"/>
      <c r="E406" s="18" t="s">
        <v>91</v>
      </c>
      <c r="F406" s="109"/>
      <c r="G406" s="9" t="s">
        <v>121</v>
      </c>
      <c r="H406" s="9" t="s">
        <v>122</v>
      </c>
      <c r="I406" s="9" t="s">
        <v>123</v>
      </c>
      <c r="J406" s="9" t="s">
        <v>84</v>
      </c>
      <c r="K406" s="9" t="s">
        <v>348</v>
      </c>
      <c r="L406" s="9" t="s">
        <v>85</v>
      </c>
      <c r="M406" s="17">
        <v>6</v>
      </c>
      <c r="N406" s="10">
        <v>3</v>
      </c>
      <c r="O406" s="11" t="str">
        <f t="shared" si="155"/>
        <v>A</v>
      </c>
      <c r="P406" s="5" t="str">
        <f t="shared" si="156"/>
        <v>Situación deficiente con exposición frecuente u ocasional, o bien situación muy deficiente con exposición ocasional o esporádica. La materialización de Riesgo es posible que suceda varias veces en la vida laboral</v>
      </c>
      <c r="Q406" s="10">
        <v>10</v>
      </c>
      <c r="R406" s="4" t="str">
        <f t="shared" si="157"/>
        <v>II</v>
      </c>
      <c r="S406" s="5" t="str">
        <f t="shared" si="158"/>
        <v>Corregir y adoptar medidas de control de inmediato. Sin embargo suspenda actividades si el nivel de consecuencia está por encima de 60.</v>
      </c>
      <c r="T406" s="5" t="str">
        <f t="shared" si="159"/>
        <v>No aceptable</v>
      </c>
      <c r="U406" s="12">
        <v>1</v>
      </c>
      <c r="V406" s="12" t="s">
        <v>176</v>
      </c>
      <c r="W406" s="9" t="s">
        <v>86</v>
      </c>
      <c r="X406" s="9" t="s">
        <v>84</v>
      </c>
      <c r="Y406" s="9" t="s">
        <v>84</v>
      </c>
      <c r="Z406" s="9" t="s">
        <v>84</v>
      </c>
      <c r="AA406" s="9" t="s">
        <v>87</v>
      </c>
      <c r="AB406" s="34" t="s">
        <v>124</v>
      </c>
    </row>
    <row r="407" spans="2:28" ht="157.5" customHeight="1" x14ac:dyDescent="0.2">
      <c r="B407" s="94"/>
      <c r="C407" s="94"/>
      <c r="D407" s="106"/>
      <c r="E407" s="18" t="s">
        <v>91</v>
      </c>
      <c r="F407" s="110"/>
      <c r="G407" s="16" t="s">
        <v>125</v>
      </c>
      <c r="H407" s="16" t="s">
        <v>52</v>
      </c>
      <c r="I407" s="16" t="s">
        <v>41</v>
      </c>
      <c r="J407" s="16" t="s">
        <v>190</v>
      </c>
      <c r="K407" s="16" t="s">
        <v>84</v>
      </c>
      <c r="L407" s="16" t="s">
        <v>191</v>
      </c>
      <c r="M407" s="17">
        <v>6</v>
      </c>
      <c r="N407" s="10">
        <v>4</v>
      </c>
      <c r="O407" s="11" t="str">
        <f t="shared" si="155"/>
        <v>MA</v>
      </c>
      <c r="P407" s="5" t="str">
        <f t="shared" si="156"/>
        <v>Situación deficiente con exposición continua, o muy deficiente con exposición frecuente. Normalmente la materialización del riesgo ocurre con frecuencia.</v>
      </c>
      <c r="Q407" s="10">
        <v>25</v>
      </c>
      <c r="R407" s="4" t="str">
        <f t="shared" si="157"/>
        <v>I</v>
      </c>
      <c r="S407" s="5" t="str">
        <f t="shared" si="158"/>
        <v>Situación crìtica. Suspender actividades hasta que el riesgo esté bajo control. Intervención urgente.</v>
      </c>
      <c r="T407" s="5" t="str">
        <f t="shared" si="159"/>
        <v>No aceptable</v>
      </c>
      <c r="U407" s="12">
        <v>1</v>
      </c>
      <c r="V407" s="12" t="s">
        <v>177</v>
      </c>
      <c r="W407" s="9" t="s">
        <v>84</v>
      </c>
      <c r="X407" s="9" t="s">
        <v>84</v>
      </c>
      <c r="Y407" s="9" t="s">
        <v>53</v>
      </c>
      <c r="Z407" s="9" t="s">
        <v>84</v>
      </c>
      <c r="AA407" s="9" t="s">
        <v>109</v>
      </c>
      <c r="AB407" s="34" t="s">
        <v>142</v>
      </c>
    </row>
    <row r="408" spans="2:28" ht="156" customHeight="1" x14ac:dyDescent="0.2">
      <c r="B408" s="94"/>
      <c r="C408" s="94"/>
      <c r="D408" s="106"/>
      <c r="E408" s="18" t="s">
        <v>91</v>
      </c>
      <c r="F408" s="3" t="s">
        <v>29</v>
      </c>
      <c r="G408" s="9" t="s">
        <v>61</v>
      </c>
      <c r="H408" s="9" t="s">
        <v>62</v>
      </c>
      <c r="I408" s="9" t="s">
        <v>63</v>
      </c>
      <c r="J408" s="9" t="s">
        <v>64</v>
      </c>
      <c r="K408" s="9" t="s">
        <v>192</v>
      </c>
      <c r="L408" s="9" t="s">
        <v>197</v>
      </c>
      <c r="M408" s="17">
        <v>2</v>
      </c>
      <c r="N408" s="10">
        <v>2</v>
      </c>
      <c r="O408" s="11" t="str">
        <f t="shared" si="155"/>
        <v>B</v>
      </c>
      <c r="P408" s="5" t="str">
        <f t="shared" si="156"/>
        <v>Situación mejorable con exposición ocasional o esporádica, o situación sin anomalía destacable con cualquier nivel de exposición. No es esperable que se materialice el riesgo, aunque puede ser concebible.</v>
      </c>
      <c r="Q408" s="10">
        <v>10</v>
      </c>
      <c r="R408" s="4" t="str">
        <f t="shared" si="157"/>
        <v>III</v>
      </c>
      <c r="S408" s="5" t="str">
        <f t="shared" si="158"/>
        <v>Mejorar si es posible. Sería conveniente justificar la intervención y su rentabilidad.</v>
      </c>
      <c r="T408" s="5" t="str">
        <f t="shared" si="159"/>
        <v>Aceptable</v>
      </c>
      <c r="U408" s="12">
        <v>1</v>
      </c>
      <c r="V408" s="12" t="s">
        <v>474</v>
      </c>
      <c r="W408" s="9" t="s">
        <v>38</v>
      </c>
      <c r="X408" s="9" t="s">
        <v>84</v>
      </c>
      <c r="Y408" s="9" t="s">
        <v>90</v>
      </c>
      <c r="Z408" s="9" t="s">
        <v>84</v>
      </c>
      <c r="AA408" s="9" t="s">
        <v>84</v>
      </c>
      <c r="AB408" s="34" t="s">
        <v>89</v>
      </c>
    </row>
    <row r="409" spans="2:28" ht="150" customHeight="1" x14ac:dyDescent="0.2">
      <c r="B409" s="94"/>
      <c r="C409" s="94"/>
      <c r="D409" s="106"/>
      <c r="E409" s="18" t="s">
        <v>91</v>
      </c>
      <c r="F409" s="99" t="s">
        <v>33</v>
      </c>
      <c r="G409" s="21" t="s">
        <v>477</v>
      </c>
      <c r="H409" s="26" t="s">
        <v>141</v>
      </c>
      <c r="I409" s="22" t="s">
        <v>196</v>
      </c>
      <c r="J409" s="9" t="s">
        <v>84</v>
      </c>
      <c r="K409" s="9" t="s">
        <v>478</v>
      </c>
      <c r="L409" s="9" t="s">
        <v>84</v>
      </c>
      <c r="M409" s="10">
        <v>2</v>
      </c>
      <c r="N409" s="10">
        <v>3</v>
      </c>
      <c r="O409" s="11" t="str">
        <f t="shared" si="155"/>
        <v>M</v>
      </c>
      <c r="P409" s="5" t="str">
        <f t="shared" si="156"/>
        <v>Situación deficiente con exposición esporádica, o bien situación mejorable con exposición continuada o frecuente. Es posible que suceda el daño alguna vez.</v>
      </c>
      <c r="Q409" s="10">
        <v>25</v>
      </c>
      <c r="R409" s="4" t="str">
        <f t="shared" si="157"/>
        <v>II</v>
      </c>
      <c r="S409" s="5" t="str">
        <f t="shared" si="158"/>
        <v>Corregir y adoptar medidas de control de inmediato. Sin embargo suspenda actividades si el nivel de consecuencia está por encima de 60.</v>
      </c>
      <c r="T409" s="5" t="str">
        <f t="shared" si="159"/>
        <v>No aceptable</v>
      </c>
      <c r="U409" s="12">
        <v>1</v>
      </c>
      <c r="V409" s="12" t="s">
        <v>178</v>
      </c>
      <c r="W409" s="9" t="s">
        <v>84</v>
      </c>
      <c r="X409" s="9" t="s">
        <v>84</v>
      </c>
      <c r="Y409" s="9" t="s">
        <v>475</v>
      </c>
      <c r="Z409" s="9" t="s">
        <v>84</v>
      </c>
      <c r="AA409" s="9" t="s">
        <v>84</v>
      </c>
      <c r="AB409" s="34" t="s">
        <v>476</v>
      </c>
    </row>
    <row r="410" spans="2:28" ht="120.75" customHeight="1" x14ac:dyDescent="0.2">
      <c r="B410" s="94"/>
      <c r="C410" s="94"/>
      <c r="D410" s="106"/>
      <c r="E410" s="18" t="s">
        <v>549</v>
      </c>
      <c r="F410" s="100"/>
      <c r="G410" s="21" t="s">
        <v>462</v>
      </c>
      <c r="H410" s="26" t="s">
        <v>450</v>
      </c>
      <c r="I410" s="22" t="s">
        <v>179</v>
      </c>
      <c r="J410" s="9" t="s">
        <v>84</v>
      </c>
      <c r="K410" s="9" t="s">
        <v>84</v>
      </c>
      <c r="L410" s="9" t="s">
        <v>163</v>
      </c>
      <c r="M410" s="10">
        <v>2</v>
      </c>
      <c r="N410" s="10">
        <v>2</v>
      </c>
      <c r="O410" s="11" t="str">
        <f t="shared" si="155"/>
        <v>B</v>
      </c>
      <c r="P410" s="5" t="str">
        <f t="shared" si="156"/>
        <v>Situación mejorable con exposición ocasional o esporádica, o situación sin anomalía destacable con cualquier nivel de exposición. No es esperable que se materialice el riesgo, aunque puede ser concebible.</v>
      </c>
      <c r="Q410" s="10">
        <v>25</v>
      </c>
      <c r="R410" s="4" t="str">
        <f t="shared" si="157"/>
        <v>III</v>
      </c>
      <c r="S410" s="5" t="str">
        <f t="shared" si="158"/>
        <v>Mejorar si es posible. Sería conveniente justificar la intervención y su rentabilidad.</v>
      </c>
      <c r="T410" s="5" t="str">
        <f t="shared" si="159"/>
        <v>Aceptable</v>
      </c>
      <c r="U410" s="12">
        <v>1</v>
      </c>
      <c r="V410" s="12" t="s">
        <v>172</v>
      </c>
      <c r="W410" s="9" t="s">
        <v>84</v>
      </c>
      <c r="X410" s="9" t="s">
        <v>84</v>
      </c>
      <c r="Y410" s="9" t="s">
        <v>479</v>
      </c>
      <c r="Z410" s="9" t="s">
        <v>84</v>
      </c>
      <c r="AA410" s="9" t="s">
        <v>84</v>
      </c>
      <c r="AB410" s="34" t="s">
        <v>59</v>
      </c>
    </row>
    <row r="411" spans="2:28" ht="170.25" customHeight="1" x14ac:dyDescent="0.2">
      <c r="B411" s="94"/>
      <c r="C411" s="94"/>
      <c r="D411" s="106"/>
      <c r="E411" s="19" t="s">
        <v>91</v>
      </c>
      <c r="F411" s="121" t="s">
        <v>92</v>
      </c>
      <c r="G411" s="9" t="s">
        <v>128</v>
      </c>
      <c r="H411" s="9" t="s">
        <v>37</v>
      </c>
      <c r="I411" s="9" t="s">
        <v>93</v>
      </c>
      <c r="J411" s="9" t="s">
        <v>84</v>
      </c>
      <c r="K411" s="9" t="s">
        <v>94</v>
      </c>
      <c r="L411" s="9" t="s">
        <v>95</v>
      </c>
      <c r="M411" s="17">
        <v>6</v>
      </c>
      <c r="N411" s="10">
        <v>3</v>
      </c>
      <c r="O411" s="11" t="str">
        <f t="shared" si="155"/>
        <v>A</v>
      </c>
      <c r="P411" s="5" t="str">
        <f t="shared" si="156"/>
        <v>Situación deficiente con exposición frecuente u ocasional, o bien situación muy deficiente con exposición ocasional o esporádica. La materialización de Riesgo es posible que suceda varias veces en la vida laboral</v>
      </c>
      <c r="Q411" s="10">
        <v>25</v>
      </c>
      <c r="R411" s="4" t="str">
        <f t="shared" si="157"/>
        <v>II</v>
      </c>
      <c r="S411" s="5" t="str">
        <f t="shared" si="158"/>
        <v>Corregir y adoptar medidas de control de inmediato. Sin embargo suspenda actividades si el nivel de consecuencia está por encima de 60.</v>
      </c>
      <c r="T411" s="5" t="str">
        <f t="shared" si="159"/>
        <v>No aceptable</v>
      </c>
      <c r="U411" s="12">
        <v>1</v>
      </c>
      <c r="V411" s="12" t="s">
        <v>182</v>
      </c>
      <c r="W411" s="9" t="s">
        <v>84</v>
      </c>
      <c r="X411" s="9" t="s">
        <v>129</v>
      </c>
      <c r="Y411" s="9" t="s">
        <v>65</v>
      </c>
      <c r="Z411" s="9" t="s">
        <v>130</v>
      </c>
      <c r="AA411" s="9" t="s">
        <v>84</v>
      </c>
      <c r="AB411" s="34" t="s">
        <v>131</v>
      </c>
    </row>
    <row r="412" spans="2:28" ht="182.25" customHeight="1" x14ac:dyDescent="0.2">
      <c r="B412" s="94"/>
      <c r="C412" s="94"/>
      <c r="D412" s="106"/>
      <c r="E412" s="19" t="s">
        <v>91</v>
      </c>
      <c r="F412" s="110"/>
      <c r="G412" s="9" t="s">
        <v>96</v>
      </c>
      <c r="H412" s="9" t="s">
        <v>98</v>
      </c>
      <c r="I412" s="9" t="s">
        <v>97</v>
      </c>
      <c r="J412" s="9" t="s">
        <v>84</v>
      </c>
      <c r="K412" s="9" t="s">
        <v>84</v>
      </c>
      <c r="L412" s="9" t="s">
        <v>95</v>
      </c>
      <c r="M412" s="17">
        <v>6</v>
      </c>
      <c r="N412" s="10">
        <v>3</v>
      </c>
      <c r="O412" s="11" t="str">
        <f t="shared" si="155"/>
        <v>A</v>
      </c>
      <c r="P412" s="5" t="str">
        <f t="shared" si="156"/>
        <v>Situación deficiente con exposición frecuente u ocasional, o bien situación muy deficiente con exposición ocasional o esporádica. La materialización de Riesgo es posible que suceda varias veces en la vida laboral</v>
      </c>
      <c r="Q412" s="10">
        <v>25</v>
      </c>
      <c r="R412" s="4" t="str">
        <f t="shared" si="157"/>
        <v>II</v>
      </c>
      <c r="S412" s="5" t="str">
        <f t="shared" si="158"/>
        <v>Corregir y adoptar medidas de control de inmediato. Sin embargo suspenda actividades si el nivel de consecuencia está por encima de 60.</v>
      </c>
      <c r="T412" s="5" t="str">
        <f t="shared" si="159"/>
        <v>No aceptable</v>
      </c>
      <c r="U412" s="12">
        <v>1</v>
      </c>
      <c r="V412" s="12" t="s">
        <v>182</v>
      </c>
      <c r="W412" s="9" t="s">
        <v>84</v>
      </c>
      <c r="X412" s="9" t="s">
        <v>84</v>
      </c>
      <c r="Y412" s="9" t="s">
        <v>65</v>
      </c>
      <c r="Z412" s="9" t="s">
        <v>130</v>
      </c>
      <c r="AA412" s="9" t="s">
        <v>84</v>
      </c>
      <c r="AB412" s="34" t="s">
        <v>132</v>
      </c>
    </row>
    <row r="413" spans="2:28" ht="180" customHeight="1" x14ac:dyDescent="0.2">
      <c r="B413" s="94"/>
      <c r="C413" s="94"/>
      <c r="D413" s="106"/>
      <c r="E413" s="19" t="s">
        <v>91</v>
      </c>
      <c r="F413" s="3" t="s">
        <v>50</v>
      </c>
      <c r="G413" s="23" t="s">
        <v>103</v>
      </c>
      <c r="H413" s="9" t="s">
        <v>100</v>
      </c>
      <c r="I413" s="23" t="s">
        <v>104</v>
      </c>
      <c r="J413" s="9" t="s">
        <v>101</v>
      </c>
      <c r="K413" s="9" t="s">
        <v>84</v>
      </c>
      <c r="L413" s="9" t="s">
        <v>84</v>
      </c>
      <c r="M413" s="10">
        <v>2</v>
      </c>
      <c r="N413" s="10">
        <v>3</v>
      </c>
      <c r="O413" s="11" t="str">
        <f t="shared" si="155"/>
        <v>M</v>
      </c>
      <c r="P413" s="5" t="str">
        <f t="shared" si="156"/>
        <v>Situación deficiente con exposición esporádica, o bien situación mejorable con exposición continuada o frecuente. Es posible que suceda el daño alguna vez.</v>
      </c>
      <c r="Q413" s="10">
        <v>25</v>
      </c>
      <c r="R413" s="4" t="str">
        <f t="shared" si="157"/>
        <v>II</v>
      </c>
      <c r="S413" s="5" t="str">
        <f t="shared" si="158"/>
        <v>Corregir y adoptar medidas de control de inmediato. Sin embargo suspenda actividades si el nivel de consecuencia está por encima de 60.</v>
      </c>
      <c r="T413" s="5" t="str">
        <f t="shared" si="159"/>
        <v>No aceptable</v>
      </c>
      <c r="U413" s="12">
        <v>1</v>
      </c>
      <c r="V413" s="12" t="s">
        <v>183</v>
      </c>
      <c r="W413" s="9" t="s">
        <v>84</v>
      </c>
      <c r="X413" s="9" t="s">
        <v>84</v>
      </c>
      <c r="Y413" s="9" t="s">
        <v>102</v>
      </c>
      <c r="Z413" s="9" t="s">
        <v>99</v>
      </c>
      <c r="AA413" s="9" t="s">
        <v>84</v>
      </c>
      <c r="AB413" s="34" t="s">
        <v>144</v>
      </c>
    </row>
    <row r="414" spans="2:28" ht="180" customHeight="1" x14ac:dyDescent="0.2">
      <c r="B414" s="94"/>
      <c r="C414" s="94"/>
      <c r="D414" s="106"/>
      <c r="E414" s="18" t="s">
        <v>551</v>
      </c>
      <c r="F414" s="3" t="s">
        <v>51</v>
      </c>
      <c r="G414" s="9" t="s">
        <v>204</v>
      </c>
      <c r="H414" s="9" t="s">
        <v>134</v>
      </c>
      <c r="I414" s="9" t="s">
        <v>184</v>
      </c>
      <c r="J414" s="9" t="s">
        <v>203</v>
      </c>
      <c r="K414" s="9" t="s">
        <v>84</v>
      </c>
      <c r="L414" s="9" t="s">
        <v>88</v>
      </c>
      <c r="M414" s="17">
        <v>2</v>
      </c>
      <c r="N414" s="10">
        <v>3</v>
      </c>
      <c r="O414" s="11" t="str">
        <f t="shared" si="155"/>
        <v>M</v>
      </c>
      <c r="P414" s="5" t="str">
        <f t="shared" si="156"/>
        <v>Situación deficiente con exposición esporádica, o bien situación mejorable con exposición continuada o frecuente. Es posible que suceda el daño alguna vez.</v>
      </c>
      <c r="Q414" s="10">
        <v>25</v>
      </c>
      <c r="R414" s="4" t="str">
        <f t="shared" si="157"/>
        <v>II</v>
      </c>
      <c r="S414" s="5" t="str">
        <f t="shared" si="158"/>
        <v>Corregir y adoptar medidas de control de inmediato. Sin embargo suspenda actividades si el nivel de consecuencia está por encima de 60.</v>
      </c>
      <c r="T414" s="5" t="str">
        <f t="shared" si="159"/>
        <v>No aceptable</v>
      </c>
      <c r="U414" s="12">
        <v>1</v>
      </c>
      <c r="V414" s="12" t="s">
        <v>185</v>
      </c>
      <c r="W414" s="9" t="s">
        <v>105</v>
      </c>
      <c r="X414" s="9" t="s">
        <v>84</v>
      </c>
      <c r="Y414" s="9" t="s">
        <v>135</v>
      </c>
      <c r="Z414" s="9" t="s">
        <v>84</v>
      </c>
      <c r="AA414" s="9" t="s">
        <v>84</v>
      </c>
      <c r="AB414" s="34" t="s">
        <v>68</v>
      </c>
    </row>
    <row r="415" spans="2:28" ht="180" customHeight="1" x14ac:dyDescent="0.2">
      <c r="B415" s="94"/>
      <c r="C415" s="94"/>
      <c r="D415" s="106"/>
      <c r="E415" s="18" t="s">
        <v>91</v>
      </c>
      <c r="F415" s="121" t="s">
        <v>54</v>
      </c>
      <c r="G415" s="9" t="s">
        <v>354</v>
      </c>
      <c r="H415" s="9" t="s">
        <v>111</v>
      </c>
      <c r="I415" s="9" t="s">
        <v>186</v>
      </c>
      <c r="J415" s="9" t="s">
        <v>49</v>
      </c>
      <c r="K415" s="9" t="s">
        <v>202</v>
      </c>
      <c r="L415" s="9" t="s">
        <v>193</v>
      </c>
      <c r="M415" s="17">
        <v>6</v>
      </c>
      <c r="N415" s="10">
        <v>3</v>
      </c>
      <c r="O415" s="11" t="str">
        <f t="shared" si="155"/>
        <v>A</v>
      </c>
      <c r="P415" s="5" t="str">
        <f t="shared" si="156"/>
        <v>Situación deficiente con exposición frecuente u ocasional, o bien situación muy deficiente con exposición ocasional o esporádica. La materialización de Riesgo es posible que suceda varias veces en la vida laboral</v>
      </c>
      <c r="Q415" s="10">
        <v>10</v>
      </c>
      <c r="R415" s="4" t="str">
        <f t="shared" si="157"/>
        <v>II</v>
      </c>
      <c r="S415" s="5" t="str">
        <f t="shared" si="158"/>
        <v>Corregir y adoptar medidas de control de inmediato. Sin embargo suspenda actividades si el nivel de consecuencia está por encima de 60.</v>
      </c>
      <c r="T415" s="5" t="str">
        <f t="shared" si="159"/>
        <v>No aceptable</v>
      </c>
      <c r="U415" s="12">
        <v>1</v>
      </c>
      <c r="V415" s="12" t="s">
        <v>333</v>
      </c>
      <c r="W415" s="9" t="s">
        <v>84</v>
      </c>
      <c r="X415" s="9" t="s">
        <v>84</v>
      </c>
      <c r="Y415" s="9" t="s">
        <v>84</v>
      </c>
      <c r="Z415" s="9" t="s">
        <v>39</v>
      </c>
      <c r="AA415" s="9" t="s">
        <v>84</v>
      </c>
      <c r="AB415" s="34" t="s">
        <v>595</v>
      </c>
    </row>
    <row r="416" spans="2:28" ht="151.5" customHeight="1" thickBot="1" x14ac:dyDescent="0.25">
      <c r="B416" s="94"/>
      <c r="C416" s="94"/>
      <c r="D416" s="106"/>
      <c r="E416" s="18" t="s">
        <v>91</v>
      </c>
      <c r="F416" s="110"/>
      <c r="G416" s="9" t="s">
        <v>361</v>
      </c>
      <c r="H416" s="9" t="s">
        <v>355</v>
      </c>
      <c r="I416" s="9" t="s">
        <v>364</v>
      </c>
      <c r="J416" s="9" t="s">
        <v>363</v>
      </c>
      <c r="K416" s="9" t="s">
        <v>360</v>
      </c>
      <c r="L416" s="9" t="s">
        <v>365</v>
      </c>
      <c r="M416" s="17">
        <v>6</v>
      </c>
      <c r="N416" s="10">
        <v>3</v>
      </c>
      <c r="O416" s="11" t="str">
        <f t="shared" si="155"/>
        <v>A</v>
      </c>
      <c r="P416" s="5" t="str">
        <f t="shared" si="156"/>
        <v>Situación deficiente con exposición frecuente u ocasional, o bien situación muy deficiente con exposición ocasional o esporádica. La materialización de Riesgo es posible que suceda varias veces en la vida laboral</v>
      </c>
      <c r="Q416" s="10">
        <v>10</v>
      </c>
      <c r="R416" s="4" t="str">
        <f t="shared" si="157"/>
        <v>II</v>
      </c>
      <c r="S416" s="5" t="str">
        <f t="shared" si="158"/>
        <v>Corregir y adoptar medidas de control de inmediato. Sin embargo suspenda actividades si el nivel de consecuencia está por encima de 60.</v>
      </c>
      <c r="T416" s="5" t="str">
        <f t="shared" si="159"/>
        <v>No aceptable</v>
      </c>
      <c r="U416" s="12">
        <v>1</v>
      </c>
      <c r="V416" s="12" t="s">
        <v>333</v>
      </c>
      <c r="W416" s="9" t="s">
        <v>84</v>
      </c>
      <c r="X416" s="9" t="s">
        <v>84</v>
      </c>
      <c r="Y416" s="9" t="s">
        <v>84</v>
      </c>
      <c r="Z416" s="9" t="s">
        <v>39</v>
      </c>
      <c r="AA416" s="9" t="s">
        <v>359</v>
      </c>
      <c r="AB416" s="34" t="s">
        <v>55</v>
      </c>
    </row>
    <row r="417" spans="2:28" ht="15.75" customHeight="1" thickBot="1" x14ac:dyDescent="0.25">
      <c r="B417" s="87"/>
      <c r="C417" s="88"/>
      <c r="D417" s="88"/>
      <c r="E417" s="88"/>
      <c r="F417" s="89"/>
      <c r="G417" s="88"/>
      <c r="H417" s="89"/>
      <c r="I417" s="88"/>
      <c r="J417" s="88"/>
      <c r="K417" s="88"/>
      <c r="L417" s="88"/>
      <c r="M417" s="88"/>
      <c r="N417" s="88"/>
      <c r="O417" s="88"/>
      <c r="P417" s="88"/>
      <c r="Q417" s="88"/>
      <c r="R417" s="88"/>
      <c r="S417" s="88"/>
      <c r="T417" s="88"/>
      <c r="U417" s="88"/>
      <c r="V417" s="88"/>
      <c r="W417" s="88"/>
      <c r="X417" s="88"/>
      <c r="Y417" s="88"/>
      <c r="Z417" s="88"/>
      <c r="AA417" s="90"/>
      <c r="AB417" s="46"/>
    </row>
    <row r="418" spans="2:28" ht="153.75" customHeight="1" x14ac:dyDescent="0.2">
      <c r="B418" s="138" t="s">
        <v>562</v>
      </c>
      <c r="C418" s="138" t="s">
        <v>444</v>
      </c>
      <c r="D418" s="105" t="s">
        <v>307</v>
      </c>
      <c r="E418" s="18" t="s">
        <v>91</v>
      </c>
      <c r="F418" s="108" t="s">
        <v>28</v>
      </c>
      <c r="G418" s="9" t="s">
        <v>69</v>
      </c>
      <c r="H418" s="9" t="s">
        <v>106</v>
      </c>
      <c r="I418" s="9" t="s">
        <v>82</v>
      </c>
      <c r="J418" s="9" t="s">
        <v>84</v>
      </c>
      <c r="K418" s="9" t="s">
        <v>84</v>
      </c>
      <c r="L418" s="9" t="s">
        <v>278</v>
      </c>
      <c r="M418" s="17">
        <v>2</v>
      </c>
      <c r="N418" s="10">
        <v>2</v>
      </c>
      <c r="O418" s="11" t="str">
        <f t="shared" ref="O418:O433" si="160">+IF(AND(M418*N418&gt;=24,M418*N418&lt;=40),"MA",IF(AND(M418*N418&gt;=10,M418*N418&lt;=20),"A",IF(AND(M418*N418&gt;=6,M418*N418&lt;=8),"M",IF(AND(M418*N418&gt;=2,M418*N418&lt;=4),"B",""))))</f>
        <v>B</v>
      </c>
      <c r="P418" s="5" t="str">
        <f t="shared" ref="P418:P433" si="161">+IF(O418="MA","Situación deficiente con exposición continua, o muy deficiente con exposición frecuente. Normalmente la materialización del riesgo ocurre con frecuencia.",IF(O418="A","Situación deficiente con exposición frecuente u ocasional, o bien situación muy deficiente con exposición ocasional o esporádica. La materialización de Riesgo es posible que suceda varias veces en la vida laboral",IF(O418="M","Situación deficiente con exposición esporádica, o bien situación mejorable con exposición continuada o frecuente. Es posible que suceda el daño alguna vez.",IF(O418="B","Situación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18" s="10">
        <v>10</v>
      </c>
      <c r="R418" s="4" t="str">
        <f t="shared" ref="R418:R433" si="162">+IF(AND(M418*N418*Q418&gt;=600,M418*N418*Q418&lt;=4000),"I",IF(AND(M418*N418*Q418&gt;=150,M418*N418*Q418&lt;=500),"II",IF(AND(M418*N418*Q418&gt;=40,M418*N418*Q418&lt;=120),"III",IF(AND(M418*N418*Q418&gt;=1,M418*N418*Q418&lt;=20),"IV",""))))</f>
        <v>III</v>
      </c>
      <c r="S418" s="5" t="str">
        <f t="shared" ref="S418:S433" si="163">+IF(R418="I","Situación crìtica. Suspender actividades hasta que el riesgo esté bajo control. Intervención urgente.",IF(R418="II","Corregir y adoptar medidas de control de inmediato. Sin embargo suspenda actividades si el nivel de consecuencia está por encima de 60.",IF(R418="III","Mejorar si es posible. Sería conveniente justificar la intervención y su rentabilidad.",IF(R418="IV","Mantener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18" s="5" t="str">
        <f t="shared" ref="T418:T433" si="164">+IF(R418="I","No aceptable",IF(R418="II","No aceptable",IF(R418="III","Aceptable",IF(R418="IV","Aceptable",""))))</f>
        <v>Aceptable</v>
      </c>
      <c r="U418" s="12">
        <v>1</v>
      </c>
      <c r="V418" s="12" t="s">
        <v>176</v>
      </c>
      <c r="W418" s="9" t="s">
        <v>84</v>
      </c>
      <c r="X418" s="9" t="s">
        <v>84</v>
      </c>
      <c r="Y418" s="9" t="s">
        <v>107</v>
      </c>
      <c r="Z418" s="9" t="s">
        <v>84</v>
      </c>
      <c r="AA418" s="9" t="s">
        <v>83</v>
      </c>
      <c r="AB418" s="34" t="s">
        <v>143</v>
      </c>
    </row>
    <row r="419" spans="2:28" ht="157.5" customHeight="1" x14ac:dyDescent="0.2">
      <c r="B419" s="139"/>
      <c r="C419" s="139"/>
      <c r="D419" s="106"/>
      <c r="E419" s="18" t="s">
        <v>91</v>
      </c>
      <c r="F419" s="109"/>
      <c r="G419" s="9" t="s">
        <v>121</v>
      </c>
      <c r="H419" s="9" t="s">
        <v>122</v>
      </c>
      <c r="I419" s="9" t="s">
        <v>123</v>
      </c>
      <c r="J419" s="9" t="s">
        <v>84</v>
      </c>
      <c r="K419" s="9" t="s">
        <v>108</v>
      </c>
      <c r="L419" s="9" t="s">
        <v>85</v>
      </c>
      <c r="M419" s="17">
        <v>2</v>
      </c>
      <c r="N419" s="10">
        <v>1</v>
      </c>
      <c r="O419" s="11" t="str">
        <f t="shared" si="160"/>
        <v>B</v>
      </c>
      <c r="P419" s="5" t="str">
        <f t="shared" si="161"/>
        <v>Situación mejorable con exposición ocasional o esporádica, o situación sin anomalía destacable con cualquier nivel de exposición. No es esperable que se materialice el riesgo, aunque puede ser concebible.</v>
      </c>
      <c r="Q419" s="10">
        <v>10</v>
      </c>
      <c r="R419" s="4" t="str">
        <f t="shared" si="162"/>
        <v>IV</v>
      </c>
      <c r="S419" s="5" t="str">
        <f t="shared" si="163"/>
        <v>Mantener las medidas de control existentes, pero se deberían considerar soluciones o mejoras y se deben hacer comprobaciones periódicas para asegurar que el riesgo aún es tolerable.</v>
      </c>
      <c r="T419" s="5" t="str">
        <f t="shared" si="164"/>
        <v>Aceptable</v>
      </c>
      <c r="U419" s="12">
        <v>1</v>
      </c>
      <c r="V419" s="12" t="s">
        <v>408</v>
      </c>
      <c r="W419" s="9" t="s">
        <v>86</v>
      </c>
      <c r="X419" s="9" t="s">
        <v>84</v>
      </c>
      <c r="Y419" s="9" t="s">
        <v>84</v>
      </c>
      <c r="Z419" s="9" t="s">
        <v>84</v>
      </c>
      <c r="AA419" s="9" t="s">
        <v>87</v>
      </c>
      <c r="AB419" s="34" t="s">
        <v>124</v>
      </c>
    </row>
    <row r="420" spans="2:28" ht="157.5" customHeight="1" x14ac:dyDescent="0.2">
      <c r="B420" s="139"/>
      <c r="C420" s="139"/>
      <c r="D420" s="106"/>
      <c r="E420" s="18" t="s">
        <v>91</v>
      </c>
      <c r="F420" s="110"/>
      <c r="G420" s="16" t="s">
        <v>341</v>
      </c>
      <c r="H420" s="16" t="s">
        <v>342</v>
      </c>
      <c r="I420" s="16" t="s">
        <v>41</v>
      </c>
      <c r="J420" s="16" t="s">
        <v>343</v>
      </c>
      <c r="K420" s="16" t="s">
        <v>84</v>
      </c>
      <c r="L420" s="16" t="s">
        <v>191</v>
      </c>
      <c r="M420" s="17">
        <v>2</v>
      </c>
      <c r="N420" s="10">
        <v>2</v>
      </c>
      <c r="O420" s="11" t="str">
        <f t="shared" si="160"/>
        <v>B</v>
      </c>
      <c r="P420" s="5" t="str">
        <f t="shared" si="161"/>
        <v>Situación mejorable con exposición ocasional o esporádica, o situación sin anomalía destacable con cualquier nivel de exposición. No es esperable que se materialice el riesgo, aunque puede ser concebible.</v>
      </c>
      <c r="Q420" s="10">
        <v>25</v>
      </c>
      <c r="R420" s="4" t="str">
        <f t="shared" si="162"/>
        <v>III</v>
      </c>
      <c r="S420" s="5" t="str">
        <f t="shared" si="163"/>
        <v>Mejorar si es posible. Sería conveniente justificar la intervención y su rentabilidad.</v>
      </c>
      <c r="T420" s="5" t="str">
        <f t="shared" si="164"/>
        <v>Aceptable</v>
      </c>
      <c r="U420" s="12">
        <v>1</v>
      </c>
      <c r="V420" s="12" t="s">
        <v>177</v>
      </c>
      <c r="W420" s="9" t="s">
        <v>84</v>
      </c>
      <c r="X420" s="9" t="s">
        <v>84</v>
      </c>
      <c r="Y420" s="9" t="s">
        <v>344</v>
      </c>
      <c r="Z420" s="9" t="s">
        <v>84</v>
      </c>
      <c r="AA420" s="9" t="s">
        <v>109</v>
      </c>
      <c r="AB420" s="34" t="s">
        <v>142</v>
      </c>
    </row>
    <row r="421" spans="2:28" ht="162.75" customHeight="1" x14ac:dyDescent="0.2">
      <c r="B421" s="139"/>
      <c r="C421" s="139"/>
      <c r="D421" s="106"/>
      <c r="E421" s="19" t="s">
        <v>91</v>
      </c>
      <c r="F421" s="3" t="s">
        <v>29</v>
      </c>
      <c r="G421" s="9" t="s">
        <v>561</v>
      </c>
      <c r="H421" s="9" t="s">
        <v>438</v>
      </c>
      <c r="I421" s="9" t="s">
        <v>234</v>
      </c>
      <c r="J421" s="9" t="s">
        <v>84</v>
      </c>
      <c r="K421" s="9" t="s">
        <v>119</v>
      </c>
      <c r="L421" s="9" t="s">
        <v>110</v>
      </c>
      <c r="M421" s="17">
        <v>2</v>
      </c>
      <c r="N421" s="10">
        <v>3</v>
      </c>
      <c r="O421" s="11" t="str">
        <f t="shared" si="160"/>
        <v>M</v>
      </c>
      <c r="P421" s="5" t="str">
        <f t="shared" si="161"/>
        <v>Situación deficiente con exposición esporádica, o bien situación mejorable con exposición continuada o frecuente. Es posible que suceda el daño alguna vez.</v>
      </c>
      <c r="Q421" s="10">
        <v>10</v>
      </c>
      <c r="R421" s="4" t="str">
        <f t="shared" si="162"/>
        <v>III</v>
      </c>
      <c r="S421" s="5" t="str">
        <f t="shared" si="163"/>
        <v>Mejorar si es posible. Sería conveniente justificar la intervención y su rentabilidad.</v>
      </c>
      <c r="T421" s="5" t="str">
        <f t="shared" si="164"/>
        <v>Aceptable</v>
      </c>
      <c r="U421" s="12">
        <v>1</v>
      </c>
      <c r="V421" s="12" t="s">
        <v>474</v>
      </c>
      <c r="W421" s="9" t="s">
        <v>86</v>
      </c>
      <c r="X421" s="9" t="s">
        <v>84</v>
      </c>
      <c r="Y421" s="9" t="s">
        <v>258</v>
      </c>
      <c r="Z421" s="9" t="s">
        <v>84</v>
      </c>
      <c r="AA421" s="9" t="s">
        <v>259</v>
      </c>
      <c r="AB421" s="13" t="s">
        <v>260</v>
      </c>
    </row>
    <row r="422" spans="2:28" ht="120.75" customHeight="1" x14ac:dyDescent="0.2">
      <c r="B422" s="139"/>
      <c r="C422" s="139"/>
      <c r="D422" s="106"/>
      <c r="E422" s="18" t="s">
        <v>91</v>
      </c>
      <c r="F422" s="99" t="s">
        <v>33</v>
      </c>
      <c r="G422" s="21" t="s">
        <v>477</v>
      </c>
      <c r="H422" s="26" t="s">
        <v>141</v>
      </c>
      <c r="I422" s="22" t="s">
        <v>196</v>
      </c>
      <c r="J422" s="9" t="s">
        <v>84</v>
      </c>
      <c r="K422" s="9" t="s">
        <v>478</v>
      </c>
      <c r="L422" s="9" t="s">
        <v>84</v>
      </c>
      <c r="M422" s="10">
        <v>2</v>
      </c>
      <c r="N422" s="10">
        <v>3</v>
      </c>
      <c r="O422" s="11" t="str">
        <f t="shared" si="160"/>
        <v>M</v>
      </c>
      <c r="P422" s="5" t="str">
        <f t="shared" si="161"/>
        <v>Situación deficiente con exposición esporádica, o bien situación mejorable con exposición continuada o frecuente. Es posible que suceda el daño alguna vez.</v>
      </c>
      <c r="Q422" s="10">
        <v>25</v>
      </c>
      <c r="R422" s="4" t="str">
        <f t="shared" si="162"/>
        <v>II</v>
      </c>
      <c r="S422" s="5" t="str">
        <f t="shared" si="163"/>
        <v>Corregir y adoptar medidas de control de inmediato. Sin embargo suspenda actividades si el nivel de consecuencia está por encima de 60.</v>
      </c>
      <c r="T422" s="5" t="str">
        <f t="shared" si="164"/>
        <v>No aceptable</v>
      </c>
      <c r="U422" s="12">
        <v>1</v>
      </c>
      <c r="V422" s="12" t="s">
        <v>178</v>
      </c>
      <c r="W422" s="9" t="s">
        <v>84</v>
      </c>
      <c r="X422" s="9" t="s">
        <v>84</v>
      </c>
      <c r="Y422" s="9" t="s">
        <v>475</v>
      </c>
      <c r="Z422" s="9" t="s">
        <v>84</v>
      </c>
      <c r="AA422" s="9" t="s">
        <v>84</v>
      </c>
      <c r="AB422" s="34" t="s">
        <v>476</v>
      </c>
    </row>
    <row r="423" spans="2:28" ht="120.75" customHeight="1" x14ac:dyDescent="0.2">
      <c r="B423" s="139"/>
      <c r="C423" s="139"/>
      <c r="D423" s="106"/>
      <c r="E423" s="18" t="s">
        <v>549</v>
      </c>
      <c r="F423" s="100"/>
      <c r="G423" s="21" t="s">
        <v>461</v>
      </c>
      <c r="H423" s="26" t="s">
        <v>450</v>
      </c>
      <c r="I423" s="22" t="s">
        <v>179</v>
      </c>
      <c r="J423" s="9" t="s">
        <v>84</v>
      </c>
      <c r="K423" s="9" t="s">
        <v>84</v>
      </c>
      <c r="L423" s="9" t="s">
        <v>163</v>
      </c>
      <c r="M423" s="10">
        <v>2</v>
      </c>
      <c r="N423" s="10">
        <v>2</v>
      </c>
      <c r="O423" s="11" t="str">
        <f t="shared" si="160"/>
        <v>B</v>
      </c>
      <c r="P423" s="5" t="str">
        <f t="shared" si="161"/>
        <v>Situación mejorable con exposición ocasional o esporádica, o situación sin anomalía destacable con cualquier nivel de exposición. No es esperable que se materialice el riesgo, aunque puede ser concebible.</v>
      </c>
      <c r="Q423" s="10">
        <v>25</v>
      </c>
      <c r="R423" s="4" t="str">
        <f t="shared" si="162"/>
        <v>III</v>
      </c>
      <c r="S423" s="5" t="str">
        <f t="shared" si="163"/>
        <v>Mejorar si es posible. Sería conveniente justificar la intervención y su rentabilidad.</v>
      </c>
      <c r="T423" s="5" t="str">
        <f t="shared" si="164"/>
        <v>Aceptable</v>
      </c>
      <c r="U423" s="12">
        <v>1</v>
      </c>
      <c r="V423" s="12" t="s">
        <v>172</v>
      </c>
      <c r="W423" s="9" t="s">
        <v>84</v>
      </c>
      <c r="X423" s="9" t="s">
        <v>84</v>
      </c>
      <c r="Y423" s="9" t="s">
        <v>479</v>
      </c>
      <c r="Z423" s="9" t="s">
        <v>84</v>
      </c>
      <c r="AA423" s="9" t="s">
        <v>84</v>
      </c>
      <c r="AB423" s="34" t="s">
        <v>59</v>
      </c>
    </row>
    <row r="424" spans="2:28" ht="153.75" customHeight="1" x14ac:dyDescent="0.2">
      <c r="B424" s="139"/>
      <c r="C424" s="139"/>
      <c r="D424" s="106"/>
      <c r="E424" s="18" t="s">
        <v>91</v>
      </c>
      <c r="F424" s="3" t="s">
        <v>31</v>
      </c>
      <c r="G424" s="9" t="s">
        <v>340</v>
      </c>
      <c r="H424" s="9" t="s">
        <v>113</v>
      </c>
      <c r="I424" s="9" t="s">
        <v>66</v>
      </c>
      <c r="J424" s="9" t="s">
        <v>84</v>
      </c>
      <c r="K424" s="9" t="s">
        <v>84</v>
      </c>
      <c r="L424" s="9" t="s">
        <v>84</v>
      </c>
      <c r="M424" s="17">
        <v>2</v>
      </c>
      <c r="N424" s="10">
        <v>3</v>
      </c>
      <c r="O424" s="11" t="str">
        <f t="shared" si="160"/>
        <v>M</v>
      </c>
      <c r="P424" s="5" t="str">
        <f t="shared" si="161"/>
        <v>Situación deficiente con exposición esporádica, o bien situación mejorable con exposición continuada o frecuente. Es posible que suceda el daño alguna vez.</v>
      </c>
      <c r="Q424" s="10">
        <v>10</v>
      </c>
      <c r="R424" s="4" t="str">
        <f t="shared" si="162"/>
        <v>III</v>
      </c>
      <c r="S424" s="5" t="str">
        <f t="shared" si="163"/>
        <v>Mejorar si es posible. Sería conveniente justificar la intervención y su rentabilidad.</v>
      </c>
      <c r="T424" s="5" t="str">
        <f t="shared" si="164"/>
        <v>Aceptable</v>
      </c>
      <c r="U424" s="12">
        <v>1</v>
      </c>
      <c r="V424" s="12" t="s">
        <v>181</v>
      </c>
      <c r="W424" s="9" t="s">
        <v>84</v>
      </c>
      <c r="X424" s="9" t="s">
        <v>84</v>
      </c>
      <c r="Y424" s="9" t="s">
        <v>67</v>
      </c>
      <c r="Z424" s="9" t="s">
        <v>84</v>
      </c>
      <c r="AA424" s="9" t="s">
        <v>84</v>
      </c>
      <c r="AB424" s="34" t="s">
        <v>127</v>
      </c>
    </row>
    <row r="425" spans="2:28" ht="170.25" customHeight="1" x14ac:dyDescent="0.2">
      <c r="B425" s="139"/>
      <c r="C425" s="139"/>
      <c r="D425" s="106"/>
      <c r="E425" s="19" t="s">
        <v>91</v>
      </c>
      <c r="F425" s="121" t="s">
        <v>92</v>
      </c>
      <c r="G425" s="9" t="s">
        <v>128</v>
      </c>
      <c r="H425" s="9" t="s">
        <v>37</v>
      </c>
      <c r="I425" s="9" t="s">
        <v>93</v>
      </c>
      <c r="J425" s="9" t="s">
        <v>84</v>
      </c>
      <c r="K425" s="9" t="s">
        <v>94</v>
      </c>
      <c r="L425" s="9" t="s">
        <v>95</v>
      </c>
      <c r="M425" s="17">
        <v>2</v>
      </c>
      <c r="N425" s="10">
        <v>3</v>
      </c>
      <c r="O425" s="11" t="str">
        <f t="shared" si="160"/>
        <v>M</v>
      </c>
      <c r="P425" s="5" t="str">
        <f t="shared" si="161"/>
        <v>Situación deficiente con exposición esporádica, o bien situación mejorable con exposición continuada o frecuente. Es posible que suceda el daño alguna vez.</v>
      </c>
      <c r="Q425" s="10">
        <v>25</v>
      </c>
      <c r="R425" s="4" t="str">
        <f t="shared" si="162"/>
        <v>II</v>
      </c>
      <c r="S425" s="5" t="str">
        <f t="shared" si="163"/>
        <v>Corregir y adoptar medidas de control de inmediato. Sin embargo suspenda actividades si el nivel de consecuencia está por encima de 60.</v>
      </c>
      <c r="T425" s="5" t="str">
        <f t="shared" si="164"/>
        <v>No aceptable</v>
      </c>
      <c r="U425" s="12">
        <v>1</v>
      </c>
      <c r="V425" s="12" t="s">
        <v>182</v>
      </c>
      <c r="W425" s="9" t="s">
        <v>84</v>
      </c>
      <c r="X425" s="9" t="s">
        <v>129</v>
      </c>
      <c r="Y425" s="9" t="s">
        <v>65</v>
      </c>
      <c r="Z425" s="9" t="s">
        <v>130</v>
      </c>
      <c r="AA425" s="9" t="s">
        <v>84</v>
      </c>
      <c r="AB425" s="34" t="s">
        <v>131</v>
      </c>
    </row>
    <row r="426" spans="2:28" ht="182.25" customHeight="1" x14ac:dyDescent="0.2">
      <c r="B426" s="139"/>
      <c r="C426" s="139"/>
      <c r="D426" s="106"/>
      <c r="E426" s="19" t="s">
        <v>91</v>
      </c>
      <c r="F426" s="110"/>
      <c r="G426" s="9" t="s">
        <v>96</v>
      </c>
      <c r="H426" s="9" t="s">
        <v>98</v>
      </c>
      <c r="I426" s="9" t="s">
        <v>97</v>
      </c>
      <c r="J426" s="9" t="s">
        <v>84</v>
      </c>
      <c r="K426" s="9" t="s">
        <v>84</v>
      </c>
      <c r="L426" s="9" t="s">
        <v>95</v>
      </c>
      <c r="M426" s="17">
        <v>2</v>
      </c>
      <c r="N426" s="10">
        <v>2</v>
      </c>
      <c r="O426" s="11" t="str">
        <f t="shared" si="160"/>
        <v>B</v>
      </c>
      <c r="P426" s="5" t="str">
        <f t="shared" si="161"/>
        <v>Situación mejorable con exposición ocasional o esporádica, o situación sin anomalía destacable con cualquier nivel de exposición. No es esperable que se materialice el riesgo, aunque puede ser concebible.</v>
      </c>
      <c r="Q426" s="10">
        <v>25</v>
      </c>
      <c r="R426" s="4" t="str">
        <f t="shared" si="162"/>
        <v>III</v>
      </c>
      <c r="S426" s="5" t="str">
        <f t="shared" si="163"/>
        <v>Mejorar si es posible. Sería conveniente justificar la intervención y su rentabilidad.</v>
      </c>
      <c r="T426" s="5" t="str">
        <f t="shared" si="164"/>
        <v>Aceptable</v>
      </c>
      <c r="U426" s="12">
        <v>1</v>
      </c>
      <c r="V426" s="12" t="s">
        <v>182</v>
      </c>
      <c r="W426" s="9" t="s">
        <v>84</v>
      </c>
      <c r="X426" s="9" t="s">
        <v>84</v>
      </c>
      <c r="Y426" s="9" t="s">
        <v>65</v>
      </c>
      <c r="Z426" s="9" t="s">
        <v>130</v>
      </c>
      <c r="AA426" s="9" t="s">
        <v>84</v>
      </c>
      <c r="AB426" s="34" t="s">
        <v>132</v>
      </c>
    </row>
    <row r="427" spans="2:28" ht="180" customHeight="1" x14ac:dyDescent="0.2">
      <c r="B427" s="139"/>
      <c r="C427" s="139"/>
      <c r="D427" s="106"/>
      <c r="E427" s="19" t="s">
        <v>91</v>
      </c>
      <c r="F427" s="121" t="s">
        <v>50</v>
      </c>
      <c r="G427" s="23" t="s">
        <v>439</v>
      </c>
      <c r="H427" s="9" t="s">
        <v>440</v>
      </c>
      <c r="I427" s="23" t="s">
        <v>104</v>
      </c>
      <c r="J427" s="9" t="s">
        <v>101</v>
      </c>
      <c r="K427" s="9" t="s">
        <v>84</v>
      </c>
      <c r="L427" s="9" t="s">
        <v>84</v>
      </c>
      <c r="M427" s="10">
        <v>2</v>
      </c>
      <c r="N427" s="10">
        <v>2</v>
      </c>
      <c r="O427" s="11" t="str">
        <f t="shared" si="160"/>
        <v>B</v>
      </c>
      <c r="P427" s="5" t="str">
        <f t="shared" si="161"/>
        <v>Situación mejorable con exposición ocasional o esporádica, o situación sin anomalía destacable con cualquier nivel de exposición. No es esperable que se materialice el riesgo, aunque puede ser concebible.</v>
      </c>
      <c r="Q427" s="10">
        <v>25</v>
      </c>
      <c r="R427" s="4" t="str">
        <f t="shared" si="162"/>
        <v>III</v>
      </c>
      <c r="S427" s="5" t="str">
        <f t="shared" si="163"/>
        <v>Mejorar si es posible. Sería conveniente justificar la intervención y su rentabilidad.</v>
      </c>
      <c r="T427" s="5" t="str">
        <f t="shared" si="164"/>
        <v>Aceptable</v>
      </c>
      <c r="U427" s="12">
        <v>1</v>
      </c>
      <c r="V427" s="12" t="s">
        <v>183</v>
      </c>
      <c r="W427" s="9" t="s">
        <v>84</v>
      </c>
      <c r="X427" s="9" t="s">
        <v>84</v>
      </c>
      <c r="Y427" s="9" t="s">
        <v>102</v>
      </c>
      <c r="Z427" s="9" t="s">
        <v>99</v>
      </c>
      <c r="AA427" s="9" t="s">
        <v>84</v>
      </c>
      <c r="AB427" s="34" t="s">
        <v>144</v>
      </c>
    </row>
    <row r="428" spans="2:28" ht="180" customHeight="1" thickBot="1" x14ac:dyDescent="0.25">
      <c r="B428" s="139"/>
      <c r="C428" s="139"/>
      <c r="D428" s="106"/>
      <c r="E428" s="19" t="s">
        <v>91</v>
      </c>
      <c r="F428" s="110"/>
      <c r="G428" s="9" t="s">
        <v>362</v>
      </c>
      <c r="H428" s="9" t="s">
        <v>355</v>
      </c>
      <c r="I428" s="9" t="s">
        <v>357</v>
      </c>
      <c r="J428" s="9" t="s">
        <v>356</v>
      </c>
      <c r="K428" s="9" t="s">
        <v>360</v>
      </c>
      <c r="L428" s="9" t="s">
        <v>358</v>
      </c>
      <c r="M428" s="17">
        <v>2</v>
      </c>
      <c r="N428" s="10">
        <v>2</v>
      </c>
      <c r="O428" s="11" t="str">
        <f>+IF(AND(M428*N428&gt;=24,M428*N428&lt;=40),"MA",IF(AND(M428*N428&gt;=10,M428*N428&lt;=20),"A",IF(AND(M428*N428&gt;=6,M428*N428&lt;=8),"M",IF(AND(M428*N428&gt;=2,M428*N428&lt;=4),"B",""))))</f>
        <v>B</v>
      </c>
      <c r="P428" s="5" t="str">
        <f>+IF(O428="MA","Situación deficiente con exposición continua, o muy deficiente con exposición frecuente. Normalmente la materialización del riesgo ocurre con frecuencia.",IF(O428="A","Situación deficiente con exposición frecuente u ocasional, o bien situación muy deficiente con exposición ocasional o esporádica. La materialización de Riesgo es posible que suceda varias veces en la vida laboral",IF(O428="M","Situación deficiente con exposición esporádica, o bien situación mejorable con exposición continuada o frecuente. Es posible que suceda el daño alguna vez.",IF(O428="B","Situación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28" s="10">
        <v>10</v>
      </c>
      <c r="R428" s="4" t="str">
        <f>+IF(AND(M428*N428*Q428&gt;=600,M428*N428*Q428&lt;=4000),"I",IF(AND(M428*N428*Q428&gt;=150,M428*N428*Q428&lt;=500),"II",IF(AND(M428*N428*Q428&gt;=40,M428*N428*Q428&lt;=120),"III",IF(AND(M428*N428*Q428&gt;=1,M428*N428*Q428&lt;=20),"IV",""))))</f>
        <v>III</v>
      </c>
      <c r="S428" s="5" t="str">
        <f>+IF(R428="I","Situación crìtica. Suspender actividades hasta que el riesgo esté bajo control. Intervención urgente.",IF(R428="II","Corregir y adoptar medidas de control de inmediato. Sin embargo suspenda actividades si el nivel de consecuencia está por encima de 60.",IF(R428="III","Mejorar si es posible. Sería conveniente justificar la intervención y su rentabilidad.",IF(R428="IV","Mantener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28" s="5" t="str">
        <f>+IF(R428="I","No aceptable",IF(R428="II","No aceptable",IF(R428="III","Aceptable",IF(R428="IV","Aceptable",""))))</f>
        <v>Aceptable</v>
      </c>
      <c r="U428" s="12">
        <v>1</v>
      </c>
      <c r="V428" s="12" t="s">
        <v>409</v>
      </c>
      <c r="W428" s="9" t="s">
        <v>84</v>
      </c>
      <c r="X428" s="9" t="s">
        <v>84</v>
      </c>
      <c r="Y428" s="9" t="s">
        <v>84</v>
      </c>
      <c r="Z428" s="9" t="s">
        <v>39</v>
      </c>
      <c r="AA428" s="9" t="s">
        <v>359</v>
      </c>
      <c r="AB428" s="34" t="s">
        <v>55</v>
      </c>
    </row>
    <row r="429" spans="2:28" ht="157.5" customHeight="1" thickBot="1" x14ac:dyDescent="0.25">
      <c r="B429" s="139"/>
      <c r="C429" s="139"/>
      <c r="D429" s="106"/>
      <c r="E429" s="18" t="s">
        <v>549</v>
      </c>
      <c r="F429" s="24" t="s">
        <v>40</v>
      </c>
      <c r="G429" s="9" t="s">
        <v>167</v>
      </c>
      <c r="H429" s="25" t="s">
        <v>169</v>
      </c>
      <c r="I429" s="16" t="s">
        <v>170</v>
      </c>
      <c r="J429" s="22" t="s">
        <v>84</v>
      </c>
      <c r="K429" s="9" t="s">
        <v>84</v>
      </c>
      <c r="L429" s="9" t="s">
        <v>198</v>
      </c>
      <c r="M429" s="17">
        <v>2</v>
      </c>
      <c r="N429" s="10">
        <v>1</v>
      </c>
      <c r="O429" s="11" t="str">
        <f t="shared" si="160"/>
        <v>B</v>
      </c>
      <c r="P429" s="5" t="str">
        <f t="shared" si="161"/>
        <v>Situación mejorable con exposición ocasional o esporádica, o situación sin anomalía destacable con cualquier nivel de exposición. No es esperable que se materialice el riesgo, aunque puede ser concebible.</v>
      </c>
      <c r="Q429" s="10">
        <v>25</v>
      </c>
      <c r="R429" s="4" t="str">
        <f t="shared" si="162"/>
        <v>III</v>
      </c>
      <c r="S429" s="5" t="str">
        <f t="shared" si="163"/>
        <v>Mejorar si es posible. Sería conveniente justificar la intervención y su rentabilidad.</v>
      </c>
      <c r="T429" s="5" t="str">
        <f t="shared" si="164"/>
        <v>Aceptable</v>
      </c>
      <c r="U429" s="12">
        <v>1</v>
      </c>
      <c r="V429" s="12" t="s">
        <v>171</v>
      </c>
      <c r="W429" s="9" t="s">
        <v>84</v>
      </c>
      <c r="X429" s="9" t="s">
        <v>84</v>
      </c>
      <c r="Y429" s="9" t="s">
        <v>173</v>
      </c>
      <c r="Z429" s="9" t="s">
        <v>84</v>
      </c>
      <c r="AA429" s="9" t="s">
        <v>84</v>
      </c>
      <c r="AB429" s="15" t="s">
        <v>174</v>
      </c>
    </row>
    <row r="430" spans="2:28" ht="180" customHeight="1" x14ac:dyDescent="0.2">
      <c r="B430" s="139"/>
      <c r="C430" s="139"/>
      <c r="D430" s="106"/>
      <c r="E430" s="18" t="s">
        <v>549</v>
      </c>
      <c r="F430" s="3" t="s">
        <v>51</v>
      </c>
      <c r="G430" s="9" t="s">
        <v>346</v>
      </c>
      <c r="H430" s="9" t="s">
        <v>347</v>
      </c>
      <c r="I430" s="9" t="s">
        <v>184</v>
      </c>
      <c r="J430" s="9" t="s">
        <v>203</v>
      </c>
      <c r="K430" s="9" t="s">
        <v>84</v>
      </c>
      <c r="L430" s="9" t="s">
        <v>88</v>
      </c>
      <c r="M430" s="17">
        <v>2</v>
      </c>
      <c r="N430" s="10">
        <v>2</v>
      </c>
      <c r="O430" s="11" t="str">
        <f t="shared" si="160"/>
        <v>B</v>
      </c>
      <c r="P430" s="5" t="str">
        <f t="shared" si="161"/>
        <v>Situación mejorable con exposición ocasional o esporádica, o situación sin anomalía destacable con cualquier nivel de exposición. No es esperable que se materialice el riesgo, aunque puede ser concebible.</v>
      </c>
      <c r="Q430" s="10">
        <v>25</v>
      </c>
      <c r="R430" s="4" t="str">
        <f t="shared" si="162"/>
        <v>III</v>
      </c>
      <c r="S430" s="5" t="str">
        <f t="shared" si="163"/>
        <v>Mejorar si es posible. Sería conveniente justificar la intervención y su rentabilidad.</v>
      </c>
      <c r="T430" s="5" t="str">
        <f t="shared" si="164"/>
        <v>Aceptable</v>
      </c>
      <c r="U430" s="12">
        <v>1</v>
      </c>
      <c r="V430" s="12" t="s">
        <v>185</v>
      </c>
      <c r="W430" s="9" t="s">
        <v>105</v>
      </c>
      <c r="X430" s="9" t="s">
        <v>84</v>
      </c>
      <c r="Y430" s="9" t="s">
        <v>135</v>
      </c>
      <c r="Z430" s="9" t="s">
        <v>84</v>
      </c>
      <c r="AA430" s="9" t="s">
        <v>84</v>
      </c>
      <c r="AB430" s="34" t="s">
        <v>68</v>
      </c>
    </row>
    <row r="431" spans="2:28" ht="151.5" customHeight="1" x14ac:dyDescent="0.2">
      <c r="B431" s="139"/>
      <c r="C431" s="139"/>
      <c r="D431" s="106"/>
      <c r="E431" s="18" t="s">
        <v>91</v>
      </c>
      <c r="F431" s="121" t="s">
        <v>54</v>
      </c>
      <c r="G431" s="9" t="s">
        <v>354</v>
      </c>
      <c r="H431" s="9" t="s">
        <v>111</v>
      </c>
      <c r="I431" s="9" t="s">
        <v>186</v>
      </c>
      <c r="J431" s="9" t="s">
        <v>49</v>
      </c>
      <c r="K431" s="9" t="s">
        <v>202</v>
      </c>
      <c r="L431" s="9" t="s">
        <v>193</v>
      </c>
      <c r="M431" s="17">
        <v>2</v>
      </c>
      <c r="N431" s="10">
        <v>2</v>
      </c>
      <c r="O431" s="11" t="str">
        <f t="shared" si="160"/>
        <v>B</v>
      </c>
      <c r="P431" s="5" t="str">
        <f t="shared" si="161"/>
        <v>Situación mejorable con exposición ocasional o esporádica, o situación sin anomalía destacable con cualquier nivel de exposición. No es esperable que se materialice el riesgo, aunque puede ser concebible.</v>
      </c>
      <c r="Q431" s="10">
        <v>10</v>
      </c>
      <c r="R431" s="4" t="str">
        <f t="shared" si="162"/>
        <v>III</v>
      </c>
      <c r="S431" s="5" t="str">
        <f t="shared" si="163"/>
        <v>Mejorar si es posible. Sería conveniente justificar la intervención y su rentabilidad.</v>
      </c>
      <c r="T431" s="5" t="str">
        <f t="shared" si="164"/>
        <v>Aceptable</v>
      </c>
      <c r="U431" s="12">
        <v>1</v>
      </c>
      <c r="V431" s="12"/>
      <c r="W431" s="9" t="s">
        <v>84</v>
      </c>
      <c r="X431" s="9" t="s">
        <v>84</v>
      </c>
      <c r="Y431" s="9" t="s">
        <v>84</v>
      </c>
      <c r="Z431" s="9" t="s">
        <v>39</v>
      </c>
      <c r="AA431" s="9" t="s">
        <v>84</v>
      </c>
      <c r="AB431" s="34" t="s">
        <v>55</v>
      </c>
    </row>
    <row r="432" spans="2:28" ht="151.5" customHeight="1" x14ac:dyDescent="0.2">
      <c r="B432" s="139"/>
      <c r="C432" s="139"/>
      <c r="D432" s="106"/>
      <c r="E432" s="18" t="s">
        <v>91</v>
      </c>
      <c r="F432" s="110"/>
      <c r="G432" s="9" t="s">
        <v>361</v>
      </c>
      <c r="H432" s="9" t="s">
        <v>355</v>
      </c>
      <c r="I432" s="9" t="s">
        <v>364</v>
      </c>
      <c r="J432" s="9" t="s">
        <v>363</v>
      </c>
      <c r="K432" s="9" t="s">
        <v>360</v>
      </c>
      <c r="L432" s="9" t="s">
        <v>365</v>
      </c>
      <c r="M432" s="17">
        <v>2</v>
      </c>
      <c r="N432" s="10">
        <v>2</v>
      </c>
      <c r="O432" s="11" t="str">
        <f t="shared" si="160"/>
        <v>B</v>
      </c>
      <c r="P432" s="5" t="str">
        <f t="shared" si="161"/>
        <v>Situación mejorable con exposición ocasional o esporádica, o situación sin anomalía destacable con cualquier nivel de exposición. No es esperable que se materialice el riesgo, aunque puede ser concebible.</v>
      </c>
      <c r="Q432" s="10">
        <v>10</v>
      </c>
      <c r="R432" s="4" t="str">
        <f t="shared" si="162"/>
        <v>III</v>
      </c>
      <c r="S432" s="5" t="str">
        <f t="shared" si="163"/>
        <v>Mejorar si es posible. Sería conveniente justificar la intervención y su rentabilidad.</v>
      </c>
      <c r="T432" s="5" t="str">
        <f t="shared" si="164"/>
        <v>Aceptable</v>
      </c>
      <c r="U432" s="12">
        <v>1</v>
      </c>
      <c r="V432" s="12" t="s">
        <v>333</v>
      </c>
      <c r="W432" s="9" t="s">
        <v>84</v>
      </c>
      <c r="X432" s="9" t="s">
        <v>84</v>
      </c>
      <c r="Y432" s="9" t="s">
        <v>84</v>
      </c>
      <c r="Z432" s="9" t="s">
        <v>39</v>
      </c>
      <c r="AA432" s="9" t="s">
        <v>359</v>
      </c>
      <c r="AB432" s="34" t="s">
        <v>55</v>
      </c>
    </row>
    <row r="433" spans="2:28" ht="151.5" customHeight="1" thickBot="1" x14ac:dyDescent="0.25">
      <c r="B433" s="139"/>
      <c r="C433" s="139"/>
      <c r="D433" s="106"/>
      <c r="E433" s="18" t="s">
        <v>549</v>
      </c>
      <c r="F433" s="3" t="s">
        <v>331</v>
      </c>
      <c r="G433" s="9" t="s">
        <v>77</v>
      </c>
      <c r="H433" s="9" t="s">
        <v>445</v>
      </c>
      <c r="I433" s="9" t="s">
        <v>138</v>
      </c>
      <c r="J433" s="9" t="s">
        <v>334</v>
      </c>
      <c r="K433" s="9" t="s">
        <v>84</v>
      </c>
      <c r="L433" s="9" t="s">
        <v>339</v>
      </c>
      <c r="M433" s="17">
        <v>2</v>
      </c>
      <c r="N433" s="10">
        <v>1</v>
      </c>
      <c r="O433" s="11" t="str">
        <f t="shared" si="160"/>
        <v>B</v>
      </c>
      <c r="P433" s="5" t="str">
        <f t="shared" si="161"/>
        <v>Situación mejorable con exposición ocasional o esporádica, o situación sin anomalía destacable con cualquier nivel de exposición. No es esperable que se materialice el riesgo, aunque puede ser concebible.</v>
      </c>
      <c r="Q433" s="10">
        <v>60</v>
      </c>
      <c r="R433" s="4" t="str">
        <f t="shared" si="162"/>
        <v>III</v>
      </c>
      <c r="S433" s="5" t="str">
        <f t="shared" si="163"/>
        <v>Mejorar si es posible. Sería conveniente justificar la intervención y su rentabilidad.</v>
      </c>
      <c r="T433" s="5" t="str">
        <f t="shared" si="164"/>
        <v>Aceptable</v>
      </c>
      <c r="U433" s="12">
        <v>1</v>
      </c>
      <c r="V433" s="12" t="s">
        <v>172</v>
      </c>
      <c r="W433" s="9" t="s">
        <v>84</v>
      </c>
      <c r="X433" s="9" t="s">
        <v>84</v>
      </c>
      <c r="Y433" s="9" t="s">
        <v>337</v>
      </c>
      <c r="Z433" s="9" t="s">
        <v>335</v>
      </c>
      <c r="AA433" s="9" t="s">
        <v>336</v>
      </c>
      <c r="AB433" s="34" t="s">
        <v>338</v>
      </c>
    </row>
    <row r="434" spans="2:28" ht="15.75" customHeight="1" thickBot="1" x14ac:dyDescent="0.25">
      <c r="B434" s="87"/>
      <c r="C434" s="88"/>
      <c r="D434" s="88"/>
      <c r="E434" s="88"/>
      <c r="F434" s="89"/>
      <c r="G434" s="88"/>
      <c r="H434" s="89"/>
      <c r="I434" s="88"/>
      <c r="J434" s="88"/>
      <c r="K434" s="88"/>
      <c r="L434" s="88"/>
      <c r="M434" s="88"/>
      <c r="N434" s="88"/>
      <c r="O434" s="88"/>
      <c r="P434" s="88"/>
      <c r="Q434" s="88"/>
      <c r="R434" s="88"/>
      <c r="S434" s="88"/>
      <c r="T434" s="88"/>
      <c r="U434" s="88"/>
      <c r="V434" s="88"/>
      <c r="W434" s="88"/>
      <c r="X434" s="88"/>
      <c r="Y434" s="88"/>
      <c r="Z434" s="88"/>
      <c r="AA434" s="90"/>
      <c r="AB434" s="46"/>
    </row>
    <row r="435" spans="2:28" ht="153.75" customHeight="1" x14ac:dyDescent="0.2">
      <c r="B435" s="93" t="s">
        <v>562</v>
      </c>
      <c r="C435" s="93" t="s">
        <v>443</v>
      </c>
      <c r="D435" s="105" t="s">
        <v>446</v>
      </c>
      <c r="E435" s="18" t="s">
        <v>91</v>
      </c>
      <c r="F435" s="108" t="s">
        <v>28</v>
      </c>
      <c r="G435" s="9" t="s">
        <v>69</v>
      </c>
      <c r="H435" s="9" t="s">
        <v>106</v>
      </c>
      <c r="I435" s="9" t="s">
        <v>82</v>
      </c>
      <c r="J435" s="9" t="s">
        <v>84</v>
      </c>
      <c r="K435" s="9" t="s">
        <v>84</v>
      </c>
      <c r="L435" s="9" t="s">
        <v>278</v>
      </c>
      <c r="M435" s="17">
        <v>2</v>
      </c>
      <c r="N435" s="10">
        <v>2</v>
      </c>
      <c r="O435" s="11" t="str">
        <f t="shared" ref="O435:O450" si="165">+IF(AND(M435*N435&gt;=24,M435*N435&lt;=40),"MA",IF(AND(M435*N435&gt;=10,M435*N435&lt;=20),"A",IF(AND(M435*N435&gt;=6,M435*N435&lt;=8),"M",IF(AND(M435*N435&gt;=2,M435*N435&lt;=4),"B",""))))</f>
        <v>B</v>
      </c>
      <c r="P435" s="5" t="str">
        <f t="shared" ref="P435:P450" si="166">+IF(O435="MA","Situación deficiente con exposición continua, o muy deficiente con exposición frecuente. Normalmente la materialización del riesgo ocurre con frecuencia.",IF(O435="A","Situación deficiente con exposición frecuente u ocasional, o bien situación muy deficiente con exposición ocasional o esporádica. La materialización de Riesgo es posible que suceda varias veces en la vida laboral",IF(O435="M","Situación deficiente con exposición esporádica, o bien situación mejorable con exposición continuada o frecuente. Es posible que suceda el daño alguna vez.",IF(O435="B","Situación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35" s="10">
        <v>10</v>
      </c>
      <c r="R435" s="4" t="str">
        <f t="shared" ref="R435:R450" si="167">+IF(AND(M435*N435*Q435&gt;=600,M435*N435*Q435&lt;=4000),"I",IF(AND(M435*N435*Q435&gt;=150,M435*N435*Q435&lt;=500),"II",IF(AND(M435*N435*Q435&gt;=40,M435*N435*Q435&lt;=120),"III",IF(AND(M435*N435*Q435&gt;=1,M435*N435*Q435&lt;=20),"IV",""))))</f>
        <v>III</v>
      </c>
      <c r="S435" s="5" t="str">
        <f t="shared" ref="S435:S450" si="168">+IF(R435="I","Situación crìtica. Suspender actividades hasta que el riesgo esté bajo control. Intervención urgente.",IF(R435="II","Corregir y adoptar medidas de control de inmediato. Sin embargo suspenda actividades si el nivel de consecuencia está por encima de 60.",IF(R435="III","Mejorar si es posible. Sería conveniente justificar la intervención y su rentabilidad.",IF(R435="IV","Mantener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35" s="5" t="str">
        <f t="shared" ref="T435:T450" si="169">+IF(R435="I","No aceptable",IF(R435="II","No aceptable",IF(R435="III","Aceptable",IF(R435="IV","Aceptable",""))))</f>
        <v>Aceptable</v>
      </c>
      <c r="U435" s="12">
        <v>1</v>
      </c>
      <c r="V435" s="12" t="s">
        <v>176</v>
      </c>
      <c r="W435" s="9" t="s">
        <v>84</v>
      </c>
      <c r="X435" s="9" t="s">
        <v>84</v>
      </c>
      <c r="Y435" s="9" t="s">
        <v>107</v>
      </c>
      <c r="Z435" s="9" t="s">
        <v>84</v>
      </c>
      <c r="AA435" s="9" t="s">
        <v>83</v>
      </c>
      <c r="AB435" s="34" t="s">
        <v>143</v>
      </c>
    </row>
    <row r="436" spans="2:28" ht="157.5" customHeight="1" x14ac:dyDescent="0.2">
      <c r="B436" s="94"/>
      <c r="C436" s="94"/>
      <c r="D436" s="106"/>
      <c r="E436" s="18" t="s">
        <v>91</v>
      </c>
      <c r="F436" s="109"/>
      <c r="G436" s="9" t="s">
        <v>121</v>
      </c>
      <c r="H436" s="9" t="s">
        <v>122</v>
      </c>
      <c r="I436" s="9" t="s">
        <v>123</v>
      </c>
      <c r="J436" s="9" t="s">
        <v>84</v>
      </c>
      <c r="K436" s="9" t="s">
        <v>108</v>
      </c>
      <c r="L436" s="9" t="s">
        <v>85</v>
      </c>
      <c r="M436" s="17">
        <v>2</v>
      </c>
      <c r="N436" s="10">
        <v>1</v>
      </c>
      <c r="O436" s="11" t="str">
        <f t="shared" si="165"/>
        <v>B</v>
      </c>
      <c r="P436" s="5" t="str">
        <f t="shared" si="166"/>
        <v>Situación mejorable con exposición ocasional o esporádica, o situación sin anomalía destacable con cualquier nivel de exposición. No es esperable que se materialice el riesgo, aunque puede ser concebible.</v>
      </c>
      <c r="Q436" s="10">
        <v>10</v>
      </c>
      <c r="R436" s="4" t="str">
        <f t="shared" si="167"/>
        <v>IV</v>
      </c>
      <c r="S436" s="5" t="str">
        <f t="shared" si="168"/>
        <v>Mantener las medidas de control existentes, pero se deberían considerar soluciones o mejoras y se deben hacer comprobaciones periódicas para asegurar que el riesgo aún es tolerable.</v>
      </c>
      <c r="T436" s="5" t="str">
        <f t="shared" si="169"/>
        <v>Aceptable</v>
      </c>
      <c r="U436" s="12">
        <v>1</v>
      </c>
      <c r="V436" s="12" t="s">
        <v>408</v>
      </c>
      <c r="W436" s="9" t="s">
        <v>86</v>
      </c>
      <c r="X436" s="9" t="s">
        <v>84</v>
      </c>
      <c r="Y436" s="9" t="s">
        <v>84</v>
      </c>
      <c r="Z436" s="9" t="s">
        <v>84</v>
      </c>
      <c r="AA436" s="9" t="s">
        <v>87</v>
      </c>
      <c r="AB436" s="34" t="s">
        <v>124</v>
      </c>
    </row>
    <row r="437" spans="2:28" ht="157.5" customHeight="1" x14ac:dyDescent="0.2">
      <c r="B437" s="94"/>
      <c r="C437" s="94"/>
      <c r="D437" s="106"/>
      <c r="E437" s="18" t="s">
        <v>91</v>
      </c>
      <c r="F437" s="110"/>
      <c r="G437" s="16" t="s">
        <v>341</v>
      </c>
      <c r="H437" s="16" t="s">
        <v>342</v>
      </c>
      <c r="I437" s="16" t="s">
        <v>41</v>
      </c>
      <c r="J437" s="16" t="s">
        <v>343</v>
      </c>
      <c r="K437" s="16" t="s">
        <v>84</v>
      </c>
      <c r="L437" s="16" t="s">
        <v>191</v>
      </c>
      <c r="M437" s="17">
        <v>2</v>
      </c>
      <c r="N437" s="10">
        <v>2</v>
      </c>
      <c r="O437" s="11" t="str">
        <f t="shared" si="165"/>
        <v>B</v>
      </c>
      <c r="P437" s="5" t="str">
        <f t="shared" si="166"/>
        <v>Situación mejorable con exposición ocasional o esporádica, o situación sin anomalía destacable con cualquier nivel de exposición. No es esperable que se materialice el riesgo, aunque puede ser concebible.</v>
      </c>
      <c r="Q437" s="10">
        <v>25</v>
      </c>
      <c r="R437" s="4" t="str">
        <f t="shared" si="167"/>
        <v>III</v>
      </c>
      <c r="S437" s="5" t="str">
        <f t="shared" si="168"/>
        <v>Mejorar si es posible. Sería conveniente justificar la intervención y su rentabilidad.</v>
      </c>
      <c r="T437" s="5" t="str">
        <f t="shared" si="169"/>
        <v>Aceptable</v>
      </c>
      <c r="U437" s="12">
        <v>1</v>
      </c>
      <c r="V437" s="12" t="s">
        <v>177</v>
      </c>
      <c r="W437" s="9" t="s">
        <v>84</v>
      </c>
      <c r="X437" s="9" t="s">
        <v>84</v>
      </c>
      <c r="Y437" s="9" t="s">
        <v>344</v>
      </c>
      <c r="Z437" s="9" t="s">
        <v>84</v>
      </c>
      <c r="AA437" s="9" t="s">
        <v>109</v>
      </c>
      <c r="AB437" s="34" t="s">
        <v>142</v>
      </c>
    </row>
    <row r="438" spans="2:28" ht="162.75" customHeight="1" x14ac:dyDescent="0.2">
      <c r="B438" s="94"/>
      <c r="C438" s="94"/>
      <c r="D438" s="106"/>
      <c r="E438" s="19" t="s">
        <v>91</v>
      </c>
      <c r="F438" s="3" t="s">
        <v>29</v>
      </c>
      <c r="G438" s="9" t="s">
        <v>561</v>
      </c>
      <c r="H438" s="9" t="s">
        <v>438</v>
      </c>
      <c r="I438" s="9" t="s">
        <v>234</v>
      </c>
      <c r="J438" s="9" t="s">
        <v>84</v>
      </c>
      <c r="K438" s="9" t="s">
        <v>119</v>
      </c>
      <c r="L438" s="9" t="s">
        <v>110</v>
      </c>
      <c r="M438" s="17">
        <v>2</v>
      </c>
      <c r="N438" s="10">
        <v>3</v>
      </c>
      <c r="O438" s="11" t="str">
        <f t="shared" si="165"/>
        <v>M</v>
      </c>
      <c r="P438" s="5" t="str">
        <f t="shared" si="166"/>
        <v>Situación deficiente con exposición esporádica, o bien situación mejorable con exposición continuada o frecuente. Es posible que suceda el daño alguna vez.</v>
      </c>
      <c r="Q438" s="10">
        <v>10</v>
      </c>
      <c r="R438" s="4" t="str">
        <f t="shared" si="167"/>
        <v>III</v>
      </c>
      <c r="S438" s="5" t="str">
        <f t="shared" si="168"/>
        <v>Mejorar si es posible. Sería conveniente justificar la intervención y su rentabilidad.</v>
      </c>
      <c r="T438" s="5" t="str">
        <f t="shared" si="169"/>
        <v>Aceptable</v>
      </c>
      <c r="U438" s="12">
        <v>1</v>
      </c>
      <c r="V438" s="12" t="s">
        <v>474</v>
      </c>
      <c r="W438" s="9" t="s">
        <v>86</v>
      </c>
      <c r="X438" s="9" t="s">
        <v>84</v>
      </c>
      <c r="Y438" s="9" t="s">
        <v>258</v>
      </c>
      <c r="Z438" s="9" t="s">
        <v>84</v>
      </c>
      <c r="AA438" s="9" t="s">
        <v>259</v>
      </c>
      <c r="AB438" s="13" t="s">
        <v>260</v>
      </c>
    </row>
    <row r="439" spans="2:28" ht="120.75" customHeight="1" x14ac:dyDescent="0.2">
      <c r="B439" s="94"/>
      <c r="C439" s="94"/>
      <c r="D439" s="106"/>
      <c r="E439" s="18" t="s">
        <v>91</v>
      </c>
      <c r="F439" s="99" t="s">
        <v>33</v>
      </c>
      <c r="G439" s="21" t="s">
        <v>477</v>
      </c>
      <c r="H439" s="26" t="s">
        <v>141</v>
      </c>
      <c r="I439" s="22" t="s">
        <v>196</v>
      </c>
      <c r="J439" s="9" t="s">
        <v>84</v>
      </c>
      <c r="K439" s="9" t="s">
        <v>478</v>
      </c>
      <c r="L439" s="9" t="s">
        <v>84</v>
      </c>
      <c r="M439" s="10">
        <v>2</v>
      </c>
      <c r="N439" s="10">
        <v>3</v>
      </c>
      <c r="O439" s="11" t="str">
        <f t="shared" si="165"/>
        <v>M</v>
      </c>
      <c r="P439" s="5" t="str">
        <f t="shared" si="166"/>
        <v>Situación deficiente con exposición esporádica, o bien situación mejorable con exposición continuada o frecuente. Es posible que suceda el daño alguna vez.</v>
      </c>
      <c r="Q439" s="10">
        <v>25</v>
      </c>
      <c r="R439" s="4" t="str">
        <f t="shared" si="167"/>
        <v>II</v>
      </c>
      <c r="S439" s="5" t="str">
        <f t="shared" si="168"/>
        <v>Corregir y adoptar medidas de control de inmediato. Sin embargo suspenda actividades si el nivel de consecuencia está por encima de 60.</v>
      </c>
      <c r="T439" s="5" t="str">
        <f t="shared" si="169"/>
        <v>No aceptable</v>
      </c>
      <c r="U439" s="12">
        <v>1</v>
      </c>
      <c r="V439" s="12" t="s">
        <v>178</v>
      </c>
      <c r="W439" s="9" t="s">
        <v>84</v>
      </c>
      <c r="X439" s="9" t="s">
        <v>84</v>
      </c>
      <c r="Y439" s="9" t="s">
        <v>475</v>
      </c>
      <c r="Z439" s="9" t="s">
        <v>84</v>
      </c>
      <c r="AA439" s="9" t="s">
        <v>84</v>
      </c>
      <c r="AB439" s="34" t="s">
        <v>476</v>
      </c>
    </row>
    <row r="440" spans="2:28" ht="120.75" customHeight="1" x14ac:dyDescent="0.2">
      <c r="B440" s="94"/>
      <c r="C440" s="94"/>
      <c r="D440" s="106"/>
      <c r="E440" s="18" t="s">
        <v>549</v>
      </c>
      <c r="F440" s="100"/>
      <c r="G440" s="21" t="s">
        <v>461</v>
      </c>
      <c r="H440" s="26" t="s">
        <v>450</v>
      </c>
      <c r="I440" s="22" t="s">
        <v>179</v>
      </c>
      <c r="J440" s="9" t="s">
        <v>84</v>
      </c>
      <c r="K440" s="9" t="s">
        <v>84</v>
      </c>
      <c r="L440" s="9" t="s">
        <v>163</v>
      </c>
      <c r="M440" s="10">
        <v>2</v>
      </c>
      <c r="N440" s="10">
        <v>2</v>
      </c>
      <c r="O440" s="11" t="str">
        <f t="shared" si="165"/>
        <v>B</v>
      </c>
      <c r="P440" s="5" t="str">
        <f t="shared" si="166"/>
        <v>Situación mejorable con exposición ocasional o esporádica, o situación sin anomalía destacable con cualquier nivel de exposición. No es esperable que se materialice el riesgo, aunque puede ser concebible.</v>
      </c>
      <c r="Q440" s="10">
        <v>25</v>
      </c>
      <c r="R440" s="4" t="str">
        <f t="shared" si="167"/>
        <v>III</v>
      </c>
      <c r="S440" s="5" t="str">
        <f t="shared" si="168"/>
        <v>Mejorar si es posible. Sería conveniente justificar la intervención y su rentabilidad.</v>
      </c>
      <c r="T440" s="5" t="str">
        <f t="shared" si="169"/>
        <v>Aceptable</v>
      </c>
      <c r="U440" s="12">
        <v>1</v>
      </c>
      <c r="V440" s="12" t="s">
        <v>172</v>
      </c>
      <c r="W440" s="9" t="s">
        <v>84</v>
      </c>
      <c r="X440" s="9" t="s">
        <v>84</v>
      </c>
      <c r="Y440" s="9" t="s">
        <v>479</v>
      </c>
      <c r="Z440" s="9" t="s">
        <v>84</v>
      </c>
      <c r="AA440" s="9" t="s">
        <v>84</v>
      </c>
      <c r="AB440" s="34" t="s">
        <v>59</v>
      </c>
    </row>
    <row r="441" spans="2:28" ht="153.75" customHeight="1" x14ac:dyDescent="0.2">
      <c r="B441" s="94"/>
      <c r="C441" s="94"/>
      <c r="D441" s="106"/>
      <c r="E441" s="18" t="s">
        <v>91</v>
      </c>
      <c r="F441" s="3" t="s">
        <v>31</v>
      </c>
      <c r="G441" s="9" t="s">
        <v>340</v>
      </c>
      <c r="H441" s="9" t="s">
        <v>113</v>
      </c>
      <c r="I441" s="9" t="s">
        <v>66</v>
      </c>
      <c r="J441" s="9" t="s">
        <v>84</v>
      </c>
      <c r="K441" s="9" t="s">
        <v>84</v>
      </c>
      <c r="L441" s="9" t="s">
        <v>84</v>
      </c>
      <c r="M441" s="17">
        <v>2</v>
      </c>
      <c r="N441" s="10">
        <v>3</v>
      </c>
      <c r="O441" s="11" t="str">
        <f t="shared" si="165"/>
        <v>M</v>
      </c>
      <c r="P441" s="5" t="str">
        <f t="shared" si="166"/>
        <v>Situación deficiente con exposición esporádica, o bien situación mejorable con exposición continuada o frecuente. Es posible que suceda el daño alguna vez.</v>
      </c>
      <c r="Q441" s="10">
        <v>10</v>
      </c>
      <c r="R441" s="4" t="str">
        <f t="shared" si="167"/>
        <v>III</v>
      </c>
      <c r="S441" s="5" t="str">
        <f t="shared" si="168"/>
        <v>Mejorar si es posible. Sería conveniente justificar la intervención y su rentabilidad.</v>
      </c>
      <c r="T441" s="5" t="str">
        <f t="shared" si="169"/>
        <v>Aceptable</v>
      </c>
      <c r="U441" s="12">
        <v>1</v>
      </c>
      <c r="V441" s="12" t="s">
        <v>181</v>
      </c>
      <c r="W441" s="9" t="s">
        <v>84</v>
      </c>
      <c r="X441" s="9" t="s">
        <v>84</v>
      </c>
      <c r="Y441" s="9" t="s">
        <v>67</v>
      </c>
      <c r="Z441" s="9" t="s">
        <v>84</v>
      </c>
      <c r="AA441" s="9" t="s">
        <v>84</v>
      </c>
      <c r="AB441" s="34" t="s">
        <v>127</v>
      </c>
    </row>
    <row r="442" spans="2:28" ht="170.25" customHeight="1" x14ac:dyDescent="0.2">
      <c r="B442" s="94"/>
      <c r="C442" s="94"/>
      <c r="D442" s="106"/>
      <c r="E442" s="19" t="s">
        <v>91</v>
      </c>
      <c r="F442" s="121" t="s">
        <v>92</v>
      </c>
      <c r="G442" s="9" t="s">
        <v>128</v>
      </c>
      <c r="H442" s="9" t="s">
        <v>37</v>
      </c>
      <c r="I442" s="9" t="s">
        <v>93</v>
      </c>
      <c r="J442" s="9" t="s">
        <v>84</v>
      </c>
      <c r="K442" s="9" t="s">
        <v>94</v>
      </c>
      <c r="L442" s="9" t="s">
        <v>95</v>
      </c>
      <c r="M442" s="17">
        <v>2</v>
      </c>
      <c r="N442" s="10">
        <v>3</v>
      </c>
      <c r="O442" s="11" t="str">
        <f t="shared" si="165"/>
        <v>M</v>
      </c>
      <c r="P442" s="5" t="str">
        <f t="shared" si="166"/>
        <v>Situación deficiente con exposición esporádica, o bien situación mejorable con exposición continuada o frecuente. Es posible que suceda el daño alguna vez.</v>
      </c>
      <c r="Q442" s="10">
        <v>25</v>
      </c>
      <c r="R442" s="4" t="str">
        <f t="shared" si="167"/>
        <v>II</v>
      </c>
      <c r="S442" s="5" t="str">
        <f t="shared" si="168"/>
        <v>Corregir y adoptar medidas de control de inmediato. Sin embargo suspenda actividades si el nivel de consecuencia está por encima de 60.</v>
      </c>
      <c r="T442" s="5" t="str">
        <f t="shared" si="169"/>
        <v>No aceptable</v>
      </c>
      <c r="U442" s="12">
        <v>1</v>
      </c>
      <c r="V442" s="12" t="s">
        <v>182</v>
      </c>
      <c r="W442" s="9" t="s">
        <v>84</v>
      </c>
      <c r="X442" s="9" t="s">
        <v>129</v>
      </c>
      <c r="Y442" s="9" t="s">
        <v>65</v>
      </c>
      <c r="Z442" s="9" t="s">
        <v>130</v>
      </c>
      <c r="AA442" s="9" t="s">
        <v>84</v>
      </c>
      <c r="AB442" s="34" t="s">
        <v>131</v>
      </c>
    </row>
    <row r="443" spans="2:28" ht="182.25" customHeight="1" x14ac:dyDescent="0.2">
      <c r="B443" s="94"/>
      <c r="C443" s="94"/>
      <c r="D443" s="106"/>
      <c r="E443" s="19" t="s">
        <v>91</v>
      </c>
      <c r="F443" s="110"/>
      <c r="G443" s="9" t="s">
        <v>96</v>
      </c>
      <c r="H443" s="9" t="s">
        <v>98</v>
      </c>
      <c r="I443" s="9" t="s">
        <v>97</v>
      </c>
      <c r="J443" s="9" t="s">
        <v>84</v>
      </c>
      <c r="K443" s="9" t="s">
        <v>84</v>
      </c>
      <c r="L443" s="9" t="s">
        <v>95</v>
      </c>
      <c r="M443" s="17">
        <v>2</v>
      </c>
      <c r="N443" s="10">
        <v>2</v>
      </c>
      <c r="O443" s="11" t="str">
        <f t="shared" si="165"/>
        <v>B</v>
      </c>
      <c r="P443" s="5" t="str">
        <f t="shared" si="166"/>
        <v>Situación mejorable con exposición ocasional o esporádica, o situación sin anomalía destacable con cualquier nivel de exposición. No es esperable que se materialice el riesgo, aunque puede ser concebible.</v>
      </c>
      <c r="Q443" s="10">
        <v>25</v>
      </c>
      <c r="R443" s="4" t="str">
        <f t="shared" si="167"/>
        <v>III</v>
      </c>
      <c r="S443" s="5" t="str">
        <f t="shared" si="168"/>
        <v>Mejorar si es posible. Sería conveniente justificar la intervención y su rentabilidad.</v>
      </c>
      <c r="T443" s="5" t="str">
        <f t="shared" si="169"/>
        <v>Aceptable</v>
      </c>
      <c r="U443" s="12">
        <v>1</v>
      </c>
      <c r="V443" s="12" t="s">
        <v>182</v>
      </c>
      <c r="W443" s="9" t="s">
        <v>84</v>
      </c>
      <c r="X443" s="9" t="s">
        <v>84</v>
      </c>
      <c r="Y443" s="9" t="s">
        <v>65</v>
      </c>
      <c r="Z443" s="9" t="s">
        <v>130</v>
      </c>
      <c r="AA443" s="9" t="s">
        <v>84</v>
      </c>
      <c r="AB443" s="34" t="s">
        <v>132</v>
      </c>
    </row>
    <row r="444" spans="2:28" ht="180" customHeight="1" x14ac:dyDescent="0.2">
      <c r="B444" s="94"/>
      <c r="C444" s="94"/>
      <c r="D444" s="106"/>
      <c r="E444" s="19" t="s">
        <v>91</v>
      </c>
      <c r="F444" s="121" t="s">
        <v>50</v>
      </c>
      <c r="G444" s="23" t="s">
        <v>439</v>
      </c>
      <c r="H444" s="9" t="s">
        <v>440</v>
      </c>
      <c r="I444" s="23" t="s">
        <v>104</v>
      </c>
      <c r="J444" s="9" t="s">
        <v>101</v>
      </c>
      <c r="K444" s="9" t="s">
        <v>84</v>
      </c>
      <c r="L444" s="9" t="s">
        <v>84</v>
      </c>
      <c r="M444" s="10">
        <v>2</v>
      </c>
      <c r="N444" s="10">
        <v>2</v>
      </c>
      <c r="O444" s="11" t="str">
        <f t="shared" si="165"/>
        <v>B</v>
      </c>
      <c r="P444" s="5" t="str">
        <f t="shared" si="166"/>
        <v>Situación mejorable con exposición ocasional o esporádica, o situación sin anomalía destacable con cualquier nivel de exposición. No es esperable que se materialice el riesgo, aunque puede ser concebible.</v>
      </c>
      <c r="Q444" s="10">
        <v>25</v>
      </c>
      <c r="R444" s="4" t="str">
        <f t="shared" si="167"/>
        <v>III</v>
      </c>
      <c r="S444" s="5" t="str">
        <f t="shared" si="168"/>
        <v>Mejorar si es posible. Sería conveniente justificar la intervención y su rentabilidad.</v>
      </c>
      <c r="T444" s="5" t="str">
        <f t="shared" si="169"/>
        <v>Aceptable</v>
      </c>
      <c r="U444" s="12">
        <v>1</v>
      </c>
      <c r="V444" s="12" t="s">
        <v>183</v>
      </c>
      <c r="W444" s="9" t="s">
        <v>84</v>
      </c>
      <c r="X444" s="9" t="s">
        <v>84</v>
      </c>
      <c r="Y444" s="9" t="s">
        <v>102</v>
      </c>
      <c r="Z444" s="9" t="s">
        <v>99</v>
      </c>
      <c r="AA444" s="9" t="s">
        <v>84</v>
      </c>
      <c r="AB444" s="34" t="s">
        <v>144</v>
      </c>
    </row>
    <row r="445" spans="2:28" ht="180" customHeight="1" thickBot="1" x14ac:dyDescent="0.25">
      <c r="B445" s="94"/>
      <c r="C445" s="94"/>
      <c r="D445" s="106"/>
      <c r="E445" s="19" t="s">
        <v>91</v>
      </c>
      <c r="F445" s="110"/>
      <c r="G445" s="9" t="s">
        <v>362</v>
      </c>
      <c r="H445" s="9" t="s">
        <v>355</v>
      </c>
      <c r="I445" s="9" t="s">
        <v>357</v>
      </c>
      <c r="J445" s="9" t="s">
        <v>356</v>
      </c>
      <c r="K445" s="9" t="s">
        <v>360</v>
      </c>
      <c r="L445" s="9" t="s">
        <v>358</v>
      </c>
      <c r="M445" s="17">
        <v>2</v>
      </c>
      <c r="N445" s="10">
        <v>2</v>
      </c>
      <c r="O445" s="11" t="str">
        <f>+IF(AND(M445*N445&gt;=24,M445*N445&lt;=40),"MA",IF(AND(M445*N445&gt;=10,M445*N445&lt;=20),"A",IF(AND(M445*N445&gt;=6,M445*N445&lt;=8),"M",IF(AND(M445*N445&gt;=2,M445*N445&lt;=4),"B",""))))</f>
        <v>B</v>
      </c>
      <c r="P445" s="5" t="str">
        <f>+IF(O445="MA","Situación deficiente con exposición continua, o muy deficiente con exposición frecuente. Normalmente la materialización del riesgo ocurre con frecuencia.",IF(O445="A","Situación deficiente con exposición frecuente u ocasional, o bien situación muy deficiente con exposición ocasional o esporádica. La materialización de Riesgo es posible que suceda varias veces en la vida laboral",IF(O445="M","Situación deficiente con exposición esporádica, o bien situación mejorable con exposición continuada o frecuente. Es posible que suceda el daño alguna vez.",IF(O445="B","Situación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45" s="10">
        <v>10</v>
      </c>
      <c r="R445" s="4" t="str">
        <f>+IF(AND(M445*N445*Q445&gt;=600,M445*N445*Q445&lt;=4000),"I",IF(AND(M445*N445*Q445&gt;=150,M445*N445*Q445&lt;=500),"II",IF(AND(M445*N445*Q445&gt;=40,M445*N445*Q445&lt;=120),"III",IF(AND(M445*N445*Q445&gt;=1,M445*N445*Q445&lt;=20),"IV",""))))</f>
        <v>III</v>
      </c>
      <c r="S445" s="5" t="str">
        <f>+IF(R445="I","Situación crìtica. Suspender actividades hasta que el riesgo esté bajo control. Intervención urgente.",IF(R445="II","Corregir y adoptar medidas de control de inmediato. Sin embargo suspenda actividades si el nivel de consecuencia está por encima de 60.",IF(R445="III","Mejorar si es posible. Sería conveniente justificar la intervención y su rentabilidad.",IF(R445="IV","Mantener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45" s="5" t="str">
        <f>+IF(R445="I","No aceptable",IF(R445="II","No aceptable",IF(R445="III","Aceptable",IF(R445="IV","Aceptable",""))))</f>
        <v>Aceptable</v>
      </c>
      <c r="U445" s="12">
        <v>1</v>
      </c>
      <c r="V445" s="12" t="s">
        <v>409</v>
      </c>
      <c r="W445" s="9" t="s">
        <v>84</v>
      </c>
      <c r="X445" s="9" t="s">
        <v>84</v>
      </c>
      <c r="Y445" s="9" t="s">
        <v>84</v>
      </c>
      <c r="Z445" s="9" t="s">
        <v>39</v>
      </c>
      <c r="AA445" s="9" t="s">
        <v>359</v>
      </c>
      <c r="AB445" s="34" t="s">
        <v>55</v>
      </c>
    </row>
    <row r="446" spans="2:28" ht="157.5" customHeight="1" thickBot="1" x14ac:dyDescent="0.25">
      <c r="B446" s="94"/>
      <c r="C446" s="94"/>
      <c r="D446" s="106"/>
      <c r="E446" s="18" t="s">
        <v>549</v>
      </c>
      <c r="F446" s="24" t="s">
        <v>40</v>
      </c>
      <c r="G446" s="9" t="s">
        <v>167</v>
      </c>
      <c r="H446" s="25" t="s">
        <v>169</v>
      </c>
      <c r="I446" s="16" t="s">
        <v>170</v>
      </c>
      <c r="J446" s="22" t="s">
        <v>84</v>
      </c>
      <c r="K446" s="9" t="s">
        <v>84</v>
      </c>
      <c r="L446" s="9" t="s">
        <v>198</v>
      </c>
      <c r="M446" s="17">
        <v>2</v>
      </c>
      <c r="N446" s="10">
        <v>1</v>
      </c>
      <c r="O446" s="11" t="str">
        <f t="shared" si="165"/>
        <v>B</v>
      </c>
      <c r="P446" s="5" t="str">
        <f t="shared" si="166"/>
        <v>Situación mejorable con exposición ocasional o esporádica, o situación sin anomalía destacable con cualquier nivel de exposición. No es esperable que se materialice el riesgo, aunque puede ser concebible.</v>
      </c>
      <c r="Q446" s="10">
        <v>25</v>
      </c>
      <c r="R446" s="4" t="str">
        <f t="shared" si="167"/>
        <v>III</v>
      </c>
      <c r="S446" s="5" t="str">
        <f t="shared" si="168"/>
        <v>Mejorar si es posible. Sería conveniente justificar la intervención y su rentabilidad.</v>
      </c>
      <c r="T446" s="5" t="str">
        <f t="shared" si="169"/>
        <v>Aceptable</v>
      </c>
      <c r="U446" s="12">
        <v>1</v>
      </c>
      <c r="V446" s="12" t="s">
        <v>171</v>
      </c>
      <c r="W446" s="9" t="s">
        <v>84</v>
      </c>
      <c r="X446" s="9" t="s">
        <v>84</v>
      </c>
      <c r="Y446" s="9" t="s">
        <v>173</v>
      </c>
      <c r="Z446" s="9" t="s">
        <v>84</v>
      </c>
      <c r="AA446" s="9" t="s">
        <v>84</v>
      </c>
      <c r="AB446" s="15" t="s">
        <v>174</v>
      </c>
    </row>
    <row r="447" spans="2:28" ht="180" customHeight="1" x14ac:dyDescent="0.2">
      <c r="B447" s="94"/>
      <c r="C447" s="94"/>
      <c r="D447" s="106"/>
      <c r="E447" s="18" t="s">
        <v>549</v>
      </c>
      <c r="F447" s="3" t="s">
        <v>51</v>
      </c>
      <c r="G447" s="9" t="s">
        <v>346</v>
      </c>
      <c r="H447" s="9" t="s">
        <v>347</v>
      </c>
      <c r="I447" s="9" t="s">
        <v>184</v>
      </c>
      <c r="J447" s="9" t="s">
        <v>203</v>
      </c>
      <c r="K447" s="9" t="s">
        <v>84</v>
      </c>
      <c r="L447" s="9" t="s">
        <v>88</v>
      </c>
      <c r="M447" s="17">
        <v>2</v>
      </c>
      <c r="N447" s="10">
        <v>2</v>
      </c>
      <c r="O447" s="11" t="str">
        <f t="shared" si="165"/>
        <v>B</v>
      </c>
      <c r="P447" s="5" t="str">
        <f t="shared" si="166"/>
        <v>Situación mejorable con exposición ocasional o esporádica, o situación sin anomalía destacable con cualquier nivel de exposición. No es esperable que se materialice el riesgo, aunque puede ser concebible.</v>
      </c>
      <c r="Q447" s="10">
        <v>25</v>
      </c>
      <c r="R447" s="4" t="str">
        <f t="shared" si="167"/>
        <v>III</v>
      </c>
      <c r="S447" s="5" t="str">
        <f t="shared" si="168"/>
        <v>Mejorar si es posible. Sería conveniente justificar la intervención y su rentabilidad.</v>
      </c>
      <c r="T447" s="5" t="str">
        <f t="shared" si="169"/>
        <v>Aceptable</v>
      </c>
      <c r="U447" s="12">
        <v>1</v>
      </c>
      <c r="V447" s="12" t="s">
        <v>185</v>
      </c>
      <c r="W447" s="9" t="s">
        <v>105</v>
      </c>
      <c r="X447" s="9" t="s">
        <v>84</v>
      </c>
      <c r="Y447" s="9" t="s">
        <v>135</v>
      </c>
      <c r="Z447" s="9" t="s">
        <v>84</v>
      </c>
      <c r="AA447" s="9" t="s">
        <v>84</v>
      </c>
      <c r="AB447" s="34" t="s">
        <v>68</v>
      </c>
    </row>
    <row r="448" spans="2:28" ht="151.5" customHeight="1" x14ac:dyDescent="0.2">
      <c r="B448" s="94"/>
      <c r="C448" s="94"/>
      <c r="D448" s="106"/>
      <c r="E448" s="18" t="s">
        <v>91</v>
      </c>
      <c r="F448" s="121" t="s">
        <v>54</v>
      </c>
      <c r="G448" s="9" t="s">
        <v>354</v>
      </c>
      <c r="H448" s="9" t="s">
        <v>111</v>
      </c>
      <c r="I448" s="9" t="s">
        <v>186</v>
      </c>
      <c r="J448" s="9" t="s">
        <v>49</v>
      </c>
      <c r="K448" s="9" t="s">
        <v>202</v>
      </c>
      <c r="L448" s="9" t="s">
        <v>193</v>
      </c>
      <c r="M448" s="17">
        <v>2</v>
      </c>
      <c r="N448" s="10">
        <v>2</v>
      </c>
      <c r="O448" s="11" t="str">
        <f t="shared" si="165"/>
        <v>B</v>
      </c>
      <c r="P448" s="5" t="str">
        <f t="shared" si="166"/>
        <v>Situación mejorable con exposición ocasional o esporádica, o situación sin anomalía destacable con cualquier nivel de exposición. No es esperable que se materialice el riesgo, aunque puede ser concebible.</v>
      </c>
      <c r="Q448" s="10">
        <v>10</v>
      </c>
      <c r="R448" s="4" t="str">
        <f t="shared" si="167"/>
        <v>III</v>
      </c>
      <c r="S448" s="5" t="str">
        <f t="shared" si="168"/>
        <v>Mejorar si es posible. Sería conveniente justificar la intervención y su rentabilidad.</v>
      </c>
      <c r="T448" s="5" t="str">
        <f t="shared" si="169"/>
        <v>Aceptable</v>
      </c>
      <c r="U448" s="12">
        <v>1</v>
      </c>
      <c r="V448" s="12"/>
      <c r="W448" s="9" t="s">
        <v>84</v>
      </c>
      <c r="X448" s="9" t="s">
        <v>84</v>
      </c>
      <c r="Y448" s="9" t="s">
        <v>84</v>
      </c>
      <c r="Z448" s="9" t="s">
        <v>39</v>
      </c>
      <c r="AA448" s="9" t="s">
        <v>84</v>
      </c>
      <c r="AB448" s="34" t="s">
        <v>55</v>
      </c>
    </row>
    <row r="449" spans="2:28" ht="151.5" customHeight="1" x14ac:dyDescent="0.2">
      <c r="B449" s="94"/>
      <c r="C449" s="94"/>
      <c r="D449" s="106"/>
      <c r="E449" s="18" t="s">
        <v>91</v>
      </c>
      <c r="F449" s="110"/>
      <c r="G449" s="9" t="s">
        <v>361</v>
      </c>
      <c r="H449" s="9" t="s">
        <v>355</v>
      </c>
      <c r="I449" s="9" t="s">
        <v>364</v>
      </c>
      <c r="J449" s="9" t="s">
        <v>363</v>
      </c>
      <c r="K449" s="9" t="s">
        <v>360</v>
      </c>
      <c r="L449" s="9" t="s">
        <v>365</v>
      </c>
      <c r="M449" s="17">
        <v>2</v>
      </c>
      <c r="N449" s="10">
        <v>2</v>
      </c>
      <c r="O449" s="11" t="str">
        <f t="shared" si="165"/>
        <v>B</v>
      </c>
      <c r="P449" s="5" t="str">
        <f t="shared" si="166"/>
        <v>Situación mejorable con exposición ocasional o esporádica, o situación sin anomalía destacable con cualquier nivel de exposición. No es esperable que se materialice el riesgo, aunque puede ser concebible.</v>
      </c>
      <c r="Q449" s="10">
        <v>10</v>
      </c>
      <c r="R449" s="4" t="str">
        <f t="shared" si="167"/>
        <v>III</v>
      </c>
      <c r="S449" s="5" t="str">
        <f t="shared" si="168"/>
        <v>Mejorar si es posible. Sería conveniente justificar la intervención y su rentabilidad.</v>
      </c>
      <c r="T449" s="5" t="str">
        <f t="shared" si="169"/>
        <v>Aceptable</v>
      </c>
      <c r="U449" s="12">
        <v>1</v>
      </c>
      <c r="V449" s="12" t="s">
        <v>333</v>
      </c>
      <c r="W449" s="9" t="s">
        <v>84</v>
      </c>
      <c r="X449" s="9" t="s">
        <v>84</v>
      </c>
      <c r="Y449" s="9" t="s">
        <v>84</v>
      </c>
      <c r="Z449" s="9" t="s">
        <v>39</v>
      </c>
      <c r="AA449" s="9" t="s">
        <v>359</v>
      </c>
      <c r="AB449" s="34" t="s">
        <v>55</v>
      </c>
    </row>
    <row r="450" spans="2:28" ht="151.5" customHeight="1" thickBot="1" x14ac:dyDescent="0.25">
      <c r="B450" s="94"/>
      <c r="C450" s="94"/>
      <c r="D450" s="106"/>
      <c r="E450" s="18" t="s">
        <v>549</v>
      </c>
      <c r="F450" s="3" t="s">
        <v>331</v>
      </c>
      <c r="G450" s="9" t="s">
        <v>77</v>
      </c>
      <c r="H450" s="9" t="s">
        <v>445</v>
      </c>
      <c r="I450" s="9" t="s">
        <v>138</v>
      </c>
      <c r="J450" s="9" t="s">
        <v>334</v>
      </c>
      <c r="K450" s="9" t="s">
        <v>84</v>
      </c>
      <c r="L450" s="9" t="s">
        <v>339</v>
      </c>
      <c r="M450" s="17">
        <v>2</v>
      </c>
      <c r="N450" s="10">
        <v>1</v>
      </c>
      <c r="O450" s="11" t="str">
        <f t="shared" si="165"/>
        <v>B</v>
      </c>
      <c r="P450" s="5" t="str">
        <f t="shared" si="166"/>
        <v>Situación mejorable con exposición ocasional o esporádica, o situación sin anomalía destacable con cualquier nivel de exposición. No es esperable que se materialice el riesgo, aunque puede ser concebible.</v>
      </c>
      <c r="Q450" s="10">
        <v>60</v>
      </c>
      <c r="R450" s="4" t="str">
        <f t="shared" si="167"/>
        <v>III</v>
      </c>
      <c r="S450" s="5" t="str">
        <f t="shared" si="168"/>
        <v>Mejorar si es posible. Sería conveniente justificar la intervención y su rentabilidad.</v>
      </c>
      <c r="T450" s="5" t="str">
        <f t="shared" si="169"/>
        <v>Aceptable</v>
      </c>
      <c r="U450" s="12">
        <v>1</v>
      </c>
      <c r="V450" s="12" t="s">
        <v>172</v>
      </c>
      <c r="W450" s="9" t="s">
        <v>84</v>
      </c>
      <c r="X450" s="9" t="s">
        <v>84</v>
      </c>
      <c r="Y450" s="9" t="s">
        <v>337</v>
      </c>
      <c r="Z450" s="9" t="s">
        <v>335</v>
      </c>
      <c r="AA450" s="9" t="s">
        <v>336</v>
      </c>
      <c r="AB450" s="34" t="s">
        <v>338</v>
      </c>
    </row>
    <row r="451" spans="2:28" ht="15.75" customHeight="1" thickBot="1" x14ac:dyDescent="0.25">
      <c r="B451" s="87"/>
      <c r="C451" s="88"/>
      <c r="D451" s="88"/>
      <c r="E451" s="88"/>
      <c r="F451" s="89"/>
      <c r="G451" s="88"/>
      <c r="H451" s="89"/>
      <c r="I451" s="88"/>
      <c r="J451" s="88"/>
      <c r="K451" s="88"/>
      <c r="L451" s="88"/>
      <c r="M451" s="88"/>
      <c r="N451" s="88"/>
      <c r="O451" s="88"/>
      <c r="P451" s="88"/>
      <c r="Q451" s="88"/>
      <c r="R451" s="88"/>
      <c r="S451" s="88"/>
      <c r="T451" s="88"/>
      <c r="U451" s="88"/>
      <c r="V451" s="88"/>
      <c r="W451" s="88"/>
      <c r="X451" s="88"/>
      <c r="Y451" s="88"/>
      <c r="Z451" s="88"/>
      <c r="AA451" s="90"/>
      <c r="AB451" s="46"/>
    </row>
    <row r="452" spans="2:28" ht="153.75" customHeight="1" x14ac:dyDescent="0.2">
      <c r="B452" s="138" t="s">
        <v>562</v>
      </c>
      <c r="C452" s="138" t="s">
        <v>447</v>
      </c>
      <c r="D452" s="105" t="s">
        <v>308</v>
      </c>
      <c r="E452" s="18" t="s">
        <v>91</v>
      </c>
      <c r="F452" s="108" t="s">
        <v>28</v>
      </c>
      <c r="G452" s="9" t="s">
        <v>69</v>
      </c>
      <c r="H452" s="9" t="s">
        <v>106</v>
      </c>
      <c r="I452" s="9" t="s">
        <v>82</v>
      </c>
      <c r="J452" s="9" t="s">
        <v>84</v>
      </c>
      <c r="K452" s="9" t="s">
        <v>84</v>
      </c>
      <c r="L452" s="9" t="s">
        <v>278</v>
      </c>
      <c r="M452" s="17">
        <v>2</v>
      </c>
      <c r="N452" s="10">
        <v>2</v>
      </c>
      <c r="O452" s="11" t="str">
        <f t="shared" ref="O452:O467" si="170">+IF(AND(M452*N452&gt;=24,M452*N452&lt;=40),"MA",IF(AND(M452*N452&gt;=10,M452*N452&lt;=20),"A",IF(AND(M452*N452&gt;=6,M452*N452&lt;=8),"M",IF(AND(M452*N452&gt;=2,M452*N452&lt;=4),"B",""))))</f>
        <v>B</v>
      </c>
      <c r="P452" s="5" t="str">
        <f t="shared" ref="P452:P467" si="171">+IF(O452="MA","Situación deficiente con exposición continua, o muy deficiente con exposición frecuente. Normalmente la materialización del riesgo ocurre con frecuencia.",IF(O452="A","Situación deficiente con exposición frecuente u ocasional, o bien situación muy deficiente con exposición ocasional o esporádica. La materialización de Riesgo es posible que suceda varias veces en la vida laboral",IF(O452="M","Situación deficiente con exposición esporádica, o bien situación mejorable con exposición continuada o frecuente. Es posible que suceda el daño alguna vez.",IF(O452="B","Situación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52" s="10">
        <v>10</v>
      </c>
      <c r="R452" s="4" t="str">
        <f t="shared" ref="R452:R467" si="172">+IF(AND(M452*N452*Q452&gt;=600,M452*N452*Q452&lt;=4000),"I",IF(AND(M452*N452*Q452&gt;=150,M452*N452*Q452&lt;=500),"II",IF(AND(M452*N452*Q452&gt;=40,M452*N452*Q452&lt;=120),"III",IF(AND(M452*N452*Q452&gt;=1,M452*N452*Q452&lt;=20),"IV",""))))</f>
        <v>III</v>
      </c>
      <c r="S452" s="5" t="str">
        <f t="shared" ref="S452:S467" si="173">+IF(R452="I","Situación crìtica. Suspender actividades hasta que el riesgo esté bajo control. Intervención urgente.",IF(R452="II","Corregir y adoptar medidas de control de inmediato. Sin embargo suspenda actividades si el nivel de consecuencia está por encima de 60.",IF(R452="III","Mejorar si es posible. Sería conveniente justificar la intervención y su rentabilidad.",IF(R452="IV","Mantener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52" s="5" t="str">
        <f t="shared" ref="T452:T467" si="174">+IF(R452="I","No aceptable",IF(R452="II","No aceptable",IF(R452="III","Aceptable",IF(R452="IV","Aceptable",""))))</f>
        <v>Aceptable</v>
      </c>
      <c r="U452" s="12">
        <v>3</v>
      </c>
      <c r="V452" s="12" t="s">
        <v>176</v>
      </c>
      <c r="W452" s="9" t="s">
        <v>84</v>
      </c>
      <c r="X452" s="9" t="s">
        <v>84</v>
      </c>
      <c r="Y452" s="9" t="s">
        <v>107</v>
      </c>
      <c r="Z452" s="9" t="s">
        <v>84</v>
      </c>
      <c r="AA452" s="9" t="s">
        <v>83</v>
      </c>
      <c r="AB452" s="34" t="s">
        <v>143</v>
      </c>
    </row>
    <row r="453" spans="2:28" ht="157.5" customHeight="1" x14ac:dyDescent="0.2">
      <c r="B453" s="139"/>
      <c r="C453" s="139"/>
      <c r="D453" s="106"/>
      <c r="E453" s="18" t="s">
        <v>91</v>
      </c>
      <c r="F453" s="109"/>
      <c r="G453" s="9" t="s">
        <v>121</v>
      </c>
      <c r="H453" s="9" t="s">
        <v>122</v>
      </c>
      <c r="I453" s="9" t="s">
        <v>123</v>
      </c>
      <c r="J453" s="9" t="s">
        <v>84</v>
      </c>
      <c r="K453" s="9" t="s">
        <v>108</v>
      </c>
      <c r="L453" s="9" t="s">
        <v>85</v>
      </c>
      <c r="M453" s="17">
        <v>2</v>
      </c>
      <c r="N453" s="10">
        <v>1</v>
      </c>
      <c r="O453" s="11" t="str">
        <f t="shared" si="170"/>
        <v>B</v>
      </c>
      <c r="P453" s="5" t="str">
        <f t="shared" si="171"/>
        <v>Situación mejorable con exposición ocasional o esporádica, o situación sin anomalía destacable con cualquier nivel de exposición. No es esperable que se materialice el riesgo, aunque puede ser concebible.</v>
      </c>
      <c r="Q453" s="10">
        <v>10</v>
      </c>
      <c r="R453" s="4" t="str">
        <f t="shared" si="172"/>
        <v>IV</v>
      </c>
      <c r="S453" s="5" t="str">
        <f t="shared" si="173"/>
        <v>Mantener las medidas de control existentes, pero se deberían considerar soluciones o mejoras y se deben hacer comprobaciones periódicas para asegurar que el riesgo aún es tolerable.</v>
      </c>
      <c r="T453" s="5" t="str">
        <f t="shared" si="174"/>
        <v>Aceptable</v>
      </c>
      <c r="U453" s="12">
        <v>3</v>
      </c>
      <c r="V453" s="12" t="s">
        <v>408</v>
      </c>
      <c r="W453" s="9" t="s">
        <v>86</v>
      </c>
      <c r="X453" s="9" t="s">
        <v>84</v>
      </c>
      <c r="Y453" s="9" t="s">
        <v>84</v>
      </c>
      <c r="Z453" s="9" t="s">
        <v>84</v>
      </c>
      <c r="AA453" s="9" t="s">
        <v>87</v>
      </c>
      <c r="AB453" s="34" t="s">
        <v>124</v>
      </c>
    </row>
    <row r="454" spans="2:28" ht="157.5" customHeight="1" x14ac:dyDescent="0.2">
      <c r="B454" s="139"/>
      <c r="C454" s="139"/>
      <c r="D454" s="106"/>
      <c r="E454" s="18" t="s">
        <v>91</v>
      </c>
      <c r="F454" s="110"/>
      <c r="G454" s="16" t="s">
        <v>341</v>
      </c>
      <c r="H454" s="16" t="s">
        <v>342</v>
      </c>
      <c r="I454" s="16" t="s">
        <v>41</v>
      </c>
      <c r="J454" s="16" t="s">
        <v>343</v>
      </c>
      <c r="K454" s="16" t="s">
        <v>84</v>
      </c>
      <c r="L454" s="16" t="s">
        <v>191</v>
      </c>
      <c r="M454" s="17">
        <v>2</v>
      </c>
      <c r="N454" s="10">
        <v>2</v>
      </c>
      <c r="O454" s="11" t="str">
        <f t="shared" si="170"/>
        <v>B</v>
      </c>
      <c r="P454" s="5" t="str">
        <f t="shared" si="171"/>
        <v>Situación mejorable con exposición ocasional o esporádica, o situación sin anomalía destacable con cualquier nivel de exposición. No es esperable que se materialice el riesgo, aunque puede ser concebible.</v>
      </c>
      <c r="Q454" s="10">
        <v>25</v>
      </c>
      <c r="R454" s="4" t="str">
        <f t="shared" si="172"/>
        <v>III</v>
      </c>
      <c r="S454" s="5" t="str">
        <f t="shared" si="173"/>
        <v>Mejorar si es posible. Sería conveniente justificar la intervención y su rentabilidad.</v>
      </c>
      <c r="T454" s="5" t="str">
        <f t="shared" si="174"/>
        <v>Aceptable</v>
      </c>
      <c r="U454" s="12">
        <v>3</v>
      </c>
      <c r="V454" s="12" t="s">
        <v>177</v>
      </c>
      <c r="W454" s="9" t="s">
        <v>84</v>
      </c>
      <c r="X454" s="9" t="s">
        <v>84</v>
      </c>
      <c r="Y454" s="9" t="s">
        <v>344</v>
      </c>
      <c r="Z454" s="9" t="s">
        <v>84</v>
      </c>
      <c r="AA454" s="9" t="s">
        <v>109</v>
      </c>
      <c r="AB454" s="34" t="s">
        <v>142</v>
      </c>
    </row>
    <row r="455" spans="2:28" ht="162.75" customHeight="1" x14ac:dyDescent="0.2">
      <c r="B455" s="139"/>
      <c r="C455" s="139"/>
      <c r="D455" s="106"/>
      <c r="E455" s="19" t="s">
        <v>91</v>
      </c>
      <c r="F455" s="3" t="s">
        <v>29</v>
      </c>
      <c r="G455" s="9" t="s">
        <v>561</v>
      </c>
      <c r="H455" s="9" t="s">
        <v>438</v>
      </c>
      <c r="I455" s="9" t="s">
        <v>234</v>
      </c>
      <c r="J455" s="9" t="s">
        <v>84</v>
      </c>
      <c r="K455" s="9" t="s">
        <v>119</v>
      </c>
      <c r="L455" s="9" t="s">
        <v>110</v>
      </c>
      <c r="M455" s="17">
        <v>2</v>
      </c>
      <c r="N455" s="10">
        <v>3</v>
      </c>
      <c r="O455" s="11" t="str">
        <f t="shared" si="170"/>
        <v>M</v>
      </c>
      <c r="P455" s="5" t="str">
        <f t="shared" si="171"/>
        <v>Situación deficiente con exposición esporádica, o bien situación mejorable con exposición continuada o frecuente. Es posible que suceda el daño alguna vez.</v>
      </c>
      <c r="Q455" s="10">
        <v>10</v>
      </c>
      <c r="R455" s="4" t="str">
        <f t="shared" si="172"/>
        <v>III</v>
      </c>
      <c r="S455" s="5" t="str">
        <f t="shared" si="173"/>
        <v>Mejorar si es posible. Sería conveniente justificar la intervención y su rentabilidad.</v>
      </c>
      <c r="T455" s="5" t="str">
        <f t="shared" si="174"/>
        <v>Aceptable</v>
      </c>
      <c r="U455" s="12">
        <v>3</v>
      </c>
      <c r="V455" s="12" t="s">
        <v>474</v>
      </c>
      <c r="W455" s="9" t="s">
        <v>86</v>
      </c>
      <c r="X455" s="9" t="s">
        <v>84</v>
      </c>
      <c r="Y455" s="9" t="s">
        <v>258</v>
      </c>
      <c r="Z455" s="9" t="s">
        <v>84</v>
      </c>
      <c r="AA455" s="9" t="s">
        <v>259</v>
      </c>
      <c r="AB455" s="13" t="s">
        <v>260</v>
      </c>
    </row>
    <row r="456" spans="2:28" ht="120.75" customHeight="1" x14ac:dyDescent="0.2">
      <c r="B456" s="139"/>
      <c r="C456" s="139"/>
      <c r="D456" s="106"/>
      <c r="E456" s="18" t="s">
        <v>91</v>
      </c>
      <c r="F456" s="99" t="s">
        <v>33</v>
      </c>
      <c r="G456" s="21" t="s">
        <v>477</v>
      </c>
      <c r="H456" s="26" t="s">
        <v>141</v>
      </c>
      <c r="I456" s="22" t="s">
        <v>196</v>
      </c>
      <c r="J456" s="9" t="s">
        <v>84</v>
      </c>
      <c r="K456" s="9" t="s">
        <v>478</v>
      </c>
      <c r="L456" s="9" t="s">
        <v>84</v>
      </c>
      <c r="M456" s="10">
        <v>2</v>
      </c>
      <c r="N456" s="10">
        <v>3</v>
      </c>
      <c r="O456" s="11" t="str">
        <f t="shared" si="170"/>
        <v>M</v>
      </c>
      <c r="P456" s="5" t="str">
        <f t="shared" si="171"/>
        <v>Situación deficiente con exposición esporádica, o bien situación mejorable con exposición continuada o frecuente. Es posible que suceda el daño alguna vez.</v>
      </c>
      <c r="Q456" s="10">
        <v>25</v>
      </c>
      <c r="R456" s="4" t="str">
        <f t="shared" si="172"/>
        <v>II</v>
      </c>
      <c r="S456" s="5" t="str">
        <f t="shared" si="173"/>
        <v>Corregir y adoptar medidas de control de inmediato. Sin embargo suspenda actividades si el nivel de consecuencia está por encima de 60.</v>
      </c>
      <c r="T456" s="5" t="str">
        <f t="shared" si="174"/>
        <v>No aceptable</v>
      </c>
      <c r="U456" s="12">
        <v>3</v>
      </c>
      <c r="V456" s="12" t="s">
        <v>178</v>
      </c>
      <c r="W456" s="9" t="s">
        <v>84</v>
      </c>
      <c r="X456" s="9" t="s">
        <v>84</v>
      </c>
      <c r="Y456" s="9" t="s">
        <v>475</v>
      </c>
      <c r="Z456" s="9" t="s">
        <v>84</v>
      </c>
      <c r="AA456" s="9" t="s">
        <v>84</v>
      </c>
      <c r="AB456" s="34" t="s">
        <v>476</v>
      </c>
    </row>
    <row r="457" spans="2:28" ht="120.75" customHeight="1" x14ac:dyDescent="0.2">
      <c r="B457" s="139"/>
      <c r="C457" s="139"/>
      <c r="D457" s="106"/>
      <c r="E457" s="18" t="s">
        <v>549</v>
      </c>
      <c r="F457" s="100"/>
      <c r="G457" s="21" t="s">
        <v>461</v>
      </c>
      <c r="H457" s="26" t="s">
        <v>450</v>
      </c>
      <c r="I457" s="22" t="s">
        <v>179</v>
      </c>
      <c r="J457" s="9" t="s">
        <v>84</v>
      </c>
      <c r="K457" s="9" t="s">
        <v>84</v>
      </c>
      <c r="L457" s="9" t="s">
        <v>163</v>
      </c>
      <c r="M457" s="10">
        <v>2</v>
      </c>
      <c r="N457" s="10">
        <v>2</v>
      </c>
      <c r="O457" s="11" t="str">
        <f t="shared" si="170"/>
        <v>B</v>
      </c>
      <c r="P457" s="5" t="str">
        <f t="shared" si="171"/>
        <v>Situación mejorable con exposición ocasional o esporádica, o situación sin anomalía destacable con cualquier nivel de exposición. No es esperable que se materialice el riesgo, aunque puede ser concebible.</v>
      </c>
      <c r="Q457" s="10">
        <v>25</v>
      </c>
      <c r="R457" s="4" t="str">
        <f t="shared" si="172"/>
        <v>III</v>
      </c>
      <c r="S457" s="5" t="str">
        <f t="shared" si="173"/>
        <v>Mejorar si es posible. Sería conveniente justificar la intervención y su rentabilidad.</v>
      </c>
      <c r="T457" s="5" t="str">
        <f t="shared" si="174"/>
        <v>Aceptable</v>
      </c>
      <c r="U457" s="12">
        <v>3</v>
      </c>
      <c r="V457" s="12" t="s">
        <v>172</v>
      </c>
      <c r="W457" s="9" t="s">
        <v>84</v>
      </c>
      <c r="X457" s="9" t="s">
        <v>84</v>
      </c>
      <c r="Y457" s="9" t="s">
        <v>479</v>
      </c>
      <c r="Z457" s="9" t="s">
        <v>84</v>
      </c>
      <c r="AA457" s="9" t="s">
        <v>84</v>
      </c>
      <c r="AB457" s="34" t="s">
        <v>59</v>
      </c>
    </row>
    <row r="458" spans="2:28" ht="153.75" customHeight="1" x14ac:dyDescent="0.2">
      <c r="B458" s="139"/>
      <c r="C458" s="139"/>
      <c r="D458" s="106"/>
      <c r="E458" s="18" t="s">
        <v>91</v>
      </c>
      <c r="F458" s="3" t="s">
        <v>31</v>
      </c>
      <c r="G458" s="9" t="s">
        <v>553</v>
      </c>
      <c r="H458" s="9" t="s">
        <v>113</v>
      </c>
      <c r="I458" s="9" t="s">
        <v>66</v>
      </c>
      <c r="J458" s="9" t="s">
        <v>84</v>
      </c>
      <c r="K458" s="9" t="s">
        <v>84</v>
      </c>
      <c r="L458" s="9" t="s">
        <v>84</v>
      </c>
      <c r="M458" s="17">
        <v>2</v>
      </c>
      <c r="N458" s="10">
        <v>3</v>
      </c>
      <c r="O458" s="11" t="str">
        <f t="shared" si="170"/>
        <v>M</v>
      </c>
      <c r="P458" s="5" t="str">
        <f t="shared" si="171"/>
        <v>Situación deficiente con exposición esporádica, o bien situación mejorable con exposición continuada o frecuente. Es posible que suceda el daño alguna vez.</v>
      </c>
      <c r="Q458" s="10">
        <v>10</v>
      </c>
      <c r="R458" s="4" t="str">
        <f t="shared" si="172"/>
        <v>III</v>
      </c>
      <c r="S458" s="5" t="str">
        <f t="shared" si="173"/>
        <v>Mejorar si es posible. Sería conveniente justificar la intervención y su rentabilidad.</v>
      </c>
      <c r="T458" s="5" t="str">
        <f t="shared" si="174"/>
        <v>Aceptable</v>
      </c>
      <c r="U458" s="12">
        <v>3</v>
      </c>
      <c r="V458" s="12" t="s">
        <v>181</v>
      </c>
      <c r="W458" s="9" t="s">
        <v>84</v>
      </c>
      <c r="X458" s="9" t="s">
        <v>84</v>
      </c>
      <c r="Y458" s="9" t="s">
        <v>67</v>
      </c>
      <c r="Z458" s="9" t="s">
        <v>84</v>
      </c>
      <c r="AA458" s="9" t="s">
        <v>84</v>
      </c>
      <c r="AB458" s="34" t="s">
        <v>127</v>
      </c>
    </row>
    <row r="459" spans="2:28" ht="170.25" customHeight="1" x14ac:dyDescent="0.2">
      <c r="B459" s="139"/>
      <c r="C459" s="139"/>
      <c r="D459" s="106"/>
      <c r="E459" s="19" t="s">
        <v>91</v>
      </c>
      <c r="F459" s="121" t="s">
        <v>92</v>
      </c>
      <c r="G459" s="9" t="s">
        <v>563</v>
      </c>
      <c r="H459" s="9" t="s">
        <v>37</v>
      </c>
      <c r="I459" s="9" t="s">
        <v>93</v>
      </c>
      <c r="J459" s="9" t="s">
        <v>84</v>
      </c>
      <c r="K459" s="9" t="s">
        <v>94</v>
      </c>
      <c r="L459" s="9" t="s">
        <v>95</v>
      </c>
      <c r="M459" s="17">
        <v>2</v>
      </c>
      <c r="N459" s="10">
        <v>3</v>
      </c>
      <c r="O459" s="11" t="str">
        <f t="shared" si="170"/>
        <v>M</v>
      </c>
      <c r="P459" s="5" t="str">
        <f t="shared" si="171"/>
        <v>Situación deficiente con exposición esporádica, o bien situación mejorable con exposición continuada o frecuente. Es posible que suceda el daño alguna vez.</v>
      </c>
      <c r="Q459" s="10">
        <v>25</v>
      </c>
      <c r="R459" s="4" t="str">
        <f t="shared" si="172"/>
        <v>II</v>
      </c>
      <c r="S459" s="5" t="str">
        <f t="shared" si="173"/>
        <v>Corregir y adoptar medidas de control de inmediato. Sin embargo suspenda actividades si el nivel de consecuencia está por encima de 60.</v>
      </c>
      <c r="T459" s="5" t="str">
        <f t="shared" si="174"/>
        <v>No aceptable</v>
      </c>
      <c r="U459" s="12">
        <v>3</v>
      </c>
      <c r="V459" s="12" t="s">
        <v>182</v>
      </c>
      <c r="W459" s="9" t="s">
        <v>84</v>
      </c>
      <c r="X459" s="9" t="s">
        <v>129</v>
      </c>
      <c r="Y459" s="9" t="s">
        <v>65</v>
      </c>
      <c r="Z459" s="9" t="s">
        <v>130</v>
      </c>
      <c r="AA459" s="9" t="s">
        <v>84</v>
      </c>
      <c r="AB459" s="34" t="s">
        <v>131</v>
      </c>
    </row>
    <row r="460" spans="2:28" ht="182.25" customHeight="1" x14ac:dyDescent="0.2">
      <c r="B460" s="139"/>
      <c r="C460" s="139"/>
      <c r="D460" s="106"/>
      <c r="E460" s="19" t="s">
        <v>91</v>
      </c>
      <c r="F460" s="110"/>
      <c r="G460" s="9" t="s">
        <v>96</v>
      </c>
      <c r="H460" s="9" t="s">
        <v>98</v>
      </c>
      <c r="I460" s="9" t="s">
        <v>97</v>
      </c>
      <c r="J460" s="9" t="s">
        <v>84</v>
      </c>
      <c r="K460" s="9" t="s">
        <v>84</v>
      </c>
      <c r="L460" s="9" t="s">
        <v>95</v>
      </c>
      <c r="M460" s="17">
        <v>2</v>
      </c>
      <c r="N460" s="10">
        <v>2</v>
      </c>
      <c r="O460" s="11" t="str">
        <f t="shared" si="170"/>
        <v>B</v>
      </c>
      <c r="P460" s="5" t="str">
        <f t="shared" si="171"/>
        <v>Situación mejorable con exposición ocasional o esporádica, o situación sin anomalía destacable con cualquier nivel de exposición. No es esperable que se materialice el riesgo, aunque puede ser concebible.</v>
      </c>
      <c r="Q460" s="10">
        <v>25</v>
      </c>
      <c r="R460" s="4" t="str">
        <f t="shared" si="172"/>
        <v>III</v>
      </c>
      <c r="S460" s="5" t="str">
        <f t="shared" si="173"/>
        <v>Mejorar si es posible. Sería conveniente justificar la intervención y su rentabilidad.</v>
      </c>
      <c r="T460" s="5" t="str">
        <f t="shared" si="174"/>
        <v>Aceptable</v>
      </c>
      <c r="U460" s="12">
        <v>3</v>
      </c>
      <c r="V460" s="12" t="s">
        <v>182</v>
      </c>
      <c r="W460" s="9" t="s">
        <v>84</v>
      </c>
      <c r="X460" s="9" t="s">
        <v>84</v>
      </c>
      <c r="Y460" s="9" t="s">
        <v>65</v>
      </c>
      <c r="Z460" s="9" t="s">
        <v>130</v>
      </c>
      <c r="AA460" s="9" t="s">
        <v>84</v>
      </c>
      <c r="AB460" s="34" t="s">
        <v>132</v>
      </c>
    </row>
    <row r="461" spans="2:28" ht="180" customHeight="1" x14ac:dyDescent="0.2">
      <c r="B461" s="139"/>
      <c r="C461" s="139"/>
      <c r="D461" s="106"/>
      <c r="E461" s="19" t="s">
        <v>91</v>
      </c>
      <c r="F461" s="121" t="s">
        <v>50</v>
      </c>
      <c r="G461" s="23" t="s">
        <v>439</v>
      </c>
      <c r="H461" s="9" t="s">
        <v>440</v>
      </c>
      <c r="I461" s="23" t="s">
        <v>104</v>
      </c>
      <c r="J461" s="9" t="s">
        <v>101</v>
      </c>
      <c r="K461" s="9" t="s">
        <v>84</v>
      </c>
      <c r="L461" s="9" t="s">
        <v>84</v>
      </c>
      <c r="M461" s="10">
        <v>2</v>
      </c>
      <c r="N461" s="10">
        <v>2</v>
      </c>
      <c r="O461" s="11" t="str">
        <f t="shared" si="170"/>
        <v>B</v>
      </c>
      <c r="P461" s="5" t="str">
        <f t="shared" si="171"/>
        <v>Situación mejorable con exposición ocasional o esporádica, o situación sin anomalía destacable con cualquier nivel de exposición. No es esperable que se materialice el riesgo, aunque puede ser concebible.</v>
      </c>
      <c r="Q461" s="10">
        <v>25</v>
      </c>
      <c r="R461" s="4" t="str">
        <f t="shared" si="172"/>
        <v>III</v>
      </c>
      <c r="S461" s="5" t="str">
        <f t="shared" si="173"/>
        <v>Mejorar si es posible. Sería conveniente justificar la intervención y su rentabilidad.</v>
      </c>
      <c r="T461" s="5" t="str">
        <f t="shared" si="174"/>
        <v>Aceptable</v>
      </c>
      <c r="U461" s="12">
        <v>3</v>
      </c>
      <c r="V461" s="12" t="s">
        <v>183</v>
      </c>
      <c r="W461" s="9" t="s">
        <v>84</v>
      </c>
      <c r="X461" s="9" t="s">
        <v>84</v>
      </c>
      <c r="Y461" s="9" t="s">
        <v>102</v>
      </c>
      <c r="Z461" s="9" t="s">
        <v>99</v>
      </c>
      <c r="AA461" s="9" t="s">
        <v>84</v>
      </c>
      <c r="AB461" s="34" t="s">
        <v>144</v>
      </c>
    </row>
    <row r="462" spans="2:28" ht="180" customHeight="1" thickBot="1" x14ac:dyDescent="0.25">
      <c r="B462" s="139"/>
      <c r="C462" s="139"/>
      <c r="D462" s="106"/>
      <c r="E462" s="19" t="s">
        <v>91</v>
      </c>
      <c r="F462" s="110"/>
      <c r="G462" s="9" t="s">
        <v>362</v>
      </c>
      <c r="H462" s="9" t="s">
        <v>355</v>
      </c>
      <c r="I462" s="9" t="s">
        <v>357</v>
      </c>
      <c r="J462" s="9" t="s">
        <v>356</v>
      </c>
      <c r="K462" s="9" t="s">
        <v>360</v>
      </c>
      <c r="L462" s="9" t="s">
        <v>358</v>
      </c>
      <c r="M462" s="17">
        <v>2</v>
      </c>
      <c r="N462" s="10">
        <v>2</v>
      </c>
      <c r="O462" s="11" t="str">
        <f>+IF(AND(M462*N462&gt;=24,M462*N462&lt;=40),"MA",IF(AND(M462*N462&gt;=10,M462*N462&lt;=20),"A",IF(AND(M462*N462&gt;=6,M462*N462&lt;=8),"M",IF(AND(M462*N462&gt;=2,M462*N462&lt;=4),"B",""))))</f>
        <v>B</v>
      </c>
      <c r="P462" s="5" t="str">
        <f>+IF(O462="MA","Situación deficiente con exposición continua, o muy deficiente con exposición frecuente. Normalmente la materialización del riesgo ocurre con frecuencia.",IF(O462="A","Situación deficiente con exposición frecuente u ocasional, o bien situación muy deficiente con exposición ocasional o esporádica. La materialización de Riesgo es posible que suceda varias veces en la vida laboral",IF(O462="M","Situación deficiente con exposición esporádica, o bien situación mejorable con exposición continuada o frecuente. Es posible que suceda el daño alguna vez.",IF(O462="B","Situación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462" s="10">
        <v>10</v>
      </c>
      <c r="R462" s="4" t="str">
        <f>+IF(AND(M462*N462*Q462&gt;=600,M462*N462*Q462&lt;=4000),"I",IF(AND(M462*N462*Q462&gt;=150,M462*N462*Q462&lt;=500),"II",IF(AND(M462*N462*Q462&gt;=40,M462*N462*Q462&lt;=120),"III",IF(AND(M462*N462*Q462&gt;=1,M462*N462*Q462&lt;=20),"IV",""))))</f>
        <v>III</v>
      </c>
      <c r="S462" s="5" t="str">
        <f>+IF(R462="I","Situación crìtica. Suspender actividades hasta que el riesgo esté bajo control. Intervención urgente.",IF(R462="II","Corregir y adoptar medidas de control de inmediato. Sin embargo suspenda actividades si el nivel de consecuencia está por encima de 60.",IF(R462="III","Mejorar si es posible. Sería conveniente justificar la intervención y su rentabilidad.",IF(R462="IV","Mantener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462" s="5" t="str">
        <f>+IF(R462="I","No aceptable",IF(R462="II","No aceptable",IF(R462="III","Aceptable",IF(R462="IV","Aceptable",""))))</f>
        <v>Aceptable</v>
      </c>
      <c r="U462" s="12">
        <v>3</v>
      </c>
      <c r="V462" s="12" t="s">
        <v>409</v>
      </c>
      <c r="W462" s="9" t="s">
        <v>84</v>
      </c>
      <c r="X462" s="9" t="s">
        <v>84</v>
      </c>
      <c r="Y462" s="9" t="s">
        <v>84</v>
      </c>
      <c r="Z462" s="9" t="s">
        <v>39</v>
      </c>
      <c r="AA462" s="9" t="s">
        <v>359</v>
      </c>
      <c r="AB462" s="34" t="s">
        <v>55</v>
      </c>
    </row>
    <row r="463" spans="2:28" ht="157.5" customHeight="1" thickBot="1" x14ac:dyDescent="0.25">
      <c r="B463" s="139"/>
      <c r="C463" s="139"/>
      <c r="D463" s="106"/>
      <c r="E463" s="18" t="s">
        <v>549</v>
      </c>
      <c r="F463" s="24" t="s">
        <v>40</v>
      </c>
      <c r="G463" s="9" t="s">
        <v>167</v>
      </c>
      <c r="H463" s="25" t="s">
        <v>169</v>
      </c>
      <c r="I463" s="16" t="s">
        <v>170</v>
      </c>
      <c r="J463" s="22" t="s">
        <v>84</v>
      </c>
      <c r="K463" s="9" t="s">
        <v>84</v>
      </c>
      <c r="L463" s="9" t="s">
        <v>198</v>
      </c>
      <c r="M463" s="17">
        <v>2</v>
      </c>
      <c r="N463" s="10">
        <v>1</v>
      </c>
      <c r="O463" s="11" t="str">
        <f t="shared" si="170"/>
        <v>B</v>
      </c>
      <c r="P463" s="5" t="str">
        <f t="shared" si="171"/>
        <v>Situación mejorable con exposición ocasional o esporádica, o situación sin anomalía destacable con cualquier nivel de exposición. No es esperable que se materialice el riesgo, aunque puede ser concebible.</v>
      </c>
      <c r="Q463" s="10">
        <v>25</v>
      </c>
      <c r="R463" s="4" t="str">
        <f t="shared" si="172"/>
        <v>III</v>
      </c>
      <c r="S463" s="5" t="str">
        <f t="shared" si="173"/>
        <v>Mejorar si es posible. Sería conveniente justificar la intervención y su rentabilidad.</v>
      </c>
      <c r="T463" s="5" t="str">
        <f t="shared" si="174"/>
        <v>Aceptable</v>
      </c>
      <c r="U463" s="12">
        <v>3</v>
      </c>
      <c r="V463" s="12" t="s">
        <v>171</v>
      </c>
      <c r="W463" s="9" t="s">
        <v>84</v>
      </c>
      <c r="X463" s="9" t="s">
        <v>84</v>
      </c>
      <c r="Y463" s="9" t="s">
        <v>173</v>
      </c>
      <c r="Z463" s="9" t="s">
        <v>84</v>
      </c>
      <c r="AA463" s="9" t="s">
        <v>84</v>
      </c>
      <c r="AB463" s="15" t="s">
        <v>174</v>
      </c>
    </row>
    <row r="464" spans="2:28" ht="180" customHeight="1" x14ac:dyDescent="0.2">
      <c r="B464" s="139"/>
      <c r="C464" s="139"/>
      <c r="D464" s="106"/>
      <c r="E464" s="18" t="s">
        <v>549</v>
      </c>
      <c r="F464" s="3" t="s">
        <v>51</v>
      </c>
      <c r="G464" s="9" t="s">
        <v>346</v>
      </c>
      <c r="H464" s="9" t="s">
        <v>347</v>
      </c>
      <c r="I464" s="9" t="s">
        <v>184</v>
      </c>
      <c r="J464" s="9" t="s">
        <v>203</v>
      </c>
      <c r="K464" s="9" t="s">
        <v>84</v>
      </c>
      <c r="L464" s="9" t="s">
        <v>88</v>
      </c>
      <c r="M464" s="17">
        <v>2</v>
      </c>
      <c r="N464" s="10">
        <v>2</v>
      </c>
      <c r="O464" s="11" t="str">
        <f t="shared" si="170"/>
        <v>B</v>
      </c>
      <c r="P464" s="5" t="str">
        <f t="shared" si="171"/>
        <v>Situación mejorable con exposición ocasional o esporádica, o situación sin anomalía destacable con cualquier nivel de exposición. No es esperable que se materialice el riesgo, aunque puede ser concebible.</v>
      </c>
      <c r="Q464" s="10">
        <v>25</v>
      </c>
      <c r="R464" s="4" t="str">
        <f t="shared" si="172"/>
        <v>III</v>
      </c>
      <c r="S464" s="5" t="str">
        <f t="shared" si="173"/>
        <v>Mejorar si es posible. Sería conveniente justificar la intervención y su rentabilidad.</v>
      </c>
      <c r="T464" s="5" t="str">
        <f t="shared" si="174"/>
        <v>Aceptable</v>
      </c>
      <c r="U464" s="12">
        <v>3</v>
      </c>
      <c r="V464" s="12" t="s">
        <v>185</v>
      </c>
      <c r="W464" s="9" t="s">
        <v>105</v>
      </c>
      <c r="X464" s="9" t="s">
        <v>84</v>
      </c>
      <c r="Y464" s="9" t="s">
        <v>135</v>
      </c>
      <c r="Z464" s="9" t="s">
        <v>84</v>
      </c>
      <c r="AA464" s="9" t="s">
        <v>84</v>
      </c>
      <c r="AB464" s="34" t="s">
        <v>68</v>
      </c>
    </row>
    <row r="465" spans="2:28" ht="151.5" customHeight="1" x14ac:dyDescent="0.2">
      <c r="B465" s="139"/>
      <c r="C465" s="139"/>
      <c r="D465" s="106"/>
      <c r="E465" s="18" t="s">
        <v>91</v>
      </c>
      <c r="F465" s="121" t="s">
        <v>54</v>
      </c>
      <c r="G465" s="9" t="s">
        <v>354</v>
      </c>
      <c r="H465" s="9" t="s">
        <v>111</v>
      </c>
      <c r="I465" s="9" t="s">
        <v>186</v>
      </c>
      <c r="J465" s="9" t="s">
        <v>49</v>
      </c>
      <c r="K465" s="9" t="s">
        <v>202</v>
      </c>
      <c r="L465" s="9" t="s">
        <v>193</v>
      </c>
      <c r="M465" s="17">
        <v>2</v>
      </c>
      <c r="N465" s="10">
        <v>2</v>
      </c>
      <c r="O465" s="11" t="str">
        <f t="shared" si="170"/>
        <v>B</v>
      </c>
      <c r="P465" s="5" t="str">
        <f t="shared" si="171"/>
        <v>Situación mejorable con exposición ocasional o esporádica, o situación sin anomalía destacable con cualquier nivel de exposición. No es esperable que se materialice el riesgo, aunque puede ser concebible.</v>
      </c>
      <c r="Q465" s="10">
        <v>10</v>
      </c>
      <c r="R465" s="4" t="str">
        <f t="shared" si="172"/>
        <v>III</v>
      </c>
      <c r="S465" s="5" t="str">
        <f t="shared" si="173"/>
        <v>Mejorar si es posible. Sería conveniente justificar la intervención y su rentabilidad.</v>
      </c>
      <c r="T465" s="5" t="str">
        <f t="shared" si="174"/>
        <v>Aceptable</v>
      </c>
      <c r="U465" s="12">
        <v>3</v>
      </c>
      <c r="V465" s="12"/>
      <c r="W465" s="9" t="s">
        <v>84</v>
      </c>
      <c r="X465" s="9" t="s">
        <v>84</v>
      </c>
      <c r="Y465" s="9" t="s">
        <v>84</v>
      </c>
      <c r="Z465" s="9" t="s">
        <v>39</v>
      </c>
      <c r="AA465" s="9" t="s">
        <v>84</v>
      </c>
      <c r="AB465" s="34" t="s">
        <v>55</v>
      </c>
    </row>
    <row r="466" spans="2:28" ht="151.5" customHeight="1" x14ac:dyDescent="0.2">
      <c r="B466" s="139"/>
      <c r="C466" s="139"/>
      <c r="D466" s="106"/>
      <c r="E466" s="18" t="s">
        <v>91</v>
      </c>
      <c r="F466" s="110"/>
      <c r="G466" s="9" t="s">
        <v>361</v>
      </c>
      <c r="H466" s="9" t="s">
        <v>355</v>
      </c>
      <c r="I466" s="9" t="s">
        <v>364</v>
      </c>
      <c r="J466" s="9" t="s">
        <v>363</v>
      </c>
      <c r="K466" s="9" t="s">
        <v>360</v>
      </c>
      <c r="L466" s="9" t="s">
        <v>365</v>
      </c>
      <c r="M466" s="17">
        <v>2</v>
      </c>
      <c r="N466" s="10">
        <v>2</v>
      </c>
      <c r="O466" s="11" t="str">
        <f t="shared" si="170"/>
        <v>B</v>
      </c>
      <c r="P466" s="5" t="str">
        <f t="shared" si="171"/>
        <v>Situación mejorable con exposición ocasional o esporádica, o situación sin anomalía destacable con cualquier nivel de exposición. No es esperable que se materialice el riesgo, aunque puede ser concebible.</v>
      </c>
      <c r="Q466" s="10">
        <v>10</v>
      </c>
      <c r="R466" s="4" t="str">
        <f t="shared" si="172"/>
        <v>III</v>
      </c>
      <c r="S466" s="5" t="str">
        <f t="shared" si="173"/>
        <v>Mejorar si es posible. Sería conveniente justificar la intervención y su rentabilidad.</v>
      </c>
      <c r="T466" s="5" t="str">
        <f t="shared" si="174"/>
        <v>Aceptable</v>
      </c>
      <c r="U466" s="12">
        <v>3</v>
      </c>
      <c r="V466" s="12" t="s">
        <v>333</v>
      </c>
      <c r="W466" s="9" t="s">
        <v>84</v>
      </c>
      <c r="X466" s="9" t="s">
        <v>84</v>
      </c>
      <c r="Y466" s="9" t="s">
        <v>84</v>
      </c>
      <c r="Z466" s="9" t="s">
        <v>39</v>
      </c>
      <c r="AA466" s="9" t="s">
        <v>359</v>
      </c>
      <c r="AB466" s="34" t="s">
        <v>55</v>
      </c>
    </row>
    <row r="467" spans="2:28" ht="151.5" customHeight="1" thickBot="1" x14ac:dyDescent="0.25">
      <c r="B467" s="139"/>
      <c r="C467" s="139"/>
      <c r="D467" s="106"/>
      <c r="E467" s="18" t="s">
        <v>549</v>
      </c>
      <c r="F467" s="3" t="s">
        <v>331</v>
      </c>
      <c r="G467" s="9" t="s">
        <v>77</v>
      </c>
      <c r="H467" s="9" t="s">
        <v>445</v>
      </c>
      <c r="I467" s="9" t="s">
        <v>138</v>
      </c>
      <c r="J467" s="9" t="s">
        <v>334</v>
      </c>
      <c r="K467" s="9" t="s">
        <v>84</v>
      </c>
      <c r="L467" s="9" t="s">
        <v>339</v>
      </c>
      <c r="M467" s="17">
        <v>2</v>
      </c>
      <c r="N467" s="10">
        <v>1</v>
      </c>
      <c r="O467" s="11" t="str">
        <f t="shared" si="170"/>
        <v>B</v>
      </c>
      <c r="P467" s="5" t="str">
        <f t="shared" si="171"/>
        <v>Situación mejorable con exposición ocasional o esporádica, o situación sin anomalía destacable con cualquier nivel de exposición. No es esperable que se materialice el riesgo, aunque puede ser concebible.</v>
      </c>
      <c r="Q467" s="10">
        <v>60</v>
      </c>
      <c r="R467" s="4" t="str">
        <f t="shared" si="172"/>
        <v>III</v>
      </c>
      <c r="S467" s="5" t="str">
        <f t="shared" si="173"/>
        <v>Mejorar si es posible. Sería conveniente justificar la intervención y su rentabilidad.</v>
      </c>
      <c r="T467" s="5" t="str">
        <f t="shared" si="174"/>
        <v>Aceptable</v>
      </c>
      <c r="U467" s="12">
        <v>3</v>
      </c>
      <c r="V467" s="12" t="s">
        <v>172</v>
      </c>
      <c r="W467" s="9" t="s">
        <v>84</v>
      </c>
      <c r="X467" s="9" t="s">
        <v>84</v>
      </c>
      <c r="Y467" s="9" t="s">
        <v>337</v>
      </c>
      <c r="Z467" s="9" t="s">
        <v>335</v>
      </c>
      <c r="AA467" s="9" t="s">
        <v>336</v>
      </c>
      <c r="AB467" s="34" t="s">
        <v>338</v>
      </c>
    </row>
    <row r="468" spans="2:28" ht="15.75" customHeight="1" thickBot="1" x14ac:dyDescent="0.25">
      <c r="B468" s="87"/>
      <c r="C468" s="88"/>
      <c r="D468" s="88"/>
      <c r="E468" s="88"/>
      <c r="F468" s="89"/>
      <c r="G468" s="88"/>
      <c r="H468" s="89"/>
      <c r="I468" s="88"/>
      <c r="J468" s="88"/>
      <c r="K468" s="88"/>
      <c r="L468" s="88"/>
      <c r="M468" s="88"/>
      <c r="N468" s="88"/>
      <c r="O468" s="88"/>
      <c r="P468" s="88"/>
      <c r="Q468" s="88"/>
      <c r="R468" s="88"/>
      <c r="S468" s="88"/>
      <c r="T468" s="88"/>
      <c r="U468" s="88"/>
      <c r="V468" s="88"/>
      <c r="W468" s="88"/>
      <c r="X468" s="88"/>
      <c r="Y468" s="88"/>
      <c r="Z468" s="88"/>
      <c r="AA468" s="90"/>
      <c r="AB468" s="46"/>
    </row>
  </sheetData>
  <autoFilter ref="C8:AB468"/>
  <mergeCells count="263">
    <mergeCell ref="F58:F59"/>
    <mergeCell ref="B61:AA61"/>
    <mergeCell ref="F427:F428"/>
    <mergeCell ref="F444:F445"/>
    <mergeCell ref="F461:F462"/>
    <mergeCell ref="D320:D334"/>
    <mergeCell ref="C320:C334"/>
    <mergeCell ref="F358:F359"/>
    <mergeCell ref="F376:F377"/>
    <mergeCell ref="F394:F395"/>
    <mergeCell ref="F415:F416"/>
    <mergeCell ref="F409:F410"/>
    <mergeCell ref="F422:F423"/>
    <mergeCell ref="F439:F440"/>
    <mergeCell ref="F456:F457"/>
    <mergeCell ref="F324:F325"/>
    <mergeCell ref="B335:AA335"/>
    <mergeCell ref="F327:F328"/>
    <mergeCell ref="B336:B349"/>
    <mergeCell ref="C336:C349"/>
    <mergeCell ref="D336:D349"/>
    <mergeCell ref="F336:F338"/>
    <mergeCell ref="B209:AA209"/>
    <mergeCell ref="B210:B224"/>
    <mergeCell ref="C210:C224"/>
    <mergeCell ref="D210:D224"/>
    <mergeCell ref="F210:F212"/>
    <mergeCell ref="B225:AA225"/>
    <mergeCell ref="F345:F346"/>
    <mergeCell ref="F360:F361"/>
    <mergeCell ref="F378:F379"/>
    <mergeCell ref="F218:F219"/>
    <mergeCell ref="F235:F236"/>
    <mergeCell ref="F251:F252"/>
    <mergeCell ref="F266:F267"/>
    <mergeCell ref="F282:F283"/>
    <mergeCell ref="F299:F300"/>
    <mergeCell ref="F314:F315"/>
    <mergeCell ref="F214:F215"/>
    <mergeCell ref="F230:F231"/>
    <mergeCell ref="F247:F248"/>
    <mergeCell ref="F262:F263"/>
    <mergeCell ref="F277:F278"/>
    <mergeCell ref="F294:F295"/>
    <mergeCell ref="F309:F310"/>
    <mergeCell ref="F270:F271"/>
    <mergeCell ref="F222:F223"/>
    <mergeCell ref="B226:B241"/>
    <mergeCell ref="F160:F161"/>
    <mergeCell ref="F163:F164"/>
    <mergeCell ref="F169:F170"/>
    <mergeCell ref="F19:F20"/>
    <mergeCell ref="F36:F37"/>
    <mergeCell ref="F112:F113"/>
    <mergeCell ref="F130:F131"/>
    <mergeCell ref="F147:F148"/>
    <mergeCell ref="F165:F166"/>
    <mergeCell ref="F27:F29"/>
    <mergeCell ref="F31:F32"/>
    <mergeCell ref="F34:F35"/>
    <mergeCell ref="F40:F41"/>
    <mergeCell ref="B44:AA44"/>
    <mergeCell ref="D156:D172"/>
    <mergeCell ref="C156:C172"/>
    <mergeCell ref="B156:B172"/>
    <mergeCell ref="F156:F158"/>
    <mergeCell ref="B62:B75"/>
    <mergeCell ref="C62:C75"/>
    <mergeCell ref="D62:D75"/>
    <mergeCell ref="F62:F64"/>
    <mergeCell ref="F66:F67"/>
    <mergeCell ref="F70:F71"/>
    <mergeCell ref="B173:AA173"/>
    <mergeCell ref="B174:B190"/>
    <mergeCell ref="C174:C190"/>
    <mergeCell ref="D174:D190"/>
    <mergeCell ref="F174:F176"/>
    <mergeCell ref="F178:F179"/>
    <mergeCell ref="B191:AA191"/>
    <mergeCell ref="B192:B208"/>
    <mergeCell ref="C192:C208"/>
    <mergeCell ref="D192:D208"/>
    <mergeCell ref="F192:F194"/>
    <mergeCell ref="F196:F197"/>
    <mergeCell ref="F203:F204"/>
    <mergeCell ref="F183:F184"/>
    <mergeCell ref="F201:F202"/>
    <mergeCell ref="F185:F186"/>
    <mergeCell ref="B6:L6"/>
    <mergeCell ref="M6:T6"/>
    <mergeCell ref="U6:AB6"/>
    <mergeCell ref="H7:H8"/>
    <mergeCell ref="I7:I8"/>
    <mergeCell ref="J7:L7"/>
    <mergeCell ref="M7:S7"/>
    <mergeCell ref="U7:V7"/>
    <mergeCell ref="W7:AB7"/>
    <mergeCell ref="B7:B8"/>
    <mergeCell ref="C7:C8"/>
    <mergeCell ref="D7:D8"/>
    <mergeCell ref="E7:E8"/>
    <mergeCell ref="F7:F8"/>
    <mergeCell ref="G7:G8"/>
    <mergeCell ref="B2:G4"/>
    <mergeCell ref="H2:Y4"/>
    <mergeCell ref="Z2:AB2"/>
    <mergeCell ref="Z3:AB3"/>
    <mergeCell ref="Z4:AB4"/>
    <mergeCell ref="B5:E5"/>
    <mergeCell ref="F5:G5"/>
    <mergeCell ref="H5:I5"/>
    <mergeCell ref="J5:M5"/>
    <mergeCell ref="N5:P5"/>
    <mergeCell ref="Q5:S5"/>
    <mergeCell ref="T5:W5"/>
    <mergeCell ref="X5:Z5"/>
    <mergeCell ref="B9:AA9"/>
    <mergeCell ref="B10:B25"/>
    <mergeCell ref="C10:C25"/>
    <mergeCell ref="D10:D25"/>
    <mergeCell ref="F10:F12"/>
    <mergeCell ref="F14:F15"/>
    <mergeCell ref="F17:F18"/>
    <mergeCell ref="B26:AA26"/>
    <mergeCell ref="F23:F24"/>
    <mergeCell ref="B27:B43"/>
    <mergeCell ref="C27:C43"/>
    <mergeCell ref="D27:D43"/>
    <mergeCell ref="B89:AA89"/>
    <mergeCell ref="B90:B101"/>
    <mergeCell ref="C90:C101"/>
    <mergeCell ref="D90:D101"/>
    <mergeCell ref="F90:F92"/>
    <mergeCell ref="F98:F99"/>
    <mergeCell ref="B76:AA76"/>
    <mergeCell ref="B77:B88"/>
    <mergeCell ref="C77:C88"/>
    <mergeCell ref="D77:D88"/>
    <mergeCell ref="F77:F79"/>
    <mergeCell ref="F85:F86"/>
    <mergeCell ref="F81:F82"/>
    <mergeCell ref="F94:F95"/>
    <mergeCell ref="B45:B60"/>
    <mergeCell ref="C45:C60"/>
    <mergeCell ref="D45:D60"/>
    <mergeCell ref="F45:F47"/>
    <mergeCell ref="F49:F50"/>
    <mergeCell ref="F52:F53"/>
    <mergeCell ref="F54:F55"/>
    <mergeCell ref="B120:AA120"/>
    <mergeCell ref="B121:B136"/>
    <mergeCell ref="C121:C136"/>
    <mergeCell ref="D121:D136"/>
    <mergeCell ref="F121:F123"/>
    <mergeCell ref="F128:F129"/>
    <mergeCell ref="B102:AA102"/>
    <mergeCell ref="B103:B119"/>
    <mergeCell ref="C103:C119"/>
    <mergeCell ref="D103:D119"/>
    <mergeCell ref="F103:F105"/>
    <mergeCell ref="F107:F108"/>
    <mergeCell ref="F125:F126"/>
    <mergeCell ref="F110:F111"/>
    <mergeCell ref="F134:F135"/>
    <mergeCell ref="B155:AA155"/>
    <mergeCell ref="B137:AA137"/>
    <mergeCell ref="B138:B154"/>
    <mergeCell ref="C138:C154"/>
    <mergeCell ref="D138:D154"/>
    <mergeCell ref="F138:F140"/>
    <mergeCell ref="F145:F146"/>
    <mergeCell ref="F151:F152"/>
    <mergeCell ref="F142:F143"/>
    <mergeCell ref="C226:C241"/>
    <mergeCell ref="D226:D241"/>
    <mergeCell ref="F226:F228"/>
    <mergeCell ref="F239:F240"/>
    <mergeCell ref="C387:C403"/>
    <mergeCell ref="D387:D403"/>
    <mergeCell ref="B242:AA242"/>
    <mergeCell ref="B243:B256"/>
    <mergeCell ref="C243:C256"/>
    <mergeCell ref="D243:D256"/>
    <mergeCell ref="B305:B318"/>
    <mergeCell ref="C305:C318"/>
    <mergeCell ref="D305:D318"/>
    <mergeCell ref="F305:F307"/>
    <mergeCell ref="F316:F317"/>
    <mergeCell ref="B272:AA272"/>
    <mergeCell ref="B273:B288"/>
    <mergeCell ref="C273:C288"/>
    <mergeCell ref="D273:D288"/>
    <mergeCell ref="F273:F275"/>
    <mergeCell ref="F284:F285"/>
    <mergeCell ref="F243:F245"/>
    <mergeCell ref="F255:F256"/>
    <mergeCell ref="B257:AA257"/>
    <mergeCell ref="B258:B271"/>
    <mergeCell ref="C258:C271"/>
    <mergeCell ref="D258:D271"/>
    <mergeCell ref="F258:F260"/>
    <mergeCell ref="F387:F389"/>
    <mergeCell ref="F391:F392"/>
    <mergeCell ref="F400:F401"/>
    <mergeCell ref="F347:F348"/>
    <mergeCell ref="B350:AA350"/>
    <mergeCell ref="B289:AA289"/>
    <mergeCell ref="B290:B303"/>
    <mergeCell ref="C290:C303"/>
    <mergeCell ref="D290:D303"/>
    <mergeCell ref="F290:F292"/>
    <mergeCell ref="F301:F302"/>
    <mergeCell ref="B304:AA304"/>
    <mergeCell ref="B319:AA319"/>
    <mergeCell ref="F320:F322"/>
    <mergeCell ref="F331:F332"/>
    <mergeCell ref="B320:B334"/>
    <mergeCell ref="F340:F341"/>
    <mergeCell ref="F396:F397"/>
    <mergeCell ref="B405:B416"/>
    <mergeCell ref="C405:C416"/>
    <mergeCell ref="D405:D416"/>
    <mergeCell ref="F411:F412"/>
    <mergeCell ref="B351:B367"/>
    <mergeCell ref="C351:C367"/>
    <mergeCell ref="D351:D367"/>
    <mergeCell ref="F351:F353"/>
    <mergeCell ref="F355:F356"/>
    <mergeCell ref="B368:AA368"/>
    <mergeCell ref="F364:F365"/>
    <mergeCell ref="F373:F374"/>
    <mergeCell ref="F405:F407"/>
    <mergeCell ref="B369:B385"/>
    <mergeCell ref="C369:C385"/>
    <mergeCell ref="D369:D385"/>
    <mergeCell ref="F369:F371"/>
    <mergeCell ref="F382:F383"/>
    <mergeCell ref="B386:AA386"/>
    <mergeCell ref="B387:B403"/>
    <mergeCell ref="B468:AA468"/>
    <mergeCell ref="F116:F117"/>
    <mergeCell ref="F435:F437"/>
    <mergeCell ref="F442:F443"/>
    <mergeCell ref="B451:AA451"/>
    <mergeCell ref="B452:B467"/>
    <mergeCell ref="C452:C467"/>
    <mergeCell ref="D452:D467"/>
    <mergeCell ref="F452:F454"/>
    <mergeCell ref="F459:F460"/>
    <mergeCell ref="F465:F466"/>
    <mergeCell ref="B417:AA417"/>
    <mergeCell ref="F448:F449"/>
    <mergeCell ref="B418:B433"/>
    <mergeCell ref="C418:C433"/>
    <mergeCell ref="D418:D433"/>
    <mergeCell ref="F418:F420"/>
    <mergeCell ref="F431:F432"/>
    <mergeCell ref="B434:AA434"/>
    <mergeCell ref="F425:F426"/>
    <mergeCell ref="B435:B450"/>
    <mergeCell ref="C435:C450"/>
    <mergeCell ref="D435:D450"/>
    <mergeCell ref="B404:AA404"/>
  </mergeCells>
  <conditionalFormatting sqref="R452:R467 R435:R450 R418:R433 R336:R349 R305:R318 R210:R224 R290:R303 R273:R288 R243:R253 R226:R241 R192:R208 R174:R190 R156:R172 R77:R88 R90:R101 R62:R75 R10:R25 R27:R43 R103:R119 R121:R136 R138:R154 R320:R334 R351:R367 R369:R385 R387:R403 R405:R416 R255:R256">
    <cfRule type="cellIs" dxfId="79" priority="3891" stopIfTrue="1" operator="equal">
      <formula>"I"</formula>
    </cfRule>
    <cfRule type="cellIs" dxfId="78" priority="3892" stopIfTrue="1" operator="equal">
      <formula>"II"</formula>
    </cfRule>
    <cfRule type="cellIs" dxfId="77" priority="3893" stopIfTrue="1" operator="between">
      <formula>"III"</formula>
      <formula>"IV"</formula>
    </cfRule>
  </conditionalFormatting>
  <conditionalFormatting sqref="T452:T467 T435:T450 T418:T433 T336:T349 T305:T318 T210:T224 T290:T303 T273:T288 T243:T253 T226:T241 T192:T208 T174:T190 T156:T172 T77:T88 T90:T101 T62:T75 T10:T25 T27:T43 T103:T119 T121:T136 T138:T154 T320:T334 T351:T367 T369:T385 T387:T403 T405:T416 T255:T256">
    <cfRule type="cellIs" dxfId="76" priority="3894" stopIfTrue="1" operator="equal">
      <formula>"Aceptable"</formula>
    </cfRule>
    <cfRule type="cellIs" dxfId="75" priority="3895" stopIfTrue="1" operator="equal">
      <formula>"No aceptable"</formula>
    </cfRule>
  </conditionalFormatting>
  <conditionalFormatting sqref="R45:R60">
    <cfRule type="cellIs" dxfId="74" priority="23" stopIfTrue="1" operator="equal">
      <formula>"I"</formula>
    </cfRule>
    <cfRule type="cellIs" dxfId="73" priority="24" stopIfTrue="1" operator="equal">
      <formula>"II"</formula>
    </cfRule>
    <cfRule type="cellIs" dxfId="72" priority="25" stopIfTrue="1" operator="between">
      <formula>"III"</formula>
      <formula>"IV"</formula>
    </cfRule>
  </conditionalFormatting>
  <conditionalFormatting sqref="T45:T60">
    <cfRule type="cellIs" dxfId="71" priority="21" stopIfTrue="1" operator="equal">
      <formula>"Aceptable"</formula>
    </cfRule>
    <cfRule type="cellIs" dxfId="70" priority="22" stopIfTrue="1" operator="equal">
      <formula>"No aceptable"</formula>
    </cfRule>
  </conditionalFormatting>
  <conditionalFormatting sqref="R51">
    <cfRule type="cellIs" dxfId="69" priority="18" stopIfTrue="1" operator="equal">
      <formula>"I"</formula>
    </cfRule>
    <cfRule type="cellIs" dxfId="68" priority="19" stopIfTrue="1" operator="equal">
      <formula>"II"</formula>
    </cfRule>
    <cfRule type="cellIs" dxfId="67" priority="20" stopIfTrue="1" operator="between">
      <formula>"III"</formula>
      <formula>"IV"</formula>
    </cfRule>
  </conditionalFormatting>
  <conditionalFormatting sqref="T51">
    <cfRule type="cellIs" dxfId="66" priority="16" stopIfTrue="1" operator="equal">
      <formula>"Aceptable"</formula>
    </cfRule>
    <cfRule type="cellIs" dxfId="65" priority="17" stopIfTrue="1" operator="equal">
      <formula>"No aceptable"</formula>
    </cfRule>
  </conditionalFormatting>
  <conditionalFormatting sqref="R254">
    <cfRule type="cellIs" dxfId="64" priority="11" stopIfTrue="1" operator="equal">
      <formula>"I"</formula>
    </cfRule>
    <cfRule type="cellIs" dxfId="63" priority="12" stopIfTrue="1" operator="equal">
      <formula>"II"</formula>
    </cfRule>
    <cfRule type="cellIs" dxfId="62" priority="13" stopIfTrue="1" operator="between">
      <formula>"III"</formula>
      <formula>"IV"</formula>
    </cfRule>
  </conditionalFormatting>
  <conditionalFormatting sqref="T254">
    <cfRule type="cellIs" dxfId="61" priority="14" stopIfTrue="1" operator="equal">
      <formula>"Aceptable"</formula>
    </cfRule>
    <cfRule type="cellIs" dxfId="60" priority="15" stopIfTrue="1" operator="equal">
      <formula>"No aceptable"</formula>
    </cfRule>
  </conditionalFormatting>
  <conditionalFormatting sqref="R258:R268 R270:R271">
    <cfRule type="cellIs" dxfId="59" priority="6" stopIfTrue="1" operator="equal">
      <formula>"I"</formula>
    </cfRule>
    <cfRule type="cellIs" dxfId="58" priority="7" stopIfTrue="1" operator="equal">
      <formula>"II"</formula>
    </cfRule>
    <cfRule type="cellIs" dxfId="57" priority="8" stopIfTrue="1" operator="between">
      <formula>"III"</formula>
      <formula>"IV"</formula>
    </cfRule>
  </conditionalFormatting>
  <conditionalFormatting sqref="T258:T268 T270:T271">
    <cfRule type="cellIs" dxfId="56" priority="9" stopIfTrue="1" operator="equal">
      <formula>"Aceptable"</formula>
    </cfRule>
    <cfRule type="cellIs" dxfId="55" priority="10" stopIfTrue="1" operator="equal">
      <formula>"No aceptable"</formula>
    </cfRule>
  </conditionalFormatting>
  <conditionalFormatting sqref="R269">
    <cfRule type="cellIs" dxfId="54" priority="1" stopIfTrue="1" operator="equal">
      <formula>"I"</formula>
    </cfRule>
    <cfRule type="cellIs" dxfId="53" priority="2" stopIfTrue="1" operator="equal">
      <formula>"II"</formula>
    </cfRule>
    <cfRule type="cellIs" dxfId="52" priority="3" stopIfTrue="1" operator="between">
      <formula>"III"</formula>
      <formula>"IV"</formula>
    </cfRule>
  </conditionalFormatting>
  <conditionalFormatting sqref="T269">
    <cfRule type="cellIs" dxfId="51" priority="4" stopIfTrue="1" operator="equal">
      <formula>"Aceptable"</formula>
    </cfRule>
    <cfRule type="cellIs" dxfId="50" priority="5" stopIfTrue="1" operator="equal">
      <formula>"No aceptable"</formula>
    </cfRule>
  </conditionalFormatting>
  <dataValidations xWindow="906" yWindow="703" count="3">
    <dataValidation type="list" allowBlank="1" showInputMessage="1" showErrorMessage="1" prompt="10 = Muy Alto_x000a_6 = Alto_x000a_2 = Medio_x000a_0 = Bajo" sqref="ADA459:ADA462 M405:M416 M336:M349 M305:M318 WVU219 TE219 ADA219 AMW219 AWS219 BGO219 BQK219 CAG219 CKC219 CTY219 DDU219 DNQ219 DXM219 EHI219 ERE219 FBA219 FKW219 FUS219 GEO219 GOK219 GYG219 HIC219 HRY219 IBU219 ILQ219 IVM219 JFI219 JPE219 JZA219 KIW219 KSS219 LCO219 LMK219 LWG219 MGC219 MPY219 MZU219 NJQ219 NTM219 ODI219 ONE219 OXA219 PGW219 PQS219 QAO219 QKK219 QUG219 REC219 RNY219 RXU219 SHQ219 SRM219 TBI219 TLE219 TVA219 UEW219 UOS219 UYO219 VIK219 VSG219 WCC219 WLY219 M387:M403 M174:M190 AWS165:AWS169 AMW145:AMW148 TE128:TE131 M103:M119 JI85:JI87 WVU85:WVU87 WLY85:WLY87 WCC85:WCC87 VSG85:VSG87 VIK85:VIK87 UYO85:UYO87 UOS85:UOS87 UEW85:UEW87 TVA85:TVA87 TLE85:TLE87 TBI85:TBI87 SRM85:SRM87 SHQ85:SHQ87 RXU85:RXU87 RNY85:RNY87 REC85:REC87 QUG85:QUG87 QKK85:QKK87 QAO85:QAO87 PQS85:PQS87 PGW85:PGW87 OXA85:OXA87 ONE85:ONE87 ODI85:ODI87 NTM85:NTM87 NJQ85:NJQ87 MZU85:MZU87 MPY85:MPY87 MGC85:MGC87 LWG85:LWG87 LMK85:LMK87 LCO85:LCO87 KSS85:KSS87 KIW85:KIW87 JZA85:JZA87 JPE85:JPE87 JFI85:JFI87 IVM85:IVM87 ILQ85:ILQ87 IBU85:IBU87 HRY85:HRY87 HIC85:HIC87 GYG85:GYG87 GOK85:GOK87 GEO85:GEO87 FUS85:FUS87 FKW85:FKW87 FBA85:FBA87 ERE85:ERE87 EHI85:EHI87 DXM85:DXM87 DNQ85:DNQ87 DDU85:DDU87 CTY85:CTY87 CKC85:CKC87 CAG85:CAG87 BQK85:BQK87 BGO85:BGO87 AWS85:AWS87 AMW85:AMW87 ADA85:ADA87 TE85:TE87 JI98:JI100 WVU98:WVU100 WLY98:WLY100 WCC98:WCC100 VSG98:VSG100 VIK98:VIK100 UYO98:UYO100 UOS98:UOS100 UEW98:UEW100 TVA98:TVA100 TLE98:TLE100 TBI98:TBI100 SRM98:SRM100 SHQ98:SHQ100 RXU98:RXU100 RNY98:RNY100 REC98:REC100 QUG98:QUG100 QKK98:QKK100 QAO98:QAO100 PQS98:PQS100 PGW98:PGW100 OXA98:OXA100 ONE98:ONE100 ODI98:ODI100 NTM98:NTM100 NJQ98:NJQ100 MZU98:MZU100 MPY98:MPY100 MGC98:MGC100 LWG98:LWG100 LMK98:LMK100 LCO98:LCO100 KSS98:KSS100 KIW98:KIW100 JZA98:JZA100 JPE98:JPE100 JFI98:JFI100 IVM98:IVM100 ILQ98:ILQ100 IBU98:IBU100 HRY98:HRY100 HIC98:HIC100 GYG98:GYG100 GOK98:GOK100 GEO98:GEO100 FUS98:FUS100 FKW98:FKW100 FBA98:FBA100 ERE98:ERE100 EHI98:EHI100 DXM98:DXM100 DNQ98:DNQ100 DDU98:DDU100 CTY98:CTY100 CKC98:CKC100 CAG98:CAG100 BQK98:BQK100 BGO98:BGO100 AWS98:AWS100 AMW98:AMW100 ADA98:ADA100 TE98:TE100 M192:M208 TE110:TE113 JI110:JI113 WVU110:WVU113 WLY110:WLY113 WCC110:WCC113 VSG110:VSG113 VIK110:VIK113 UYO110:UYO113 UOS110:UOS113 UEW110:UEW113 TVA110:TVA113 TLE110:TLE113 TBI110:TBI113 SRM110:SRM113 SHQ110:SHQ113 RXU110:RXU113 RNY110:RNY113 REC110:REC113 QUG110:QUG113 QKK110:QKK113 QAO110:QAO113 PQS110:PQS113 PGW110:PGW113 OXA110:OXA113 ONE110:ONE113 ODI110:ODI113 NTM110:NTM113 NJQ110:NJQ113 MZU110:MZU113 MPY110:MPY113 MGC110:MGC113 LWG110:LWG113 LMK110:LMK113 LCO110:LCO113 KSS110:KSS113 KIW110:KIW113 JZA110:JZA113 JPE110:JPE113 JFI110:JFI113 IVM110:IVM113 ILQ110:ILQ113 IBU110:IBU113 HRY110:HRY113 HIC110:HIC113 GYG110:GYG113 GOK110:GOK113 GEO110:GEO113 FUS110:FUS113 FKW110:FKW113 FBA110:FBA113 ERE110:ERE113 EHI110:EHI113 DXM110:DXM113 DNQ110:DNQ113 DDU110:DDU113 CTY110:CTY113 CKC110:CKC113 CAG110:CAG113 BQK110:BQK113 BGO110:BGO113 AWS110:AWS113 AMW110:AMW113 ADA110:ADA113 M77:M88 WVU70:WVU72 M62:M75 TE17:TE20 ADA17:ADA20 AMW17:AMW20 AWS17:AWS20 BGO17:BGO20 BQK17:BQK20 CAG17:CAG20 CKC17:CKC20 CTY17:CTY20 DDU17:DDU20 DNQ17:DNQ20 DXM17:DXM20 EHI17:EHI20 ERE17:ERE20 FBA17:FBA20 FKW17:FKW20 FUS17:FUS20 GEO17:GEO20 GOK17:GOK20 GYG17:GYG20 HIC17:HIC20 HRY17:HRY20 IBU17:IBU20 ILQ17:ILQ20 IVM17:IVM20 JFI17:JFI20 JPE17:JPE20 JZA17:JZA20 KIW17:KIW20 KSS17:KSS20 LCO17:LCO20 LMK17:LMK20 LWG17:LWG20 MGC17:MGC20 MPY17:MPY20 MZU17:MZU20 NJQ17:NJQ20 NTM17:NTM20 ODI17:ODI20 ONE17:ONE20 OXA17:OXA20 PGW17:PGW20 PQS17:PQS20 QAO17:QAO20 QKK17:QKK20 QUG17:QUG20 REC17:REC20 RNY17:RNY20 RXU17:RXU20 SHQ17:SHQ20 SRM17:SRM20 TBI17:TBI20 TLE17:TLE20 TVA17:TVA20 UEW17:UEW20 UOS17:UOS20 UYO17:UYO20 VIK17:VIK20 VSG17:VSG20 WCC17:WCC20 WLY17:WLY20 WVU17:WVU20 JI17:JI20 TE34:TE37 ADA34:ADA37 AMW34:AMW37 AWS34:AWS37 BGO34:BGO37 BQK34:BQK37 CAG34:CAG37 CKC34:CKC37 CTY34:CTY37 DDU34:DDU37 DNQ34:DNQ37 DXM34:DXM37 EHI34:EHI37 ERE34:ERE37 FBA34:FBA37 FKW34:FKW37 FUS34:FUS37 GEO34:GEO37 GOK34:GOK37 GYG34:GYG37 HIC34:HIC37 HRY34:HRY37 IBU34:IBU37 ILQ34:ILQ37 IVM34:IVM37 JFI34:JFI37 JPE34:JPE37 JZA34:JZA37 KIW34:KIW37 KSS34:KSS37 LCO34:LCO37 LMK34:LMK37 LWG34:LWG37 MGC34:MGC37 MPY34:MPY37 MZU34:MZU37 NJQ34:NJQ37 NTM34:NTM37 ODI34:ODI37 ONE34:ONE37 OXA34:OXA37 PGW34:PGW37 PQS34:PQS37 QAO34:QAO37 QKK34:QKK37 QUG34:QUG37 REC34:REC37 RNY34:RNY37 RXU34:RXU37 SHQ34:SHQ37 SRM34:SRM37 TBI34:TBI37 TLE34:TLE37 TVA34:TVA37 UEW34:UEW37 UOS34:UOS37 UYO34:UYO37 VIK34:VIK37 VSG34:VSG37 WCC34:WCC37 WLY34:WLY37 WVU34:WVU37 JI34:JI37 M10:M25 M27:M43 JI70:JI72 TE70:TE72 ADA70:ADA72 AMW70:AMW72 AWS70:AWS72 BGO70:BGO72 BQK70:BQK72 CAG70:CAG72 CKC70:CKC72 CTY70:CTY72 DDU70:DDU72 DNQ70:DNQ72 DXM70:DXM72 EHI70:EHI72 ERE70:ERE72 FBA70:FBA72 FKW70:FKW72 FUS70:FUS72 GEO70:GEO72 GOK70:GOK72 GYG70:GYG72 HIC70:HIC72 HRY70:HRY72 IBU70:IBU72 ILQ70:ILQ72 IVM70:IVM72 JFI70:JFI72 JPE70:JPE72 JZA70:JZA72 KIW70:KIW72 KSS70:KSS72 LCO70:LCO72 LMK70:LMK72 LWG70:LWG72 MGC70:MGC72 MPY70:MPY72 MZU70:MZU72 NJQ70:NJQ72 NTM70:NTM72 ODI70:ODI72 ONE70:ONE72 OXA70:OXA72 PGW70:PGW72 PQS70:PQS72 QAO70:QAO72 QKK70:QKK72 QUG70:QUG72 REC70:REC72 RNY70:RNY72 RXU70:RXU72 SHQ70:SHQ72 SRM70:SRM72 TBI70:TBI72 TLE70:TLE72 TVA70:TVA72 UEW70:UEW72 UOS70:UOS72 UYO70:UYO72 VIK70:VIK72 VSG70:VSG72 WCC70:WCC72 WLY70:WLY72 M121:M136 JI128:JI131 WVU128:WVU131 WLY128:WLY131 WCC128:WCC131 VSG128:VSG131 VIK128:VIK131 UYO128:UYO131 UOS128:UOS131 UEW128:UEW131 TVA128:TVA131 TLE128:TLE131 TBI128:TBI131 SRM128:SRM131 SHQ128:SHQ131 RXU128:RXU131 RNY128:RNY131 REC128:REC131 QUG128:QUG131 QKK128:QKK131 QAO128:QAO131 PQS128:PQS131 PGW128:PGW131 OXA128:OXA131 ONE128:ONE131 ODI128:ODI131 NTM128:NTM131 NJQ128:NJQ131 MZU128:MZU131 MPY128:MPY131 MGC128:MGC131 LWG128:LWG131 LMK128:LMK131 LCO128:LCO131 KSS128:KSS131 KIW128:KIW131 JZA128:JZA131 JPE128:JPE131 JFI128:JFI131 IVM128:IVM131 ILQ128:ILQ131 IBU128:IBU131 HRY128:HRY131 HIC128:HIC131 GYG128:GYG131 GOK128:GOK131 GEO128:GEO131 FUS128:FUS131 FKW128:FKW131 FBA128:FBA131 ERE128:ERE131 EHI128:EHI131 DXM128:DXM131 DNQ128:DNQ131 DDU128:DDU131 CTY128:CTY131 CKC128:CKC131 CAG128:CAG131 BQK128:BQK131 BGO128:BGO131 AWS128:AWS131 AMW128:AMW131 ADA128:ADA131 ADA145:ADA148 M138:M154 TE145:TE148 JI145:JI148 WVU145:WVU148 WLY145:WLY148 WCC145:WCC148 VSG145:VSG148 VIK145:VIK148 UYO145:UYO148 UOS145:UOS148 UEW145:UEW148 TVA145:TVA148 TLE145:TLE148 TBI145:TBI148 SRM145:SRM148 SHQ145:SHQ148 RXU145:RXU148 RNY145:RNY148 REC145:REC148 QUG145:QUG148 QKK145:QKK148 QAO145:QAO148 PQS145:PQS148 PGW145:PGW148 OXA145:OXA148 ONE145:ONE148 ODI145:ODI148 NTM145:NTM148 NJQ145:NJQ148 MZU145:MZU148 MPY145:MPY148 MGC145:MGC148 LWG145:LWG148 LMK145:LMK148 LCO145:LCO148 KSS145:KSS148 KIW145:KIW148 JZA145:JZA148 JPE145:JPE148 JFI145:JFI148 IVM145:IVM148 ILQ145:ILQ148 IBU145:IBU148 HRY145:HRY148 HIC145:HIC148 GYG145:GYG148 GOK145:GOK148 GEO145:GEO148 FUS145:FUS148 FKW145:FKW148 FBA145:FBA148 ERE145:ERE148 EHI145:EHI148 DXM145:DXM148 DNQ145:DNQ148 DDU145:DDU148 CTY145:CTY148 CKC145:CKC148 CAG145:CAG148 BQK145:BQK148 BGO145:BGO148 AWS145:AWS148 M90:M101 AMW165:AMW169 ADA165:ADA169 TE165:TE169 JI165:JI169 WVU165:WVU169 WLY165:WLY169 WCC165:WCC169 VSG165:VSG169 VIK165:VIK169 UYO165:UYO169 UOS165:UOS169 UEW165:UEW169 TVA165:TVA169 TLE165:TLE169 TBI165:TBI169 SRM165:SRM169 SHQ165:SHQ169 RXU165:RXU169 RNY165:RNY169 REC165:REC169 QUG165:QUG169 QKK165:QKK169 QAO165:QAO169 PQS165:PQS169 PGW165:PGW169 OXA165:OXA169 ONE165:ONE169 ODI165:ODI169 NTM165:NTM169 NJQ165:NJQ169 MZU165:MZU169 MPY165:MPY169 MGC165:MGC169 LWG165:LWG169 LMK165:LMK169 LCO165:LCO169 KSS165:KSS169 KIW165:KIW169 JZA165:JZA169 JPE165:JPE169 JFI165:JFI169 IVM165:IVM169 ILQ165:ILQ169 IBU165:IBU169 HRY165:HRY169 HIC165:HIC169 GYG165:GYG169 GOK165:GOK169 GEO165:GEO169 FUS165:FUS169 FKW165:FKW169 FBA165:FBA169 ERE165:ERE169 EHI165:EHI169 DXM165:DXM169 DNQ165:DNQ169 DDU165:DDU169 CTY165:CTY169 CKC165:CKC169 CAG165:CAG169 BQK165:BQK169 BGO165:BGO169 M210:M224 M226:M241 JI219 TE250:TE252 JI250:JI252 WVU250:WVU252 WLY250:WLY252 WCC250:WCC252 VSG250:VSG252 VIK250:VIK252 UYO250:UYO252 UOS250:UOS252 UEW250:UEW252 TVA250:TVA252 TLE250:TLE252 TBI250:TBI252 SRM250:SRM252 SHQ250:SHQ252 RXU250:RXU252 RNY250:RNY252 REC250:REC252 QUG250:QUG252 QKK250:QKK252 QAO250:QAO252 PQS250:PQS252 PGW250:PGW252 OXA250:OXA252 ONE250:ONE252 ODI250:ODI252 NTM250:NTM252 NJQ250:NJQ252 MZU250:MZU252 MPY250:MPY252 MGC250:MGC252 LWG250:LWG252 LMK250:LMK252 LCO250:LCO252 KSS250:KSS252 KIW250:KIW252 JZA250:JZA252 JPE250:JPE252 JFI250:JFI252 IVM250:IVM252 ILQ250:ILQ252 IBU250:IBU252 HRY250:HRY252 HIC250:HIC252 GYG250:GYG252 GOK250:GOK252 GEO250:GEO252 FUS250:FUS252 FKW250:FKW252 FBA250:FBA252 ERE250:ERE252 EHI250:EHI252 DXM250:DXM252 DNQ250:DNQ252 DDU250:DDU252 CTY250:CTY252 CKC250:CKC252 CAG250:CAG252 BQK250:BQK252 BGO250:BGO252 AWS250:AWS252 AMW250:AMW252 ADA250:ADA252 WLY235:WLY236 WCC235:WCC236 VSG235:VSG236 VIK235:VIK236 UYO235:UYO236 UOS235:UOS236 UEW235:UEW236 TVA235:TVA236 TLE235:TLE236 TBI235:TBI236 SRM235:SRM236 SHQ235:SHQ236 RXU235:RXU236 RNY235:RNY236 REC235:REC236 QUG235:QUG236 QKK235:QKK236 QAO235:QAO236 PQS235:PQS236 PGW235:PGW236 OXA235:OXA236 ONE235:ONE236 ODI235:ODI236 NTM235:NTM236 NJQ235:NJQ236 MZU235:MZU236 MPY235:MPY236 MGC235:MGC236 LWG235:LWG236 LMK235:LMK236 LCO235:LCO236 KSS235:KSS236 KIW235:KIW236 JZA235:JZA236 JPE235:JPE236 JFI235:JFI236 IVM235:IVM236 ILQ235:ILQ236 IBU235:IBU236 HRY235:HRY236 HIC235:HIC236 GYG235:GYG236 GOK235:GOK236 GEO235:GEO236 FUS235:FUS236 FKW235:FKW236 FBA235:FBA236 ERE235:ERE236 EHI235:EHI236 DXM235:DXM236 DNQ235:DNQ236 DDU235:DDU236 CTY235:CTY236 CKC235:CKC236 CAG235:CAG236 BQK235:BQK236 BGO235:BGO236 AWS235:AWS236 AMW235:AMW236 ADA235:ADA236 TE235:TE236 WVU235:WVU236 JI235:JI236 JI266:JI268 WVU266:WVU268 TE266:TE268 ADA266:ADA268 AMW266:AMW268 AWS266:AWS268 BGO266:BGO268 BQK266:BQK268 CAG266:CAG268 CKC266:CKC268 CTY266:CTY268 DDU266:DDU268 DNQ266:DNQ268 DXM266:DXM268 EHI266:EHI268 ERE266:ERE268 FBA266:FBA268 FKW266:FKW268 FUS266:FUS268 GEO266:GEO268 GOK266:GOK268 GYG266:GYG268 HIC266:HIC268 HRY266:HRY268 IBU266:IBU268 ILQ266:ILQ268 IVM266:IVM268 JFI266:JFI268 JPE266:JPE268 JZA266:JZA268 KIW266:KIW268 KSS266:KSS268 LCO266:LCO268 LMK266:LMK268 LWG266:LWG268 MGC266:MGC268 MPY266:MPY268 MZU266:MZU268 NJQ266:NJQ268 NTM266:NTM268 ODI266:ODI268 ONE266:ONE268 OXA266:OXA268 PGW266:PGW268 PQS266:PQS268 QAO266:QAO268 QKK266:QKK268 QUG266:QUG268 REC266:REC268 RNY266:RNY268 RXU266:RXU268 SHQ266:SHQ268 SRM266:SRM268 TBI266:TBI268 TLE266:TLE268 TVA266:TVA268 UEW266:UEW268 UOS266:UOS268 UYO266:UYO268 VIK266:VIK268 VSG266:VSG268 WCC266:WCC268 WLY266:WLY268 M45:M60 M243:M256 M273:M288 M290:M303 JI327:JI328 WVU327:WVU328 WLY327:WLY328 WCC327:WCC328 VSG327:VSG328 VIK327:VIK328 UYO327:UYO328 UOS327:UOS328 UEW327:UEW328 TVA327:TVA328 TLE327:TLE328 TBI327:TBI328 SRM327:SRM328 SHQ327:SHQ328 RXU327:RXU328 RNY327:RNY328 REC327:REC328 QUG327:QUG328 QKK327:QKK328 QAO327:QAO328 PQS327:PQS328 PGW327:PGW328 OXA327:OXA328 ONE327:ONE328 ODI327:ODI328 NTM327:NTM328 NJQ327:NJQ328 MZU327:MZU328 MPY327:MPY328 MGC327:MGC328 LWG327:LWG328 LMK327:LMK328 LCO327:LCO328 KSS327:KSS328 KIW327:KIW328 JZA327:JZA328 JPE327:JPE328 JFI327:JFI328 IVM327:IVM328 ILQ327:ILQ328 IBU327:IBU328 HRY327:HRY328 HIC327:HIC328 GYG327:GYG328 GOK327:GOK328 GEO327:GEO328 FUS327:FUS328 FKW327:FKW328 FBA327:FBA328 ERE327:ERE328 EHI327:EHI328 DXM327:DXM328 DNQ327:DNQ328 DDU327:DDU328 CTY327:CTY328 CKC327:CKC328 CAG327:CAG328 BQK327:BQK328 BGO327:BGO328 AWS327:AWS328 AMW327:AMW328 ADA327:ADA328 TE327:TE328 WVU442:WVU445 WLY442:WLY445 WCC442:WCC445 VSG442:VSG445 VIK442:VIK445 UYO442:UYO445 UOS442:UOS445 UEW442:UEW445 TVA442:TVA445 TLE442:TLE445 TBI442:TBI445 SRM442:SRM445 SHQ442:SHQ445 RXU442:RXU445 RNY442:RNY445 REC442:REC445 QUG442:QUG445 QKK442:QKK445 QAO442:QAO445 PQS442:PQS445 PGW442:PGW445 OXA442:OXA445 ONE442:ONE445 ODI442:ODI445 NTM442:NTM445 NJQ442:NJQ445 MZU442:MZU445 MPY442:MPY445 MGC442:MGC445 LWG442:LWG445 LMK442:LMK445 LCO442:LCO445 KSS442:KSS445 KIW442:KIW445 JZA442:JZA445 JPE442:JPE445 JFI442:JFI445 IVM442:IVM445 ILQ442:ILQ445 IBU442:IBU445 HRY442:HRY445 HIC442:HIC445 GYG442:GYG445 GOK442:GOK445 GEO442:GEO445 FUS442:FUS445 FKW442:FKW445 FBA442:FBA445 ERE442:ERE445 EHI442:EHI445 DXM442:DXM445 DNQ442:DNQ445 DDU442:DDU445 CTY442:CTY445 CKC442:CKC445 CAG442:CAG445 BQK442:BQK445 BGO442:BGO445 AWS442:AWS445 AMW442:AMW445 ADA442:ADA445 TE442:TE445 JI442:JI445 M435:M450 AMW459:AMW462 WVU359:WVU361 WLY359:WLY361 WCC359:WCC361 VSG359:VSG361 VIK359:VIK361 UYO359:UYO361 UOS359:UOS361 UEW359:UEW361 TVA359:TVA361 TLE359:TLE361 TBI359:TBI361 SRM359:SRM361 SHQ359:SHQ361 RXU359:RXU361 RNY359:RNY361 REC359:REC361 QUG359:QUG361 QKK359:QKK361 QAO359:QAO361 PQS359:PQS361 PGW359:PGW361 OXA359:OXA361 ONE359:ONE361 ODI359:ODI361 NTM359:NTM361 NJQ359:NJQ361 MZU359:MZU361 MPY359:MPY361 MGC359:MGC361 LWG359:LWG361 LMK359:LMK361 LCO359:LCO361 KSS359:KSS361 KIW359:KIW361 JZA359:JZA361 JPE359:JPE361 JFI359:JFI361 IVM359:IVM361 ILQ359:ILQ361 IBU359:IBU361 HRY359:HRY361 HIC359:HIC361 GYG359:GYG361 GOK359:GOK361 GEO359:GEO361 FUS359:FUS361 FKW359:FKW361 FBA359:FBA361 ERE359:ERE361 EHI359:EHI361 DXM359:DXM361 DNQ359:DNQ361 DDU359:DDU361 CTY359:CTY361 CKC359:CKC361 CAG359:CAG361 BQK359:BQK361 BGO359:BGO361 AWS359:AWS361 AMW359:AMW361 ADA359:ADA361 TE359:TE361 JI359:JI361 M320:M334 JI377:JI379 TE377:TE379 ADA377:ADA379 AMW377:AMW379 AWS377:AWS379 BGO377:BGO379 BQK377:BQK379 CAG377:CAG379 CKC377:CKC379 CTY377:CTY379 DDU377:DDU379 DNQ377:DNQ379 DXM377:DXM379 EHI377:EHI379 ERE377:ERE379 FBA377:FBA379 FKW377:FKW379 FUS377:FUS379 GEO377:GEO379 GOK377:GOK379 GYG377:GYG379 HIC377:HIC379 HRY377:HRY379 IBU377:IBU379 ILQ377:ILQ379 IVM377:IVM379 JFI377:JFI379 JPE377:JPE379 JZA377:JZA379 KIW377:KIW379 KSS377:KSS379 LCO377:LCO379 LMK377:LMK379 LWG377:LWG379 MGC377:MGC379 MPY377:MPY379 MZU377:MZU379 NJQ377:NJQ379 NTM377:NTM379 ODI377:ODI379 ONE377:ONE379 OXA377:OXA379 PGW377:PGW379 PQS377:PQS379 QAO377:QAO379 QKK377:QKK379 QUG377:QUG379 REC377:REC379 RNY377:RNY379 RXU377:RXU379 SHQ377:SHQ379 SRM377:SRM379 TBI377:TBI379 TLE377:TLE379 TVA377:TVA379 UEW377:UEW379 UOS377:UOS379 UYO377:UYO379 VIK377:VIK379 VSG377:VSG379 WCC377:WCC379 WLY377:WLY379 WVU377:WVU379 M351:M367 WVU395:WVU397 WLY395:WLY397 WCC395:WCC397 VSG395:VSG397 VIK395:VIK397 UYO395:UYO397 UOS395:UOS397 UEW395:UEW397 TVA395:TVA397 TLE395:TLE397 TBI395:TBI397 SRM395:SRM397 SHQ395:SHQ397 RXU395:RXU397 RNY395:RNY397 REC395:REC397 QUG395:QUG397 QKK395:QKK397 QAO395:QAO397 PQS395:PQS397 PGW395:PGW397 OXA395:OXA397 ONE395:ONE397 ODI395:ODI397 NTM395:NTM397 NJQ395:NJQ397 MZU395:MZU397 MPY395:MPY397 MGC395:MGC397 LWG395:LWG397 LMK395:LMK397 LCO395:LCO397 KSS395:KSS397 KIW395:KIW397 JZA395:JZA397 JPE395:JPE397 JFI395:JFI397 IVM395:IVM397 ILQ395:ILQ397 IBU395:IBU397 HRY395:HRY397 HIC395:HIC397 GYG395:GYG397 GOK395:GOK397 GEO395:GEO397 FUS395:FUS397 FKW395:FKW397 FBA395:FBA397 ERE395:ERE397 EHI395:EHI397 DXM395:DXM397 DNQ395:DNQ397 DDU395:DDU397 CTY395:CTY397 CKC395:CKC397 CAG395:CAG397 BQK395:BQK397 BGO395:BGO397 AWS395:AWS397 AMW395:AMW397 ADA395:ADA397 TE395:TE397 JI395:JI397 JI411:JI413 WVU411:WVU413 WLY411:WLY413 WCC411:WCC413 VSG411:VSG413 VIK411:VIK413 UYO411:UYO413 UOS411:UOS413 UEW411:UEW413 TVA411:TVA413 TLE411:TLE413 TBI411:TBI413 SRM411:SRM413 SHQ411:SHQ413 RXU411:RXU413 RNY411:RNY413 REC411:REC413 QUG411:QUG413 QKK411:QKK413 QAO411:QAO413 PQS411:PQS413 PGW411:PGW413 OXA411:OXA413 ONE411:ONE413 ODI411:ODI413 NTM411:NTM413 NJQ411:NJQ413 MZU411:MZU413 MPY411:MPY413 MGC411:MGC413 LWG411:LWG413 LMK411:LMK413 LCO411:LCO413 KSS411:KSS413 KIW411:KIW413 JZA411:JZA413 JPE411:JPE413 JFI411:JFI413 IVM411:IVM413 ILQ411:ILQ413 IBU411:IBU413 HRY411:HRY413 HIC411:HIC413 GYG411:GYG413 GOK411:GOK413 GEO411:GEO413 FUS411:FUS413 FKW411:FKW413 FBA411:FBA413 ERE411:ERE413 EHI411:EHI413 DXM411:DXM413 DNQ411:DNQ413 DDU411:DDU413 CTY411:CTY413 CKC411:CKC413 CAG411:CAG413 BQK411:BQK413 BGO411:BGO413 AWS411:AWS413 AMW411:AMW413 ADA411:ADA413 TE411:TE413 WVU425:WVU428 WLY425:WLY428 WCC425:WCC428 VSG425:VSG428 VIK425:VIK428 UYO425:UYO428 UOS425:UOS428 UEW425:UEW428 TVA425:TVA428 TLE425:TLE428 TBI425:TBI428 SRM425:SRM428 SHQ425:SHQ428 RXU425:RXU428 RNY425:RNY428 REC425:REC428 QUG425:QUG428 QKK425:QKK428 QAO425:QAO428 PQS425:PQS428 PGW425:PGW428 OXA425:OXA428 ONE425:ONE428 ODI425:ODI428 NTM425:NTM428 NJQ425:NJQ428 MZU425:MZU428 MPY425:MPY428 MGC425:MGC428 LWG425:LWG428 LMK425:LMK428 LCO425:LCO428 KSS425:KSS428 KIW425:KIW428 JZA425:JZA428 JPE425:JPE428 JFI425:JFI428 IVM425:IVM428 ILQ425:ILQ428 IBU425:IBU428 HRY425:HRY428 HIC425:HIC428 GYG425:GYG428 GOK425:GOK428 GEO425:GEO428 FUS425:FUS428 FKW425:FKW428 FBA425:FBA428 ERE425:ERE428 EHI425:EHI428 DXM425:DXM428 DNQ425:DNQ428 DDU425:DDU428 CTY425:CTY428 CKC425:CKC428 CAG425:CAG428 BQK425:BQK428 BGO425:BGO428 AWS425:AWS428 AMW425:AMW428 ADA425:ADA428 TE425:TE428 JI425:JI428 M369:M385 M258:M271 M418:M433 TE459:TE462 M452:M467 JI459:JI462 WVU459:WVU462 WLY459:WLY462 WCC459:WCC462 VSG459:VSG462 VIK459:VIK462 UYO459:UYO462 UOS459:UOS462 UEW459:UEW462 TVA459:TVA462 TLE459:TLE462 TBI459:TBI462 SRM459:SRM462 SHQ459:SHQ462 RXU459:RXU462 RNY459:RNY462 REC459:REC462 QUG459:QUG462 QKK459:QKK462 QAO459:QAO462 PQS459:PQS462 PGW459:PGW462 OXA459:OXA462 ONE459:ONE462 ODI459:ODI462 NTM459:NTM462 NJQ459:NJQ462 MZU459:MZU462 MPY459:MPY462 MGC459:MGC462 LWG459:LWG462 LMK459:LMK462 LCO459:LCO462 KSS459:KSS462 KIW459:KIW462 JZA459:JZA462 JPE459:JPE462 JFI459:JFI462 IVM459:IVM462 ILQ459:ILQ462 IBU459:IBU462 HRY459:HRY462 HIC459:HIC462 GYG459:GYG462 GOK459:GOK462 GEO459:GEO462 FUS459:FUS462 FKW459:FKW462 FBA459:FBA462 ERE459:ERE462 EHI459:EHI462 DXM459:DXM462 DNQ459:DNQ462 DDU459:DDU462 CTY459:CTY462 CKC459:CKC462 CAG459:CAG462 BQK459:BQK462 BGO459:BGO462 AWS459:AWS462 WVU52:WVU53 JI52:JI53 TE52:TE53 ADA52:ADA53 AMW52:AMW53 AWS52:AWS53 BGO52:BGO53 BQK52:BQK53 CAG52:CAG53 CKC52:CKC53 CTY52:CTY53 DDU52:DDU53 DNQ52:DNQ53 DXM52:DXM53 EHI52:EHI53 ERE52:ERE53 FBA52:FBA53 FKW52:FKW53 FUS52:FUS53 GEO52:GEO53 GOK52:GOK53 GYG52:GYG53 HIC52:HIC53 HRY52:HRY53 IBU52:IBU53 ILQ52:ILQ53 IVM52:IVM53 JFI52:JFI53 JPE52:JPE53 JZA52:JZA53 KIW52:KIW53 KSS52:KSS53 LCO52:LCO53 LMK52:LMK53 LWG52:LWG53 MGC52:MGC53 MPY52:MPY53 MZU52:MZU53 NJQ52:NJQ53 NTM52:NTM53 ODI52:ODI53 ONE52:ONE53 OXA52:OXA53 PGW52:PGW53 PQS52:PQS53 QAO52:QAO53 QKK52:QKK53 QUG52:QUG53 REC52:REC53 RNY52:RNY53 RXU52:RXU53 SHQ52:SHQ53 SRM52:SRM53 TBI52:TBI53 TLE52:TLE53 TVA52:TVA53 UEW52:UEW53 UOS52:UOS53 UYO52:UYO53 VIK52:VIK53 VSG52:VSG53 WCC52:WCC53 WLY52:WLY53 M156:M172">
      <formula1>"10, 6, 2, 0, "</formula1>
    </dataValidation>
    <dataValidation type="list" allowBlank="1" showInputMessage="1" prompt="4 = Continua_x000a_3 = Frecuente_x000a_2 = Ocasional_x000a_1 = Esporádica" sqref="ADB459:ADB462 N405:N416 N336:N349 N305:N318 WVV219 TF219 ADB219 AMX219 AWT219 BGP219 BQL219 CAH219 CKD219 CTZ219 DDV219 DNR219 DXN219 EHJ219 ERF219 FBB219 FKX219 FUT219 GEP219 GOL219 GYH219 HID219 HRZ219 IBV219 ILR219 IVN219 JFJ219 JPF219 JZB219 KIX219 KST219 LCP219 LML219 LWH219 MGD219 MPZ219 MZV219 NJR219 NTN219 ODJ219 ONF219 OXB219 PGX219 PQT219 QAP219 QKL219 QUH219 RED219 RNZ219 RXV219 SHR219 SRN219 TBJ219 TLF219 TVB219 UEX219 UOT219 UYP219 VIL219 VSH219 WCD219 WLZ219 N387:N403 N174:N190 AWT165:AWT169 AMX145:AMX148 TF128:TF131 N103:N119 JJ85:JJ87 WVV85:WVV87 WLZ85:WLZ87 WCD85:WCD87 VSH85:VSH87 VIL85:VIL87 UYP85:UYP87 UOT85:UOT87 UEX85:UEX87 TVB85:TVB87 TLF85:TLF87 TBJ85:TBJ87 SRN85:SRN87 SHR85:SHR87 RXV85:RXV87 RNZ85:RNZ87 RED85:RED87 QUH85:QUH87 QKL85:QKL87 QAP85:QAP87 PQT85:PQT87 PGX85:PGX87 OXB85:OXB87 ONF85:ONF87 ODJ85:ODJ87 NTN85:NTN87 NJR85:NJR87 MZV85:MZV87 MPZ85:MPZ87 MGD85:MGD87 LWH85:LWH87 LML85:LML87 LCP85:LCP87 KST85:KST87 KIX85:KIX87 JZB85:JZB87 JPF85:JPF87 JFJ85:JFJ87 IVN85:IVN87 ILR85:ILR87 IBV85:IBV87 HRZ85:HRZ87 HID85:HID87 GYH85:GYH87 GOL85:GOL87 GEP85:GEP87 FUT85:FUT87 FKX85:FKX87 FBB85:FBB87 ERF85:ERF87 EHJ85:EHJ87 DXN85:DXN87 DNR85:DNR87 DDV85:DDV87 CTZ85:CTZ87 CKD85:CKD87 CAH85:CAH87 BQL85:BQL87 BGP85:BGP87 AWT85:AWT87 AMX85:AMX87 ADB85:ADB87 TF85:TF87 JJ98:JJ100 WVV98:WVV100 WLZ98:WLZ100 WCD98:WCD100 VSH98:VSH100 VIL98:VIL100 UYP98:UYP100 UOT98:UOT100 UEX98:UEX100 TVB98:TVB100 TLF98:TLF100 TBJ98:TBJ100 SRN98:SRN100 SHR98:SHR100 RXV98:RXV100 RNZ98:RNZ100 RED98:RED100 QUH98:QUH100 QKL98:QKL100 QAP98:QAP100 PQT98:PQT100 PGX98:PGX100 OXB98:OXB100 ONF98:ONF100 ODJ98:ODJ100 NTN98:NTN100 NJR98:NJR100 MZV98:MZV100 MPZ98:MPZ100 MGD98:MGD100 LWH98:LWH100 LML98:LML100 LCP98:LCP100 KST98:KST100 KIX98:KIX100 JZB98:JZB100 JPF98:JPF100 JFJ98:JFJ100 IVN98:IVN100 ILR98:ILR100 IBV98:IBV100 HRZ98:HRZ100 HID98:HID100 GYH98:GYH100 GOL98:GOL100 GEP98:GEP100 FUT98:FUT100 FKX98:FKX100 FBB98:FBB100 ERF98:ERF100 EHJ98:EHJ100 DXN98:DXN100 DNR98:DNR100 DDV98:DDV100 CTZ98:CTZ100 CKD98:CKD100 CAH98:CAH100 BQL98:BQL100 BGP98:BGP100 AWT98:AWT100 AMX98:AMX100 ADB98:ADB100 TF98:TF100 N192:N208 TF110:TF113 JJ110:JJ113 WVV110:WVV113 WLZ110:WLZ113 WCD110:WCD113 VSH110:VSH113 VIL110:VIL113 UYP110:UYP113 UOT110:UOT113 UEX110:UEX113 TVB110:TVB113 TLF110:TLF113 TBJ110:TBJ113 SRN110:SRN113 SHR110:SHR113 RXV110:RXV113 RNZ110:RNZ113 RED110:RED113 QUH110:QUH113 QKL110:QKL113 QAP110:QAP113 PQT110:PQT113 PGX110:PGX113 OXB110:OXB113 ONF110:ONF113 ODJ110:ODJ113 NTN110:NTN113 NJR110:NJR113 MZV110:MZV113 MPZ110:MPZ113 MGD110:MGD113 LWH110:LWH113 LML110:LML113 LCP110:LCP113 KST110:KST113 KIX110:KIX113 JZB110:JZB113 JPF110:JPF113 JFJ110:JFJ113 IVN110:IVN113 ILR110:ILR113 IBV110:IBV113 HRZ110:HRZ113 HID110:HID113 GYH110:GYH113 GOL110:GOL113 GEP110:GEP113 FUT110:FUT113 FKX110:FKX113 FBB110:FBB113 ERF110:ERF113 EHJ110:EHJ113 DXN110:DXN113 DNR110:DNR113 DDV110:DDV113 CTZ110:CTZ113 CKD110:CKD113 CAH110:CAH113 BQL110:BQL113 BGP110:BGP113 AWT110:AWT113 AMX110:AMX113 ADB110:ADB113 N77:N88 WVV70:WVV72 N62:N75 TF17:TF20 ADB17:ADB20 AMX17:AMX20 AWT17:AWT20 BGP17:BGP20 BQL17:BQL20 CAH17:CAH20 CKD17:CKD20 CTZ17:CTZ20 DDV17:DDV20 DNR17:DNR20 DXN17:DXN20 EHJ17:EHJ20 ERF17:ERF20 FBB17:FBB20 FKX17:FKX20 FUT17:FUT20 GEP17:GEP20 GOL17:GOL20 GYH17:GYH20 HID17:HID20 HRZ17:HRZ20 IBV17:IBV20 ILR17:ILR20 IVN17:IVN20 JFJ17:JFJ20 JPF17:JPF20 JZB17:JZB20 KIX17:KIX20 KST17:KST20 LCP17:LCP20 LML17:LML20 LWH17:LWH20 MGD17:MGD20 MPZ17:MPZ20 MZV17:MZV20 NJR17:NJR20 NTN17:NTN20 ODJ17:ODJ20 ONF17:ONF20 OXB17:OXB20 PGX17:PGX20 PQT17:PQT20 QAP17:QAP20 QKL17:QKL20 QUH17:QUH20 RED17:RED20 RNZ17:RNZ20 RXV17:RXV20 SHR17:SHR20 SRN17:SRN20 TBJ17:TBJ20 TLF17:TLF20 TVB17:TVB20 UEX17:UEX20 UOT17:UOT20 UYP17:UYP20 VIL17:VIL20 VSH17:VSH20 WCD17:WCD20 WLZ17:WLZ20 WVV17:WVV20 JJ17:JJ20 TF34:TF37 ADB34:ADB37 AMX34:AMX37 AWT34:AWT37 BGP34:BGP37 BQL34:BQL37 CAH34:CAH37 CKD34:CKD37 CTZ34:CTZ37 DDV34:DDV37 DNR34:DNR37 DXN34:DXN37 EHJ34:EHJ37 ERF34:ERF37 FBB34:FBB37 FKX34:FKX37 FUT34:FUT37 GEP34:GEP37 GOL34:GOL37 GYH34:GYH37 HID34:HID37 HRZ34:HRZ37 IBV34:IBV37 ILR34:ILR37 IVN34:IVN37 JFJ34:JFJ37 JPF34:JPF37 JZB34:JZB37 KIX34:KIX37 KST34:KST37 LCP34:LCP37 LML34:LML37 LWH34:LWH37 MGD34:MGD37 MPZ34:MPZ37 MZV34:MZV37 NJR34:NJR37 NTN34:NTN37 ODJ34:ODJ37 ONF34:ONF37 OXB34:OXB37 PGX34:PGX37 PQT34:PQT37 QAP34:QAP37 QKL34:QKL37 QUH34:QUH37 RED34:RED37 RNZ34:RNZ37 RXV34:RXV37 SHR34:SHR37 SRN34:SRN37 TBJ34:TBJ37 TLF34:TLF37 TVB34:TVB37 UEX34:UEX37 UOT34:UOT37 UYP34:UYP37 VIL34:VIL37 VSH34:VSH37 WCD34:WCD37 WLZ34:WLZ37 WVV34:WVV37 JJ34:JJ37 N10:N25 N27:N43 JJ70:JJ72 TF70:TF72 ADB70:ADB72 AMX70:AMX72 AWT70:AWT72 BGP70:BGP72 BQL70:BQL72 CAH70:CAH72 CKD70:CKD72 CTZ70:CTZ72 DDV70:DDV72 DNR70:DNR72 DXN70:DXN72 EHJ70:EHJ72 ERF70:ERF72 FBB70:FBB72 FKX70:FKX72 FUT70:FUT72 GEP70:GEP72 GOL70:GOL72 GYH70:GYH72 HID70:HID72 HRZ70:HRZ72 IBV70:IBV72 ILR70:ILR72 IVN70:IVN72 JFJ70:JFJ72 JPF70:JPF72 JZB70:JZB72 KIX70:KIX72 KST70:KST72 LCP70:LCP72 LML70:LML72 LWH70:LWH72 MGD70:MGD72 MPZ70:MPZ72 MZV70:MZV72 NJR70:NJR72 NTN70:NTN72 ODJ70:ODJ72 ONF70:ONF72 OXB70:OXB72 PGX70:PGX72 PQT70:PQT72 QAP70:QAP72 QKL70:QKL72 QUH70:QUH72 RED70:RED72 RNZ70:RNZ72 RXV70:RXV72 SHR70:SHR72 SRN70:SRN72 TBJ70:TBJ72 TLF70:TLF72 TVB70:TVB72 UEX70:UEX72 UOT70:UOT72 UYP70:UYP72 VIL70:VIL72 VSH70:VSH72 WCD70:WCD72 WLZ70:WLZ72 N121:N136 JJ128:JJ131 WVV128:WVV131 WLZ128:WLZ131 WCD128:WCD131 VSH128:VSH131 VIL128:VIL131 UYP128:UYP131 UOT128:UOT131 UEX128:UEX131 TVB128:TVB131 TLF128:TLF131 TBJ128:TBJ131 SRN128:SRN131 SHR128:SHR131 RXV128:RXV131 RNZ128:RNZ131 RED128:RED131 QUH128:QUH131 QKL128:QKL131 QAP128:QAP131 PQT128:PQT131 PGX128:PGX131 OXB128:OXB131 ONF128:ONF131 ODJ128:ODJ131 NTN128:NTN131 NJR128:NJR131 MZV128:MZV131 MPZ128:MPZ131 MGD128:MGD131 LWH128:LWH131 LML128:LML131 LCP128:LCP131 KST128:KST131 KIX128:KIX131 JZB128:JZB131 JPF128:JPF131 JFJ128:JFJ131 IVN128:IVN131 ILR128:ILR131 IBV128:IBV131 HRZ128:HRZ131 HID128:HID131 GYH128:GYH131 GOL128:GOL131 GEP128:GEP131 FUT128:FUT131 FKX128:FKX131 FBB128:FBB131 ERF128:ERF131 EHJ128:EHJ131 DXN128:DXN131 DNR128:DNR131 DDV128:DDV131 CTZ128:CTZ131 CKD128:CKD131 CAH128:CAH131 BQL128:BQL131 BGP128:BGP131 AWT128:AWT131 AMX128:AMX131 ADB128:ADB131 ADB145:ADB148 N138:N154 TF145:TF148 JJ145:JJ148 WVV145:WVV148 WLZ145:WLZ148 WCD145:WCD148 VSH145:VSH148 VIL145:VIL148 UYP145:UYP148 UOT145:UOT148 UEX145:UEX148 TVB145:TVB148 TLF145:TLF148 TBJ145:TBJ148 SRN145:SRN148 SHR145:SHR148 RXV145:RXV148 RNZ145:RNZ148 RED145:RED148 QUH145:QUH148 QKL145:QKL148 QAP145:QAP148 PQT145:PQT148 PGX145:PGX148 OXB145:OXB148 ONF145:ONF148 ODJ145:ODJ148 NTN145:NTN148 NJR145:NJR148 MZV145:MZV148 MPZ145:MPZ148 MGD145:MGD148 LWH145:LWH148 LML145:LML148 LCP145:LCP148 KST145:KST148 KIX145:KIX148 JZB145:JZB148 JPF145:JPF148 JFJ145:JFJ148 IVN145:IVN148 ILR145:ILR148 IBV145:IBV148 HRZ145:HRZ148 HID145:HID148 GYH145:GYH148 GOL145:GOL148 GEP145:GEP148 FUT145:FUT148 FKX145:FKX148 FBB145:FBB148 ERF145:ERF148 EHJ145:EHJ148 DXN145:DXN148 DNR145:DNR148 DDV145:DDV148 CTZ145:CTZ148 CKD145:CKD148 CAH145:CAH148 BQL145:BQL148 BGP145:BGP148 AWT145:AWT148 N90:N101 AMX165:AMX169 ADB165:ADB169 TF165:TF169 JJ165:JJ169 WVV165:WVV169 WLZ165:WLZ169 WCD165:WCD169 VSH165:VSH169 VIL165:VIL169 UYP165:UYP169 UOT165:UOT169 UEX165:UEX169 TVB165:TVB169 TLF165:TLF169 TBJ165:TBJ169 SRN165:SRN169 SHR165:SHR169 RXV165:RXV169 RNZ165:RNZ169 RED165:RED169 QUH165:QUH169 QKL165:QKL169 QAP165:QAP169 PQT165:PQT169 PGX165:PGX169 OXB165:OXB169 ONF165:ONF169 ODJ165:ODJ169 NTN165:NTN169 NJR165:NJR169 MZV165:MZV169 MPZ165:MPZ169 MGD165:MGD169 LWH165:LWH169 LML165:LML169 LCP165:LCP169 KST165:KST169 KIX165:KIX169 JZB165:JZB169 JPF165:JPF169 JFJ165:JFJ169 IVN165:IVN169 ILR165:ILR169 IBV165:IBV169 HRZ165:HRZ169 HID165:HID169 GYH165:GYH169 GOL165:GOL169 GEP165:GEP169 FUT165:FUT169 FKX165:FKX169 FBB165:FBB169 ERF165:ERF169 EHJ165:EHJ169 DXN165:DXN169 DNR165:DNR169 DDV165:DDV169 CTZ165:CTZ169 CKD165:CKD169 CAH165:CAH169 BQL165:BQL169 BGP165:BGP169 N210:N224 N226:N241 JJ219 TF250:TF252 JJ250:JJ252 WVV250:WVV252 WLZ250:WLZ252 WCD250:WCD252 VSH250:VSH252 VIL250:VIL252 UYP250:UYP252 UOT250:UOT252 UEX250:UEX252 TVB250:TVB252 TLF250:TLF252 TBJ250:TBJ252 SRN250:SRN252 SHR250:SHR252 RXV250:RXV252 RNZ250:RNZ252 RED250:RED252 QUH250:QUH252 QKL250:QKL252 QAP250:QAP252 PQT250:PQT252 PGX250:PGX252 OXB250:OXB252 ONF250:ONF252 ODJ250:ODJ252 NTN250:NTN252 NJR250:NJR252 MZV250:MZV252 MPZ250:MPZ252 MGD250:MGD252 LWH250:LWH252 LML250:LML252 LCP250:LCP252 KST250:KST252 KIX250:KIX252 JZB250:JZB252 JPF250:JPF252 JFJ250:JFJ252 IVN250:IVN252 ILR250:ILR252 IBV250:IBV252 HRZ250:HRZ252 HID250:HID252 GYH250:GYH252 GOL250:GOL252 GEP250:GEP252 FUT250:FUT252 FKX250:FKX252 FBB250:FBB252 ERF250:ERF252 EHJ250:EHJ252 DXN250:DXN252 DNR250:DNR252 DDV250:DDV252 CTZ250:CTZ252 CKD250:CKD252 CAH250:CAH252 BQL250:BQL252 BGP250:BGP252 AWT250:AWT252 AMX250:AMX252 ADB250:ADB252 WLZ235:WLZ236 WCD235:WCD236 VSH235:VSH236 VIL235:VIL236 UYP235:UYP236 UOT235:UOT236 UEX235:UEX236 TVB235:TVB236 TLF235:TLF236 TBJ235:TBJ236 SRN235:SRN236 SHR235:SHR236 RXV235:RXV236 RNZ235:RNZ236 RED235:RED236 QUH235:QUH236 QKL235:QKL236 QAP235:QAP236 PQT235:PQT236 PGX235:PGX236 OXB235:OXB236 ONF235:ONF236 ODJ235:ODJ236 NTN235:NTN236 NJR235:NJR236 MZV235:MZV236 MPZ235:MPZ236 MGD235:MGD236 LWH235:LWH236 LML235:LML236 LCP235:LCP236 KST235:KST236 KIX235:KIX236 JZB235:JZB236 JPF235:JPF236 JFJ235:JFJ236 IVN235:IVN236 ILR235:ILR236 IBV235:IBV236 HRZ235:HRZ236 HID235:HID236 GYH235:GYH236 GOL235:GOL236 GEP235:GEP236 FUT235:FUT236 FKX235:FKX236 FBB235:FBB236 ERF235:ERF236 EHJ235:EHJ236 DXN235:DXN236 DNR235:DNR236 DDV235:DDV236 CTZ235:CTZ236 CKD235:CKD236 CAH235:CAH236 BQL235:BQL236 BGP235:BGP236 AWT235:AWT236 AMX235:AMX236 ADB235:ADB236 TF235:TF236 WVV235:WVV236 JJ235:JJ236 JJ266:JJ268 WVV266:WVV268 TF266:TF268 ADB266:ADB268 AMX266:AMX268 AWT266:AWT268 BGP266:BGP268 BQL266:BQL268 CAH266:CAH268 CKD266:CKD268 CTZ266:CTZ268 DDV266:DDV268 DNR266:DNR268 DXN266:DXN268 EHJ266:EHJ268 ERF266:ERF268 FBB266:FBB268 FKX266:FKX268 FUT266:FUT268 GEP266:GEP268 GOL266:GOL268 GYH266:GYH268 HID266:HID268 HRZ266:HRZ268 IBV266:IBV268 ILR266:ILR268 IVN266:IVN268 JFJ266:JFJ268 JPF266:JPF268 JZB266:JZB268 KIX266:KIX268 KST266:KST268 LCP266:LCP268 LML266:LML268 LWH266:LWH268 MGD266:MGD268 MPZ266:MPZ268 MZV266:MZV268 NJR266:NJR268 NTN266:NTN268 ODJ266:ODJ268 ONF266:ONF268 OXB266:OXB268 PGX266:PGX268 PQT266:PQT268 QAP266:QAP268 QKL266:QKL268 QUH266:QUH268 RED266:RED268 RNZ266:RNZ268 RXV266:RXV268 SHR266:SHR268 SRN266:SRN268 TBJ266:TBJ268 TLF266:TLF268 TVB266:TVB268 UEX266:UEX268 UOT266:UOT268 UYP266:UYP268 VIL266:VIL268 VSH266:VSH268 WCD266:WCD268 WLZ266:WLZ268 N45:N60 N243:N256 N273:N288 N290:N303 JJ327:JJ328 WVV327:WVV328 WLZ327:WLZ328 WCD327:WCD328 VSH327:VSH328 VIL327:VIL328 UYP327:UYP328 UOT327:UOT328 UEX327:UEX328 TVB327:TVB328 TLF327:TLF328 TBJ327:TBJ328 SRN327:SRN328 SHR327:SHR328 RXV327:RXV328 RNZ327:RNZ328 RED327:RED328 QUH327:QUH328 QKL327:QKL328 QAP327:QAP328 PQT327:PQT328 PGX327:PGX328 OXB327:OXB328 ONF327:ONF328 ODJ327:ODJ328 NTN327:NTN328 NJR327:NJR328 MZV327:MZV328 MPZ327:MPZ328 MGD327:MGD328 LWH327:LWH328 LML327:LML328 LCP327:LCP328 KST327:KST328 KIX327:KIX328 JZB327:JZB328 JPF327:JPF328 JFJ327:JFJ328 IVN327:IVN328 ILR327:ILR328 IBV327:IBV328 HRZ327:HRZ328 HID327:HID328 GYH327:GYH328 GOL327:GOL328 GEP327:GEP328 FUT327:FUT328 FKX327:FKX328 FBB327:FBB328 ERF327:ERF328 EHJ327:EHJ328 DXN327:DXN328 DNR327:DNR328 DDV327:DDV328 CTZ327:CTZ328 CKD327:CKD328 CAH327:CAH328 BQL327:BQL328 BGP327:BGP328 AWT327:AWT328 AMX327:AMX328 ADB327:ADB328 TF327:TF328 WVV442:WVV445 WLZ442:WLZ445 WCD442:WCD445 VSH442:VSH445 VIL442:VIL445 UYP442:UYP445 UOT442:UOT445 UEX442:UEX445 TVB442:TVB445 TLF442:TLF445 TBJ442:TBJ445 SRN442:SRN445 SHR442:SHR445 RXV442:RXV445 RNZ442:RNZ445 RED442:RED445 QUH442:QUH445 QKL442:QKL445 QAP442:QAP445 PQT442:PQT445 PGX442:PGX445 OXB442:OXB445 ONF442:ONF445 ODJ442:ODJ445 NTN442:NTN445 NJR442:NJR445 MZV442:MZV445 MPZ442:MPZ445 MGD442:MGD445 LWH442:LWH445 LML442:LML445 LCP442:LCP445 KST442:KST445 KIX442:KIX445 JZB442:JZB445 JPF442:JPF445 JFJ442:JFJ445 IVN442:IVN445 ILR442:ILR445 IBV442:IBV445 HRZ442:HRZ445 HID442:HID445 GYH442:GYH445 GOL442:GOL445 GEP442:GEP445 FUT442:FUT445 FKX442:FKX445 FBB442:FBB445 ERF442:ERF445 EHJ442:EHJ445 DXN442:DXN445 DNR442:DNR445 DDV442:DDV445 CTZ442:CTZ445 CKD442:CKD445 CAH442:CAH445 BQL442:BQL445 BGP442:BGP445 AWT442:AWT445 AMX442:AMX445 ADB442:ADB445 TF442:TF445 JJ442:JJ445 N435:N450 AMX459:AMX462 WVV359:WVV361 WLZ359:WLZ361 WCD359:WCD361 VSH359:VSH361 VIL359:VIL361 UYP359:UYP361 UOT359:UOT361 UEX359:UEX361 TVB359:TVB361 TLF359:TLF361 TBJ359:TBJ361 SRN359:SRN361 SHR359:SHR361 RXV359:RXV361 RNZ359:RNZ361 RED359:RED361 QUH359:QUH361 QKL359:QKL361 QAP359:QAP361 PQT359:PQT361 PGX359:PGX361 OXB359:OXB361 ONF359:ONF361 ODJ359:ODJ361 NTN359:NTN361 NJR359:NJR361 MZV359:MZV361 MPZ359:MPZ361 MGD359:MGD361 LWH359:LWH361 LML359:LML361 LCP359:LCP361 KST359:KST361 KIX359:KIX361 JZB359:JZB361 JPF359:JPF361 JFJ359:JFJ361 IVN359:IVN361 ILR359:ILR361 IBV359:IBV361 HRZ359:HRZ361 HID359:HID361 GYH359:GYH361 GOL359:GOL361 GEP359:GEP361 FUT359:FUT361 FKX359:FKX361 FBB359:FBB361 ERF359:ERF361 EHJ359:EHJ361 DXN359:DXN361 DNR359:DNR361 DDV359:DDV361 CTZ359:CTZ361 CKD359:CKD361 CAH359:CAH361 BQL359:BQL361 BGP359:BGP361 AWT359:AWT361 AMX359:AMX361 ADB359:ADB361 TF359:TF361 JJ359:JJ361 N320:N334 JJ377:JJ379 TF377:TF379 ADB377:ADB379 AMX377:AMX379 AWT377:AWT379 BGP377:BGP379 BQL377:BQL379 CAH377:CAH379 CKD377:CKD379 CTZ377:CTZ379 DDV377:DDV379 DNR377:DNR379 DXN377:DXN379 EHJ377:EHJ379 ERF377:ERF379 FBB377:FBB379 FKX377:FKX379 FUT377:FUT379 GEP377:GEP379 GOL377:GOL379 GYH377:GYH379 HID377:HID379 HRZ377:HRZ379 IBV377:IBV379 ILR377:ILR379 IVN377:IVN379 JFJ377:JFJ379 JPF377:JPF379 JZB377:JZB379 KIX377:KIX379 KST377:KST379 LCP377:LCP379 LML377:LML379 LWH377:LWH379 MGD377:MGD379 MPZ377:MPZ379 MZV377:MZV379 NJR377:NJR379 NTN377:NTN379 ODJ377:ODJ379 ONF377:ONF379 OXB377:OXB379 PGX377:PGX379 PQT377:PQT379 QAP377:QAP379 QKL377:QKL379 QUH377:QUH379 RED377:RED379 RNZ377:RNZ379 RXV377:RXV379 SHR377:SHR379 SRN377:SRN379 TBJ377:TBJ379 TLF377:TLF379 TVB377:TVB379 UEX377:UEX379 UOT377:UOT379 UYP377:UYP379 VIL377:VIL379 VSH377:VSH379 WCD377:WCD379 WLZ377:WLZ379 WVV377:WVV379 N351:N367 WVV395:WVV397 WLZ395:WLZ397 WCD395:WCD397 VSH395:VSH397 VIL395:VIL397 UYP395:UYP397 UOT395:UOT397 UEX395:UEX397 TVB395:TVB397 TLF395:TLF397 TBJ395:TBJ397 SRN395:SRN397 SHR395:SHR397 RXV395:RXV397 RNZ395:RNZ397 RED395:RED397 QUH395:QUH397 QKL395:QKL397 QAP395:QAP397 PQT395:PQT397 PGX395:PGX397 OXB395:OXB397 ONF395:ONF397 ODJ395:ODJ397 NTN395:NTN397 NJR395:NJR397 MZV395:MZV397 MPZ395:MPZ397 MGD395:MGD397 LWH395:LWH397 LML395:LML397 LCP395:LCP397 KST395:KST397 KIX395:KIX397 JZB395:JZB397 JPF395:JPF397 JFJ395:JFJ397 IVN395:IVN397 ILR395:ILR397 IBV395:IBV397 HRZ395:HRZ397 HID395:HID397 GYH395:GYH397 GOL395:GOL397 GEP395:GEP397 FUT395:FUT397 FKX395:FKX397 FBB395:FBB397 ERF395:ERF397 EHJ395:EHJ397 DXN395:DXN397 DNR395:DNR397 DDV395:DDV397 CTZ395:CTZ397 CKD395:CKD397 CAH395:CAH397 BQL395:BQL397 BGP395:BGP397 AWT395:AWT397 AMX395:AMX397 ADB395:ADB397 TF395:TF397 JJ395:JJ397 JJ411:JJ413 WVV411:WVV413 WLZ411:WLZ413 WCD411:WCD413 VSH411:VSH413 VIL411:VIL413 UYP411:UYP413 UOT411:UOT413 UEX411:UEX413 TVB411:TVB413 TLF411:TLF413 TBJ411:TBJ413 SRN411:SRN413 SHR411:SHR413 RXV411:RXV413 RNZ411:RNZ413 RED411:RED413 QUH411:QUH413 QKL411:QKL413 QAP411:QAP413 PQT411:PQT413 PGX411:PGX413 OXB411:OXB413 ONF411:ONF413 ODJ411:ODJ413 NTN411:NTN413 NJR411:NJR413 MZV411:MZV413 MPZ411:MPZ413 MGD411:MGD413 LWH411:LWH413 LML411:LML413 LCP411:LCP413 KST411:KST413 KIX411:KIX413 JZB411:JZB413 JPF411:JPF413 JFJ411:JFJ413 IVN411:IVN413 ILR411:ILR413 IBV411:IBV413 HRZ411:HRZ413 HID411:HID413 GYH411:GYH413 GOL411:GOL413 GEP411:GEP413 FUT411:FUT413 FKX411:FKX413 FBB411:FBB413 ERF411:ERF413 EHJ411:EHJ413 DXN411:DXN413 DNR411:DNR413 DDV411:DDV413 CTZ411:CTZ413 CKD411:CKD413 CAH411:CAH413 BQL411:BQL413 BGP411:BGP413 AWT411:AWT413 AMX411:AMX413 ADB411:ADB413 TF411:TF413 WVV425:WVV428 WLZ425:WLZ428 WCD425:WCD428 VSH425:VSH428 VIL425:VIL428 UYP425:UYP428 UOT425:UOT428 UEX425:UEX428 TVB425:TVB428 TLF425:TLF428 TBJ425:TBJ428 SRN425:SRN428 SHR425:SHR428 RXV425:RXV428 RNZ425:RNZ428 RED425:RED428 QUH425:QUH428 QKL425:QKL428 QAP425:QAP428 PQT425:PQT428 PGX425:PGX428 OXB425:OXB428 ONF425:ONF428 ODJ425:ODJ428 NTN425:NTN428 NJR425:NJR428 MZV425:MZV428 MPZ425:MPZ428 MGD425:MGD428 LWH425:LWH428 LML425:LML428 LCP425:LCP428 KST425:KST428 KIX425:KIX428 JZB425:JZB428 JPF425:JPF428 JFJ425:JFJ428 IVN425:IVN428 ILR425:ILR428 IBV425:IBV428 HRZ425:HRZ428 HID425:HID428 GYH425:GYH428 GOL425:GOL428 GEP425:GEP428 FUT425:FUT428 FKX425:FKX428 FBB425:FBB428 ERF425:ERF428 EHJ425:EHJ428 DXN425:DXN428 DNR425:DNR428 DDV425:DDV428 CTZ425:CTZ428 CKD425:CKD428 CAH425:CAH428 BQL425:BQL428 BGP425:BGP428 AWT425:AWT428 AMX425:AMX428 ADB425:ADB428 TF425:TF428 JJ425:JJ428 N369:N385 N258:N271 N418:N433 TF459:TF462 N452:N467 JJ459:JJ462 WVV459:WVV462 WLZ459:WLZ462 WCD459:WCD462 VSH459:VSH462 VIL459:VIL462 UYP459:UYP462 UOT459:UOT462 UEX459:UEX462 TVB459:TVB462 TLF459:TLF462 TBJ459:TBJ462 SRN459:SRN462 SHR459:SHR462 RXV459:RXV462 RNZ459:RNZ462 RED459:RED462 QUH459:QUH462 QKL459:QKL462 QAP459:QAP462 PQT459:PQT462 PGX459:PGX462 OXB459:OXB462 ONF459:ONF462 ODJ459:ODJ462 NTN459:NTN462 NJR459:NJR462 MZV459:MZV462 MPZ459:MPZ462 MGD459:MGD462 LWH459:LWH462 LML459:LML462 LCP459:LCP462 KST459:KST462 KIX459:KIX462 JZB459:JZB462 JPF459:JPF462 JFJ459:JFJ462 IVN459:IVN462 ILR459:ILR462 IBV459:IBV462 HRZ459:HRZ462 HID459:HID462 GYH459:GYH462 GOL459:GOL462 GEP459:GEP462 FUT459:FUT462 FKX459:FKX462 FBB459:FBB462 ERF459:ERF462 EHJ459:EHJ462 DXN459:DXN462 DNR459:DNR462 DDV459:DDV462 CTZ459:CTZ462 CKD459:CKD462 CAH459:CAH462 BQL459:BQL462 BGP459:BGP462 AWT459:AWT462 WVV52:WVV53 JJ52:JJ53 TF52:TF53 ADB52:ADB53 AMX52:AMX53 AWT52:AWT53 BGP52:BGP53 BQL52:BQL53 CAH52:CAH53 CKD52:CKD53 CTZ52:CTZ53 DDV52:DDV53 DNR52:DNR53 DXN52:DXN53 EHJ52:EHJ53 ERF52:ERF53 FBB52:FBB53 FKX52:FKX53 FUT52:FUT53 GEP52:GEP53 GOL52:GOL53 GYH52:GYH53 HID52:HID53 HRZ52:HRZ53 IBV52:IBV53 ILR52:ILR53 IVN52:IVN53 JFJ52:JFJ53 JPF52:JPF53 JZB52:JZB53 KIX52:KIX53 KST52:KST53 LCP52:LCP53 LML52:LML53 LWH52:LWH53 MGD52:MGD53 MPZ52:MPZ53 MZV52:MZV53 NJR52:NJR53 NTN52:NTN53 ODJ52:ODJ53 ONF52:ONF53 OXB52:OXB53 PGX52:PGX53 PQT52:PQT53 QAP52:QAP53 QKL52:QKL53 QUH52:QUH53 RED52:RED53 RNZ52:RNZ53 RXV52:RXV53 SHR52:SHR53 SRN52:SRN53 TBJ52:TBJ53 TLF52:TLF53 TVB52:TVB53 UEX52:UEX53 UOT52:UOT53 UYP52:UYP53 VIL52:VIL53 VSH52:VSH53 WCD52:WCD53 WLZ52:WLZ53 N156:N172">
      <formula1>"4, 3, 2, 1"</formula1>
    </dataValidation>
    <dataValidation type="list" allowBlank="1" showInputMessage="1" prompt="100= Muerte_x000a_60= Lesiones graves e irreparables (IPP o invalidez)_x000a_25= Lesiones con incapacidad laboral temporal_x000a_10= Lesiones que no requieren hospitalización_x000a_" sqref="ADE459:ADE462 Q405:Q416 Q336:Q349 Q305:Q318 WVY219 TI219 ADE219 ANA219 AWW219 BGS219 BQO219 CAK219 CKG219 CUC219 DDY219 DNU219 DXQ219 EHM219 ERI219 FBE219 FLA219 FUW219 GES219 GOO219 GYK219 HIG219 HSC219 IBY219 ILU219 IVQ219 JFM219 JPI219 JZE219 KJA219 KSW219 LCS219 LMO219 LWK219 MGG219 MQC219 MZY219 NJU219 NTQ219 ODM219 ONI219 OXE219 PHA219 PQW219 QAS219 QKO219 QUK219 REG219 ROC219 RXY219 SHU219 SRQ219 TBM219 TLI219 TVE219 UFA219 UOW219 UYS219 VIO219 VSK219 WCG219 WMC219 Q192:Q208 Q174:Q190 AWW165:AWW169 ANA145:ANA148 TI128:TI131 Q103:Q119 JM85:JM87 WVY85:WVY87 WMC85:WMC87 WCG85:WCG87 VSK85:VSK87 VIO85:VIO87 UYS85:UYS87 UOW85:UOW87 UFA85:UFA87 TVE85:TVE87 TLI85:TLI87 TBM85:TBM87 SRQ85:SRQ87 SHU85:SHU87 RXY85:RXY87 ROC85:ROC87 REG85:REG87 QUK85:QUK87 QKO85:QKO87 QAS85:QAS87 PQW85:PQW87 PHA85:PHA87 OXE85:OXE87 ONI85:ONI87 ODM85:ODM87 NTQ85:NTQ87 NJU85:NJU87 MZY85:MZY87 MQC85:MQC87 MGG85:MGG87 LWK85:LWK87 LMO85:LMO87 LCS85:LCS87 KSW85:KSW87 KJA85:KJA87 JZE85:JZE87 JPI85:JPI87 JFM85:JFM87 IVQ85:IVQ87 ILU85:ILU87 IBY85:IBY87 HSC85:HSC87 HIG85:HIG87 GYK85:GYK87 GOO85:GOO87 GES85:GES87 FUW85:FUW87 FLA85:FLA87 FBE85:FBE87 ERI85:ERI87 EHM85:EHM87 DXQ85:DXQ87 DNU85:DNU87 DDY85:DDY87 CUC85:CUC87 CKG85:CKG87 CAK85:CAK87 BQO85:BQO87 BGS85:BGS87 AWW85:AWW87 ANA85:ANA87 ADE85:ADE87 TI85:TI87 JM98:JM100 WVY98:WVY100 WMC98:WMC100 WCG98:WCG100 VSK98:VSK100 VIO98:VIO100 UYS98:UYS100 UOW98:UOW100 UFA98:UFA100 TVE98:TVE100 TLI98:TLI100 TBM98:TBM100 SRQ98:SRQ100 SHU98:SHU100 RXY98:RXY100 ROC98:ROC100 REG98:REG100 QUK98:QUK100 QKO98:QKO100 QAS98:QAS100 PQW98:PQW100 PHA98:PHA100 OXE98:OXE100 ONI98:ONI100 ODM98:ODM100 NTQ98:NTQ100 NJU98:NJU100 MZY98:MZY100 MQC98:MQC100 MGG98:MGG100 LWK98:LWK100 LMO98:LMO100 LCS98:LCS100 KSW98:KSW100 KJA98:KJA100 JZE98:JZE100 JPI98:JPI100 JFM98:JFM100 IVQ98:IVQ100 ILU98:ILU100 IBY98:IBY100 HSC98:HSC100 HIG98:HIG100 GYK98:GYK100 GOO98:GOO100 GES98:GES100 FUW98:FUW100 FLA98:FLA100 FBE98:FBE100 ERI98:ERI100 EHM98:EHM100 DXQ98:DXQ100 DNU98:DNU100 DDY98:DDY100 CUC98:CUC100 CKG98:CKG100 CAK98:CAK100 BQO98:BQO100 BGS98:BGS100 AWW98:AWW100 ANA98:ANA100 ADE98:ADE100 TI98:TI100 Q77:Q88 TI110:TI113 JM110:JM113 WVY110:WVY113 WMC110:WMC113 WCG110:WCG113 VSK110:VSK113 VIO110:VIO113 UYS110:UYS113 UOW110:UOW113 UFA110:UFA113 TVE110:TVE113 TLI110:TLI113 TBM110:TBM113 SRQ110:SRQ113 SHU110:SHU113 RXY110:RXY113 ROC110:ROC113 REG110:REG113 QUK110:QUK113 QKO110:QKO113 QAS110:QAS113 PQW110:PQW113 PHA110:PHA113 OXE110:OXE113 ONI110:ONI113 ODM110:ODM113 NTQ110:NTQ113 NJU110:NJU113 MZY110:MZY113 MQC110:MQC113 MGG110:MGG113 LWK110:LWK113 LMO110:LMO113 LCS110:LCS113 KSW110:KSW113 KJA110:KJA113 JZE110:JZE113 JPI110:JPI113 JFM110:JFM113 IVQ110:IVQ113 ILU110:ILU113 IBY110:IBY113 HSC110:HSC113 HIG110:HIG113 GYK110:GYK113 GOO110:GOO113 GES110:GES113 FUW110:FUW113 FLA110:FLA113 FBE110:FBE113 ERI110:ERI113 EHM110:EHM113 DXQ110:DXQ113 DNU110:DNU113 DDY110:DDY113 CUC110:CUC113 CKG110:CKG113 CAK110:CAK113 BQO110:BQO113 BGS110:BGS113 AWW110:AWW113 ANA110:ANA113 ADE110:ADE113 Q90:Q101 WVY70:WVY72 Q62:Q75 TI17:TI20 ADE17:ADE20 ANA17:ANA20 AWW17:AWW20 BGS17:BGS20 BQO17:BQO20 CAK17:CAK20 CKG17:CKG20 CUC17:CUC20 DDY17:DDY20 DNU17:DNU20 DXQ17:DXQ20 EHM17:EHM20 ERI17:ERI20 FBE17:FBE20 FLA17:FLA20 FUW17:FUW20 GES17:GES20 GOO17:GOO20 GYK17:GYK20 HIG17:HIG20 HSC17:HSC20 IBY17:IBY20 ILU17:ILU20 IVQ17:IVQ20 JFM17:JFM20 JPI17:JPI20 JZE17:JZE20 KJA17:KJA20 KSW17:KSW20 LCS17:LCS20 LMO17:LMO20 LWK17:LWK20 MGG17:MGG20 MQC17:MQC20 MZY17:MZY20 NJU17:NJU20 NTQ17:NTQ20 ODM17:ODM20 ONI17:ONI20 OXE17:OXE20 PHA17:PHA20 PQW17:PQW20 QAS17:QAS20 QKO17:QKO20 QUK17:QUK20 REG17:REG20 ROC17:ROC20 RXY17:RXY20 SHU17:SHU20 SRQ17:SRQ20 TBM17:TBM20 TLI17:TLI20 TVE17:TVE20 UFA17:UFA20 UOW17:UOW20 UYS17:UYS20 VIO17:VIO20 VSK17:VSK20 WCG17:WCG20 WMC17:WMC20 WVY17:WVY20 JM17:JM20 TI34:TI37 ADE34:ADE37 ANA34:ANA37 AWW34:AWW37 BGS34:BGS37 BQO34:BQO37 CAK34:CAK37 CKG34:CKG37 CUC34:CUC37 DDY34:DDY37 DNU34:DNU37 DXQ34:DXQ37 EHM34:EHM37 ERI34:ERI37 FBE34:FBE37 FLA34:FLA37 FUW34:FUW37 GES34:GES37 GOO34:GOO37 GYK34:GYK37 HIG34:HIG37 HSC34:HSC37 IBY34:IBY37 ILU34:ILU37 IVQ34:IVQ37 JFM34:JFM37 JPI34:JPI37 JZE34:JZE37 KJA34:KJA37 KSW34:KSW37 LCS34:LCS37 LMO34:LMO37 LWK34:LWK37 MGG34:MGG37 MQC34:MQC37 MZY34:MZY37 NJU34:NJU37 NTQ34:NTQ37 ODM34:ODM37 ONI34:ONI37 OXE34:OXE37 PHA34:PHA37 PQW34:PQW37 QAS34:QAS37 QKO34:QKO37 QUK34:QUK37 REG34:REG37 ROC34:ROC37 RXY34:RXY37 SHU34:SHU37 SRQ34:SRQ37 TBM34:TBM37 TLI34:TLI37 TVE34:TVE37 UFA34:UFA37 UOW34:UOW37 UYS34:UYS37 VIO34:VIO37 VSK34:VSK37 WCG34:WCG37 WMC34:WMC37 WVY34:WVY37 JM34:JM37 Q10:Q25 Q27:Q43 JM70:JM72 TI70:TI72 ADE70:ADE72 ANA70:ANA72 AWW70:AWW72 BGS70:BGS72 BQO70:BQO72 CAK70:CAK72 CKG70:CKG72 CUC70:CUC72 DDY70:DDY72 DNU70:DNU72 DXQ70:DXQ72 EHM70:EHM72 ERI70:ERI72 FBE70:FBE72 FLA70:FLA72 FUW70:FUW72 GES70:GES72 GOO70:GOO72 GYK70:GYK72 HIG70:HIG72 HSC70:HSC72 IBY70:IBY72 ILU70:ILU72 IVQ70:IVQ72 JFM70:JFM72 JPI70:JPI72 JZE70:JZE72 KJA70:KJA72 KSW70:KSW72 LCS70:LCS72 LMO70:LMO72 LWK70:LWK72 MGG70:MGG72 MQC70:MQC72 MZY70:MZY72 NJU70:NJU72 NTQ70:NTQ72 ODM70:ODM72 ONI70:ONI72 OXE70:OXE72 PHA70:PHA72 PQW70:PQW72 QAS70:QAS72 QKO70:QKO72 QUK70:QUK72 REG70:REG72 ROC70:ROC72 RXY70:RXY72 SHU70:SHU72 SRQ70:SRQ72 TBM70:TBM72 TLI70:TLI72 TVE70:TVE72 UFA70:UFA72 UOW70:UOW72 UYS70:UYS72 VIO70:VIO72 VSK70:VSK72 WCG70:WCG72 WMC70:WMC72 Q121:Q136 JM128:JM131 WVY128:WVY131 WMC128:WMC131 WCG128:WCG131 VSK128:VSK131 VIO128:VIO131 UYS128:UYS131 UOW128:UOW131 UFA128:UFA131 TVE128:TVE131 TLI128:TLI131 TBM128:TBM131 SRQ128:SRQ131 SHU128:SHU131 RXY128:RXY131 ROC128:ROC131 REG128:REG131 QUK128:QUK131 QKO128:QKO131 QAS128:QAS131 PQW128:PQW131 PHA128:PHA131 OXE128:OXE131 ONI128:ONI131 ODM128:ODM131 NTQ128:NTQ131 NJU128:NJU131 MZY128:MZY131 MQC128:MQC131 MGG128:MGG131 LWK128:LWK131 LMO128:LMO131 LCS128:LCS131 KSW128:KSW131 KJA128:KJA131 JZE128:JZE131 JPI128:JPI131 JFM128:JFM131 IVQ128:IVQ131 ILU128:ILU131 IBY128:IBY131 HSC128:HSC131 HIG128:HIG131 GYK128:GYK131 GOO128:GOO131 GES128:GES131 FUW128:FUW131 FLA128:FLA131 FBE128:FBE131 ERI128:ERI131 EHM128:EHM131 DXQ128:DXQ131 DNU128:DNU131 DDY128:DDY131 CUC128:CUC131 CKG128:CKG131 CAK128:CAK131 BQO128:BQO131 BGS128:BGS131 AWW128:AWW131 ANA128:ANA131 ADE128:ADE131 ADE145:ADE148 Q138:Q154 TI145:TI148 JM145:JM148 WVY145:WVY148 WMC145:WMC148 WCG145:WCG148 VSK145:VSK148 VIO145:VIO148 UYS145:UYS148 UOW145:UOW148 UFA145:UFA148 TVE145:TVE148 TLI145:TLI148 TBM145:TBM148 SRQ145:SRQ148 SHU145:SHU148 RXY145:RXY148 ROC145:ROC148 REG145:REG148 QUK145:QUK148 QKO145:QKO148 QAS145:QAS148 PQW145:PQW148 PHA145:PHA148 OXE145:OXE148 ONI145:ONI148 ODM145:ODM148 NTQ145:NTQ148 NJU145:NJU148 MZY145:MZY148 MQC145:MQC148 MGG145:MGG148 LWK145:LWK148 LMO145:LMO148 LCS145:LCS148 KSW145:KSW148 KJA145:KJA148 JZE145:JZE148 JPI145:JPI148 JFM145:JFM148 IVQ145:IVQ148 ILU145:ILU148 IBY145:IBY148 HSC145:HSC148 HIG145:HIG148 GYK145:GYK148 GOO145:GOO148 GES145:GES148 FUW145:FUW148 FLA145:FLA148 FBE145:FBE148 ERI145:ERI148 EHM145:EHM148 DXQ145:DXQ148 DNU145:DNU148 DDY145:DDY148 CUC145:CUC148 CKG145:CKG148 CAK145:CAK148 BQO145:BQO148 BGS145:BGS148 AWW145:AWW148 Q156:Q172 ANA165:ANA169 ADE165:ADE169 TI165:TI169 JM165:JM169 WVY165:WVY169 WMC165:WMC169 WCG165:WCG169 VSK165:VSK169 VIO165:VIO169 UYS165:UYS169 UOW165:UOW169 UFA165:UFA169 TVE165:TVE169 TLI165:TLI169 TBM165:TBM169 SRQ165:SRQ169 SHU165:SHU169 RXY165:RXY169 ROC165:ROC169 REG165:REG169 QUK165:QUK169 QKO165:QKO169 QAS165:QAS169 PQW165:PQW169 PHA165:PHA169 OXE165:OXE169 ONI165:ONI169 ODM165:ODM169 NTQ165:NTQ169 NJU165:NJU169 MZY165:MZY169 MQC165:MQC169 MGG165:MGG169 LWK165:LWK169 LMO165:LMO169 LCS165:LCS169 KSW165:KSW169 KJA165:KJA169 JZE165:JZE169 JPI165:JPI169 JFM165:JFM169 IVQ165:IVQ169 ILU165:ILU169 IBY165:IBY169 HSC165:HSC169 HIG165:HIG169 GYK165:GYK169 GOO165:GOO169 GES165:GES169 FUW165:FUW169 FLA165:FLA169 FBE165:FBE169 ERI165:ERI169 EHM165:EHM169 DXQ165:DXQ169 DNU165:DNU169 DDY165:DDY169 CUC165:CUC169 CKG165:CKG169 CAK165:CAK169 BQO165:BQO169 BGS165:BGS169 Q210:Q224 Q226:Q241 JM219 TI250:TI252 JM250:JM252 WVY250:WVY252 WMC250:WMC252 WCG250:WCG252 VSK250:VSK252 VIO250:VIO252 UYS250:UYS252 UOW250:UOW252 UFA250:UFA252 TVE250:TVE252 TLI250:TLI252 TBM250:TBM252 SRQ250:SRQ252 SHU250:SHU252 RXY250:RXY252 ROC250:ROC252 REG250:REG252 QUK250:QUK252 QKO250:QKO252 QAS250:QAS252 PQW250:PQW252 PHA250:PHA252 OXE250:OXE252 ONI250:ONI252 ODM250:ODM252 NTQ250:NTQ252 NJU250:NJU252 MZY250:MZY252 MQC250:MQC252 MGG250:MGG252 LWK250:LWK252 LMO250:LMO252 LCS250:LCS252 KSW250:KSW252 KJA250:KJA252 JZE250:JZE252 JPI250:JPI252 JFM250:JFM252 IVQ250:IVQ252 ILU250:ILU252 IBY250:IBY252 HSC250:HSC252 HIG250:HIG252 GYK250:GYK252 GOO250:GOO252 GES250:GES252 FUW250:FUW252 FLA250:FLA252 FBE250:FBE252 ERI250:ERI252 EHM250:EHM252 DXQ250:DXQ252 DNU250:DNU252 DDY250:DDY252 CUC250:CUC252 CKG250:CKG252 CAK250:CAK252 BQO250:BQO252 BGS250:BGS252 AWW250:AWW252 ANA250:ANA252 ADE250:ADE252 WMC235:WMC236 WCG235:WCG236 VSK235:VSK236 VIO235:VIO236 UYS235:UYS236 UOW235:UOW236 UFA235:UFA236 TVE235:TVE236 TLI235:TLI236 TBM235:TBM236 SRQ235:SRQ236 SHU235:SHU236 RXY235:RXY236 ROC235:ROC236 REG235:REG236 QUK235:QUK236 QKO235:QKO236 QAS235:QAS236 PQW235:PQW236 PHA235:PHA236 OXE235:OXE236 ONI235:ONI236 ODM235:ODM236 NTQ235:NTQ236 NJU235:NJU236 MZY235:MZY236 MQC235:MQC236 MGG235:MGG236 LWK235:LWK236 LMO235:LMO236 LCS235:LCS236 KSW235:KSW236 KJA235:KJA236 JZE235:JZE236 JPI235:JPI236 JFM235:JFM236 IVQ235:IVQ236 ILU235:ILU236 IBY235:IBY236 HSC235:HSC236 HIG235:HIG236 GYK235:GYK236 GOO235:GOO236 GES235:GES236 FUW235:FUW236 FLA235:FLA236 FBE235:FBE236 ERI235:ERI236 EHM235:EHM236 DXQ235:DXQ236 DNU235:DNU236 DDY235:DDY236 CUC235:CUC236 CKG235:CKG236 CAK235:CAK236 BQO235:BQO236 BGS235:BGS236 AWW235:AWW236 ANA235:ANA236 ADE235:ADE236 TI235:TI236 WVY235:WVY236 JM235:JM236 JM266:JM268 WVY266:WVY268 TI266:TI268 ADE266:ADE268 ANA266:ANA268 AWW266:AWW268 BGS266:BGS268 BQO266:BQO268 CAK266:CAK268 CKG266:CKG268 CUC266:CUC268 DDY266:DDY268 DNU266:DNU268 DXQ266:DXQ268 EHM266:EHM268 ERI266:ERI268 FBE266:FBE268 FLA266:FLA268 FUW266:FUW268 GES266:GES268 GOO266:GOO268 GYK266:GYK268 HIG266:HIG268 HSC266:HSC268 IBY266:IBY268 ILU266:ILU268 IVQ266:IVQ268 JFM266:JFM268 JPI266:JPI268 JZE266:JZE268 KJA266:KJA268 KSW266:KSW268 LCS266:LCS268 LMO266:LMO268 LWK266:LWK268 MGG266:MGG268 MQC266:MQC268 MZY266:MZY268 NJU266:NJU268 NTQ266:NTQ268 ODM266:ODM268 ONI266:ONI268 OXE266:OXE268 PHA266:PHA268 PQW266:PQW268 QAS266:QAS268 QKO266:QKO268 QUK266:QUK268 REG266:REG268 ROC266:ROC268 RXY266:RXY268 SHU266:SHU268 SRQ266:SRQ268 TBM266:TBM268 TLI266:TLI268 TVE266:TVE268 UFA266:UFA268 UOW266:UOW268 UYS266:UYS268 VIO266:VIO268 VSK266:VSK268 WCG266:WCG268 WMC266:WMC268 Q45:Q60 Q243:Q256 Q273:Q288 Q290:Q303 JM327:JM328 WVY327:WVY328 WMC327:WMC328 WCG327:WCG328 VSK327:VSK328 VIO327:VIO328 UYS327:UYS328 UOW327:UOW328 UFA327:UFA328 TVE327:TVE328 TLI327:TLI328 TBM327:TBM328 SRQ327:SRQ328 SHU327:SHU328 RXY327:RXY328 ROC327:ROC328 REG327:REG328 QUK327:QUK328 QKO327:QKO328 QAS327:QAS328 PQW327:PQW328 PHA327:PHA328 OXE327:OXE328 ONI327:ONI328 ODM327:ODM328 NTQ327:NTQ328 NJU327:NJU328 MZY327:MZY328 MQC327:MQC328 MGG327:MGG328 LWK327:LWK328 LMO327:LMO328 LCS327:LCS328 KSW327:KSW328 KJA327:KJA328 JZE327:JZE328 JPI327:JPI328 JFM327:JFM328 IVQ327:IVQ328 ILU327:ILU328 IBY327:IBY328 HSC327:HSC328 HIG327:HIG328 GYK327:GYK328 GOO327:GOO328 GES327:GES328 FUW327:FUW328 FLA327:FLA328 FBE327:FBE328 ERI327:ERI328 EHM327:EHM328 DXQ327:DXQ328 DNU327:DNU328 DDY327:DDY328 CUC327:CUC328 CKG327:CKG328 CAK327:CAK328 BQO327:BQO328 BGS327:BGS328 AWW327:AWW328 ANA327:ANA328 ADE327:ADE328 TI327:TI328 WVY442:WVY445 WMC442:WMC445 WCG442:WCG445 VSK442:VSK445 VIO442:VIO445 UYS442:UYS445 UOW442:UOW445 UFA442:UFA445 TVE442:TVE445 TLI442:TLI445 TBM442:TBM445 SRQ442:SRQ445 SHU442:SHU445 RXY442:RXY445 ROC442:ROC445 REG442:REG445 QUK442:QUK445 QKO442:QKO445 QAS442:QAS445 PQW442:PQW445 PHA442:PHA445 OXE442:OXE445 ONI442:ONI445 ODM442:ODM445 NTQ442:NTQ445 NJU442:NJU445 MZY442:MZY445 MQC442:MQC445 MGG442:MGG445 LWK442:LWK445 LMO442:LMO445 LCS442:LCS445 KSW442:KSW445 KJA442:KJA445 JZE442:JZE445 JPI442:JPI445 JFM442:JFM445 IVQ442:IVQ445 ILU442:ILU445 IBY442:IBY445 HSC442:HSC445 HIG442:HIG445 GYK442:GYK445 GOO442:GOO445 GES442:GES445 FUW442:FUW445 FLA442:FLA445 FBE442:FBE445 ERI442:ERI445 EHM442:EHM445 DXQ442:DXQ445 DNU442:DNU445 DDY442:DDY445 CUC442:CUC445 CKG442:CKG445 CAK442:CAK445 BQO442:BQO445 BGS442:BGS445 AWW442:AWW445 ANA442:ANA445 ADE442:ADE445 TI442:TI445 JM442:JM445 Q435:Q450 ANA459:ANA462 WVY359:WVY361 WMC359:WMC361 WCG359:WCG361 VSK359:VSK361 VIO359:VIO361 UYS359:UYS361 UOW359:UOW361 UFA359:UFA361 TVE359:TVE361 TLI359:TLI361 TBM359:TBM361 SRQ359:SRQ361 SHU359:SHU361 RXY359:RXY361 ROC359:ROC361 REG359:REG361 QUK359:QUK361 QKO359:QKO361 QAS359:QAS361 PQW359:PQW361 PHA359:PHA361 OXE359:OXE361 ONI359:ONI361 ODM359:ODM361 NTQ359:NTQ361 NJU359:NJU361 MZY359:MZY361 MQC359:MQC361 MGG359:MGG361 LWK359:LWK361 LMO359:LMO361 LCS359:LCS361 KSW359:KSW361 KJA359:KJA361 JZE359:JZE361 JPI359:JPI361 JFM359:JFM361 IVQ359:IVQ361 ILU359:ILU361 IBY359:IBY361 HSC359:HSC361 HIG359:HIG361 GYK359:GYK361 GOO359:GOO361 GES359:GES361 FUW359:FUW361 FLA359:FLA361 FBE359:FBE361 ERI359:ERI361 EHM359:EHM361 DXQ359:DXQ361 DNU359:DNU361 DDY359:DDY361 CUC359:CUC361 CKG359:CKG361 CAK359:CAK361 BQO359:BQO361 BGS359:BGS361 AWW359:AWW361 ANA359:ANA361 ADE359:ADE361 TI359:TI361 JM359:JM361 Q320:Q334 JM377:JM379 TI377:TI379 ADE377:ADE379 ANA377:ANA379 AWW377:AWW379 BGS377:BGS379 BQO377:BQO379 CAK377:CAK379 CKG377:CKG379 CUC377:CUC379 DDY377:DDY379 DNU377:DNU379 DXQ377:DXQ379 EHM377:EHM379 ERI377:ERI379 FBE377:FBE379 FLA377:FLA379 FUW377:FUW379 GES377:GES379 GOO377:GOO379 GYK377:GYK379 HIG377:HIG379 HSC377:HSC379 IBY377:IBY379 ILU377:ILU379 IVQ377:IVQ379 JFM377:JFM379 JPI377:JPI379 JZE377:JZE379 KJA377:KJA379 KSW377:KSW379 LCS377:LCS379 LMO377:LMO379 LWK377:LWK379 MGG377:MGG379 MQC377:MQC379 MZY377:MZY379 NJU377:NJU379 NTQ377:NTQ379 ODM377:ODM379 ONI377:ONI379 OXE377:OXE379 PHA377:PHA379 PQW377:PQW379 QAS377:QAS379 QKO377:QKO379 QUK377:QUK379 REG377:REG379 ROC377:ROC379 RXY377:RXY379 SHU377:SHU379 SRQ377:SRQ379 TBM377:TBM379 TLI377:TLI379 TVE377:TVE379 UFA377:UFA379 UOW377:UOW379 UYS377:UYS379 VIO377:VIO379 VSK377:VSK379 WCG377:WCG379 WMC377:WMC379 WVY377:WVY379 Q351:Q367 WVY395:WVY397 WMC395:WMC397 WCG395:WCG397 VSK395:VSK397 VIO395:VIO397 UYS395:UYS397 UOW395:UOW397 UFA395:UFA397 TVE395:TVE397 TLI395:TLI397 TBM395:TBM397 SRQ395:SRQ397 SHU395:SHU397 RXY395:RXY397 ROC395:ROC397 REG395:REG397 QUK395:QUK397 QKO395:QKO397 QAS395:QAS397 PQW395:PQW397 PHA395:PHA397 OXE395:OXE397 ONI395:ONI397 ODM395:ODM397 NTQ395:NTQ397 NJU395:NJU397 MZY395:MZY397 MQC395:MQC397 MGG395:MGG397 LWK395:LWK397 LMO395:LMO397 LCS395:LCS397 KSW395:KSW397 KJA395:KJA397 JZE395:JZE397 JPI395:JPI397 JFM395:JFM397 IVQ395:IVQ397 ILU395:ILU397 IBY395:IBY397 HSC395:HSC397 HIG395:HIG397 GYK395:GYK397 GOO395:GOO397 GES395:GES397 FUW395:FUW397 FLA395:FLA397 FBE395:FBE397 ERI395:ERI397 EHM395:EHM397 DXQ395:DXQ397 DNU395:DNU397 DDY395:DDY397 CUC395:CUC397 CKG395:CKG397 CAK395:CAK397 BQO395:BQO397 BGS395:BGS397 AWW395:AWW397 ANA395:ANA397 ADE395:ADE397 TI395:TI397 JM395:JM397 JM411:JM413 WVY411:WVY413 WMC411:WMC413 WCG411:WCG413 VSK411:VSK413 VIO411:VIO413 UYS411:UYS413 UOW411:UOW413 UFA411:UFA413 TVE411:TVE413 TLI411:TLI413 TBM411:TBM413 SRQ411:SRQ413 SHU411:SHU413 RXY411:RXY413 ROC411:ROC413 REG411:REG413 QUK411:QUK413 QKO411:QKO413 QAS411:QAS413 PQW411:PQW413 PHA411:PHA413 OXE411:OXE413 ONI411:ONI413 ODM411:ODM413 NTQ411:NTQ413 NJU411:NJU413 MZY411:MZY413 MQC411:MQC413 MGG411:MGG413 LWK411:LWK413 LMO411:LMO413 LCS411:LCS413 KSW411:KSW413 KJA411:KJA413 JZE411:JZE413 JPI411:JPI413 JFM411:JFM413 IVQ411:IVQ413 ILU411:ILU413 IBY411:IBY413 HSC411:HSC413 HIG411:HIG413 GYK411:GYK413 GOO411:GOO413 GES411:GES413 FUW411:FUW413 FLA411:FLA413 FBE411:FBE413 ERI411:ERI413 EHM411:EHM413 DXQ411:DXQ413 DNU411:DNU413 DDY411:DDY413 CUC411:CUC413 CKG411:CKG413 CAK411:CAK413 BQO411:BQO413 BGS411:BGS413 AWW411:AWW413 ANA411:ANA413 ADE411:ADE413 TI411:TI413 WVY425:WVY428 WMC425:WMC428 WCG425:WCG428 VSK425:VSK428 VIO425:VIO428 UYS425:UYS428 UOW425:UOW428 UFA425:UFA428 TVE425:TVE428 TLI425:TLI428 TBM425:TBM428 SRQ425:SRQ428 SHU425:SHU428 RXY425:RXY428 ROC425:ROC428 REG425:REG428 QUK425:QUK428 QKO425:QKO428 QAS425:QAS428 PQW425:PQW428 PHA425:PHA428 OXE425:OXE428 ONI425:ONI428 ODM425:ODM428 NTQ425:NTQ428 NJU425:NJU428 MZY425:MZY428 MQC425:MQC428 MGG425:MGG428 LWK425:LWK428 LMO425:LMO428 LCS425:LCS428 KSW425:KSW428 KJA425:KJA428 JZE425:JZE428 JPI425:JPI428 JFM425:JFM428 IVQ425:IVQ428 ILU425:ILU428 IBY425:IBY428 HSC425:HSC428 HIG425:HIG428 GYK425:GYK428 GOO425:GOO428 GES425:GES428 FUW425:FUW428 FLA425:FLA428 FBE425:FBE428 ERI425:ERI428 EHM425:EHM428 DXQ425:DXQ428 DNU425:DNU428 DDY425:DDY428 CUC425:CUC428 CKG425:CKG428 CAK425:CAK428 BQO425:BQO428 BGS425:BGS428 AWW425:AWW428 ANA425:ANA428 ADE425:ADE428 TI425:TI428 JM425:JM428 Q387:Q403 Q369:Q385 Q418:Q433 TI459:TI462 Q452:Q467 JM459:JM462 WVY459:WVY462 WMC459:WMC462 WCG459:WCG462 VSK459:VSK462 VIO459:VIO462 UYS459:UYS462 UOW459:UOW462 UFA459:UFA462 TVE459:TVE462 TLI459:TLI462 TBM459:TBM462 SRQ459:SRQ462 SHU459:SHU462 RXY459:RXY462 ROC459:ROC462 REG459:REG462 QUK459:QUK462 QKO459:QKO462 QAS459:QAS462 PQW459:PQW462 PHA459:PHA462 OXE459:OXE462 ONI459:ONI462 ODM459:ODM462 NTQ459:NTQ462 NJU459:NJU462 MZY459:MZY462 MQC459:MQC462 MGG459:MGG462 LWK459:LWK462 LMO459:LMO462 LCS459:LCS462 KSW459:KSW462 KJA459:KJA462 JZE459:JZE462 JPI459:JPI462 JFM459:JFM462 IVQ459:IVQ462 ILU459:ILU462 IBY459:IBY462 HSC459:HSC462 HIG459:HIG462 GYK459:GYK462 GOO459:GOO462 GES459:GES462 FUW459:FUW462 FLA459:FLA462 FBE459:FBE462 ERI459:ERI462 EHM459:EHM462 DXQ459:DXQ462 DNU459:DNU462 DDY459:DDY462 CUC459:CUC462 CKG459:CKG462 CAK459:CAK462 BQO459:BQO462 BGS459:BGS462 AWW459:AWW462 WVY52:WVY53 JM52:JM53 TI52:TI53 ADE52:ADE53 ANA52:ANA53 AWW52:AWW53 BGS52:BGS53 BQO52:BQO53 CAK52:CAK53 CKG52:CKG53 CUC52:CUC53 DDY52:DDY53 DNU52:DNU53 DXQ52:DXQ53 EHM52:EHM53 ERI52:ERI53 FBE52:FBE53 FLA52:FLA53 FUW52:FUW53 GES52:GES53 GOO52:GOO53 GYK52:GYK53 HIG52:HIG53 HSC52:HSC53 IBY52:IBY53 ILU52:ILU53 IVQ52:IVQ53 JFM52:JFM53 JPI52:JPI53 JZE52:JZE53 KJA52:KJA53 KSW52:KSW53 LCS52:LCS53 LMO52:LMO53 LWK52:LWK53 MGG52:MGG53 MQC52:MQC53 MZY52:MZY53 NJU52:NJU53 NTQ52:NTQ53 ODM52:ODM53 ONI52:ONI53 OXE52:OXE53 PHA52:PHA53 PQW52:PQW53 QAS52:QAS53 QKO52:QKO53 QUK52:QUK53 REG52:REG53 ROC52:ROC53 RXY52:RXY53 SHU52:SHU53 SRQ52:SRQ53 TBM52:TBM53 TLI52:TLI53 TVE52:TVE53 UFA52:UFA53 UOW52:UOW53 UYS52:UYS53 VIO52:VIO53 VSK52:VSK53 WCG52:WCG53 WMC52:WMC53 Q258:Q271">
      <formula1>"100,60,25,10"</formula1>
    </dataValidation>
  </dataValidations>
  <pageMargins left="0.15748031496062992" right="0.23622047244094491" top="0.31496062992125984" bottom="0.15748031496062992" header="0" footer="0"/>
  <pageSetup scale="7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14"/>
  <sheetViews>
    <sheetView tabSelected="1" topLeftCell="E19" zoomScale="80" zoomScaleNormal="80" workbookViewId="0">
      <selection activeCell="E115" sqref="E115"/>
    </sheetView>
  </sheetViews>
  <sheetFormatPr baseColWidth="10" defaultRowHeight="12.75" x14ac:dyDescent="0.2"/>
  <cols>
    <col min="1" max="1" width="2.7109375" style="1" customWidth="1"/>
    <col min="2" max="3" width="11.140625" style="1" customWidth="1"/>
    <col min="4" max="4" width="23.140625" style="1" customWidth="1"/>
    <col min="5" max="5" width="6.5703125" style="1" customWidth="1"/>
    <col min="6" max="6" width="18.7109375" style="1" customWidth="1"/>
    <col min="7" max="7" width="22.85546875" style="1" customWidth="1"/>
    <col min="8" max="8" width="13.85546875" style="1" customWidth="1"/>
    <col min="9" max="9" width="25.7109375" style="1" customWidth="1"/>
    <col min="10" max="10" width="13.42578125" style="1" customWidth="1"/>
    <col min="11" max="11" width="12.28515625" style="1" customWidth="1"/>
    <col min="12" max="12" width="11.42578125" style="1" customWidth="1"/>
    <col min="13" max="13" width="18.85546875" style="1" customWidth="1"/>
    <col min="14" max="14" width="5.28515625" style="1" customWidth="1"/>
    <col min="15" max="15" width="14.85546875" style="1" customWidth="1"/>
    <col min="16" max="16" width="38.42578125" style="1" customWidth="1"/>
    <col min="17" max="17" width="8.42578125" style="1" customWidth="1"/>
    <col min="18" max="18" width="5.28515625" style="1" customWidth="1"/>
    <col min="19" max="19" width="33.85546875" style="1" customWidth="1"/>
    <col min="20" max="20" width="10.140625" style="1" customWidth="1"/>
    <col min="21" max="21" width="6.42578125" style="1" customWidth="1"/>
    <col min="22" max="22" width="15.140625" style="1" customWidth="1"/>
    <col min="23" max="24" width="12.7109375" style="1" customWidth="1"/>
    <col min="25" max="25" width="13.7109375" style="1" customWidth="1"/>
    <col min="26" max="26" width="14.85546875" style="1" customWidth="1"/>
    <col min="27" max="27" width="13.85546875" style="1" customWidth="1"/>
    <col min="28" max="28" width="44.85546875" style="1" customWidth="1"/>
    <col min="29" max="16384" width="11.42578125" style="1"/>
  </cols>
  <sheetData>
    <row r="1" spans="2:30" ht="13.5" thickBot="1" x14ac:dyDescent="0.25"/>
    <row r="2" spans="2:30" ht="47.25" customHeight="1" x14ac:dyDescent="0.35">
      <c r="B2" s="114"/>
      <c r="C2" s="115"/>
      <c r="D2" s="115"/>
      <c r="E2" s="115"/>
      <c r="F2" s="115"/>
      <c r="G2" s="116"/>
      <c r="H2" s="123" t="s">
        <v>36</v>
      </c>
      <c r="I2" s="124"/>
      <c r="J2" s="124"/>
      <c r="K2" s="124"/>
      <c r="L2" s="124"/>
      <c r="M2" s="124"/>
      <c r="N2" s="124"/>
      <c r="O2" s="124"/>
      <c r="P2" s="124"/>
      <c r="Q2" s="124"/>
      <c r="R2" s="124"/>
      <c r="S2" s="124"/>
      <c r="T2" s="124"/>
      <c r="U2" s="124"/>
      <c r="V2" s="124"/>
      <c r="W2" s="124"/>
      <c r="X2" s="124"/>
      <c r="Y2" s="125"/>
      <c r="Z2" s="63" t="s">
        <v>78</v>
      </c>
      <c r="AA2" s="64"/>
      <c r="AB2" s="65"/>
    </row>
    <row r="3" spans="2:30" ht="47.25" customHeight="1" x14ac:dyDescent="0.35">
      <c r="B3" s="117"/>
      <c r="C3" s="118"/>
      <c r="D3" s="118"/>
      <c r="E3" s="118"/>
      <c r="F3" s="118"/>
      <c r="G3" s="119"/>
      <c r="H3" s="126"/>
      <c r="I3" s="127"/>
      <c r="J3" s="127"/>
      <c r="K3" s="127"/>
      <c r="L3" s="127"/>
      <c r="M3" s="127"/>
      <c r="N3" s="127"/>
      <c r="O3" s="127"/>
      <c r="P3" s="127"/>
      <c r="Q3" s="127"/>
      <c r="R3" s="127"/>
      <c r="S3" s="127"/>
      <c r="T3" s="127"/>
      <c r="U3" s="127"/>
      <c r="V3" s="127"/>
      <c r="W3" s="127"/>
      <c r="X3" s="127"/>
      <c r="Y3" s="128"/>
      <c r="Z3" s="66" t="s">
        <v>79</v>
      </c>
      <c r="AA3" s="67"/>
      <c r="AB3" s="68"/>
      <c r="AC3" s="14"/>
      <c r="AD3" s="14"/>
    </row>
    <row r="4" spans="2:30" ht="47.25" customHeight="1" thickBot="1" x14ac:dyDescent="0.4">
      <c r="B4" s="71"/>
      <c r="C4" s="120"/>
      <c r="D4" s="120"/>
      <c r="E4" s="120"/>
      <c r="F4" s="120"/>
      <c r="G4" s="70"/>
      <c r="H4" s="129"/>
      <c r="I4" s="130"/>
      <c r="J4" s="130"/>
      <c r="K4" s="130"/>
      <c r="L4" s="130"/>
      <c r="M4" s="130"/>
      <c r="N4" s="130"/>
      <c r="O4" s="130"/>
      <c r="P4" s="130"/>
      <c r="Q4" s="130"/>
      <c r="R4" s="130"/>
      <c r="S4" s="130"/>
      <c r="T4" s="130"/>
      <c r="U4" s="130"/>
      <c r="V4" s="130"/>
      <c r="W4" s="130"/>
      <c r="X4" s="130"/>
      <c r="Y4" s="131"/>
      <c r="Z4" s="66" t="s">
        <v>80</v>
      </c>
      <c r="AA4" s="67"/>
      <c r="AB4" s="68"/>
      <c r="AC4" s="14"/>
      <c r="AD4" s="14"/>
    </row>
    <row r="5" spans="2:30" ht="13.5" thickBot="1" x14ac:dyDescent="0.25">
      <c r="B5" s="72" t="s">
        <v>145</v>
      </c>
      <c r="C5" s="73"/>
      <c r="D5" s="73"/>
      <c r="E5" s="74"/>
      <c r="F5" s="69" t="s">
        <v>205</v>
      </c>
      <c r="G5" s="70"/>
      <c r="H5" s="71" t="s">
        <v>146</v>
      </c>
      <c r="I5" s="70"/>
      <c r="J5" s="72" t="s">
        <v>147</v>
      </c>
      <c r="K5" s="73"/>
      <c r="L5" s="73"/>
      <c r="M5" s="74"/>
      <c r="N5" s="72" t="s">
        <v>148</v>
      </c>
      <c r="O5" s="73"/>
      <c r="P5" s="74"/>
      <c r="Q5" s="72" t="s">
        <v>149</v>
      </c>
      <c r="R5" s="73"/>
      <c r="S5" s="74"/>
      <c r="T5" s="75" t="s">
        <v>150</v>
      </c>
      <c r="U5" s="76"/>
      <c r="V5" s="76"/>
      <c r="W5" s="76"/>
      <c r="X5" s="77" t="s">
        <v>151</v>
      </c>
      <c r="Y5" s="77"/>
      <c r="Z5" s="77"/>
      <c r="AA5" s="14"/>
      <c r="AB5" s="32"/>
    </row>
    <row r="6" spans="2:30" ht="25.5" customHeight="1" x14ac:dyDescent="0.2">
      <c r="B6" s="111" t="s">
        <v>23</v>
      </c>
      <c r="C6" s="112"/>
      <c r="D6" s="112"/>
      <c r="E6" s="112"/>
      <c r="F6" s="112"/>
      <c r="G6" s="112"/>
      <c r="H6" s="112"/>
      <c r="I6" s="112"/>
      <c r="J6" s="112"/>
      <c r="K6" s="112"/>
      <c r="L6" s="113"/>
      <c r="M6" s="80" t="s">
        <v>20</v>
      </c>
      <c r="N6" s="80"/>
      <c r="O6" s="80"/>
      <c r="P6" s="80"/>
      <c r="Q6" s="80"/>
      <c r="R6" s="80"/>
      <c r="S6" s="80"/>
      <c r="T6" s="81"/>
      <c r="U6" s="82" t="s">
        <v>24</v>
      </c>
      <c r="V6" s="82"/>
      <c r="W6" s="82"/>
      <c r="X6" s="82"/>
      <c r="Y6" s="82"/>
      <c r="Z6" s="82"/>
      <c r="AA6" s="82"/>
      <c r="AB6" s="83"/>
    </row>
    <row r="7" spans="2:30" s="2" customFormat="1" ht="76.5" customHeight="1" x14ac:dyDescent="0.2">
      <c r="B7" s="101" t="s">
        <v>14</v>
      </c>
      <c r="C7" s="101" t="s">
        <v>285</v>
      </c>
      <c r="D7" s="91" t="s">
        <v>32</v>
      </c>
      <c r="E7" s="101" t="s">
        <v>15</v>
      </c>
      <c r="F7" s="91" t="s">
        <v>16</v>
      </c>
      <c r="G7" s="91" t="s">
        <v>30</v>
      </c>
      <c r="H7" s="91" t="s">
        <v>17</v>
      </c>
      <c r="I7" s="91" t="s">
        <v>18</v>
      </c>
      <c r="J7" s="122" t="s">
        <v>19</v>
      </c>
      <c r="K7" s="122"/>
      <c r="L7" s="122"/>
      <c r="M7" s="84" t="s">
        <v>25</v>
      </c>
      <c r="N7" s="84"/>
      <c r="O7" s="84"/>
      <c r="P7" s="84"/>
      <c r="Q7" s="84"/>
      <c r="R7" s="84"/>
      <c r="S7" s="84"/>
      <c r="T7" s="6" t="s">
        <v>26</v>
      </c>
      <c r="U7" s="85" t="s">
        <v>22</v>
      </c>
      <c r="V7" s="85"/>
      <c r="W7" s="85" t="s">
        <v>21</v>
      </c>
      <c r="X7" s="85"/>
      <c r="Y7" s="85"/>
      <c r="Z7" s="85"/>
      <c r="AA7" s="85"/>
      <c r="AB7" s="86"/>
    </row>
    <row r="8" spans="2:30" s="2" customFormat="1" ht="117.75" customHeight="1" thickBot="1" x14ac:dyDescent="0.25">
      <c r="B8" s="102"/>
      <c r="C8" s="102"/>
      <c r="D8" s="92"/>
      <c r="E8" s="102"/>
      <c r="F8" s="92"/>
      <c r="G8" s="92"/>
      <c r="H8" s="92"/>
      <c r="I8" s="92"/>
      <c r="J8" s="30" t="s">
        <v>0</v>
      </c>
      <c r="K8" s="30" t="s">
        <v>1</v>
      </c>
      <c r="L8" s="30" t="s">
        <v>2</v>
      </c>
      <c r="M8" s="6" t="s">
        <v>3</v>
      </c>
      <c r="N8" s="6" t="s">
        <v>4</v>
      </c>
      <c r="O8" s="6" t="s">
        <v>8</v>
      </c>
      <c r="P8" s="31" t="s">
        <v>5</v>
      </c>
      <c r="Q8" s="6" t="s">
        <v>6</v>
      </c>
      <c r="R8" s="6" t="s">
        <v>7</v>
      </c>
      <c r="S8" s="7" t="s">
        <v>9</v>
      </c>
      <c r="T8" s="6" t="s">
        <v>10</v>
      </c>
      <c r="U8" s="8" t="s">
        <v>11</v>
      </c>
      <c r="V8" s="8" t="s">
        <v>12</v>
      </c>
      <c r="W8" s="29" t="s">
        <v>45</v>
      </c>
      <c r="X8" s="29" t="s">
        <v>46</v>
      </c>
      <c r="Y8" s="29" t="s">
        <v>13</v>
      </c>
      <c r="Z8" s="29" t="s">
        <v>44</v>
      </c>
      <c r="AA8" s="29" t="s">
        <v>27</v>
      </c>
      <c r="AB8" s="33" t="s">
        <v>35</v>
      </c>
    </row>
    <row r="9" spans="2:30" ht="15.75" customHeight="1" thickBot="1" x14ac:dyDescent="0.25">
      <c r="B9" s="87"/>
      <c r="C9" s="88"/>
      <c r="D9" s="88"/>
      <c r="E9" s="88"/>
      <c r="F9" s="89"/>
      <c r="G9" s="88"/>
      <c r="H9" s="89"/>
      <c r="I9" s="88"/>
      <c r="J9" s="88"/>
      <c r="K9" s="88"/>
      <c r="L9" s="88"/>
      <c r="M9" s="88"/>
      <c r="N9" s="88"/>
      <c r="O9" s="88"/>
      <c r="P9" s="88"/>
      <c r="Q9" s="88"/>
      <c r="R9" s="88"/>
      <c r="S9" s="88"/>
      <c r="T9" s="88"/>
      <c r="U9" s="88"/>
      <c r="V9" s="88"/>
      <c r="W9" s="88"/>
      <c r="X9" s="88"/>
      <c r="Y9" s="88"/>
      <c r="Z9" s="88"/>
      <c r="AA9" s="90"/>
      <c r="AB9" s="28"/>
    </row>
    <row r="10" spans="2:30" ht="153.75" customHeight="1" x14ac:dyDescent="0.2">
      <c r="B10" s="93" t="s">
        <v>313</v>
      </c>
      <c r="C10" s="93" t="s">
        <v>309</v>
      </c>
      <c r="D10" s="105" t="s">
        <v>314</v>
      </c>
      <c r="E10" s="18" t="s">
        <v>91</v>
      </c>
      <c r="F10" s="108" t="s">
        <v>28</v>
      </c>
      <c r="G10" s="9" t="s">
        <v>495</v>
      </c>
      <c r="H10" s="9" t="s">
        <v>106</v>
      </c>
      <c r="I10" s="9" t="s">
        <v>82</v>
      </c>
      <c r="J10" s="9" t="s">
        <v>465</v>
      </c>
      <c r="K10" s="9" t="s">
        <v>84</v>
      </c>
      <c r="L10" s="9" t="s">
        <v>188</v>
      </c>
      <c r="M10" s="17">
        <v>2</v>
      </c>
      <c r="N10" s="10">
        <v>2</v>
      </c>
      <c r="O10" s="11" t="str">
        <f t="shared" ref="O10:O26" si="0">+IF(AND(M10*N10&gt;=24,M10*N10&lt;=40),"MA",IF(AND(M10*N10&gt;=10,M10*N10&lt;=20),"A",IF(AND(M10*N10&gt;=6,M10*N10&lt;=8),"M",IF(AND(M10*N10&gt;=2,M10*N10&lt;=4),"B",""))))</f>
        <v>B</v>
      </c>
      <c r="P10" s="5" t="str">
        <f t="shared" ref="P10:P26" si="1">+IF(O10="MA","Situación deficiente con exposición continua, o muy deficiente con exposición frecuente. Normalmente la materialización del riesgo ocurre con frecuencia.",IF(O10="A","Situación deficiente con exposición frecuente u ocasional, o bien situación muy deficiente con exposición ocasional o esporádica. La materialización de Riesgo es posible que suceda varias veces en la vida laboral",IF(O10="M","Situación deficiente con exposición esporádica, o bien situación mejorable con exposición continuada o frecuente. Es posible que suceda el daño alguna vez.",IF(O10="B","Situación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0" s="10">
        <v>10</v>
      </c>
      <c r="R10" s="4" t="str">
        <f t="shared" ref="R10:R26" si="2">+IF(AND(M10*N10*Q10&gt;=600,M10*N10*Q10&lt;=4000),"I",IF(AND(M10*N10*Q10&gt;=150,M10*N10*Q10&lt;=500),"II",IF(AND(M10*N10*Q10&gt;=40,M10*N10*Q10&lt;=120),"III",IF(AND(M10*N10*Q10&gt;=1,M10*N10*Q10&lt;=20),"IV",""))))</f>
        <v>III</v>
      </c>
      <c r="S10" s="5" t="str">
        <f t="shared" ref="S10:S26" si="3">+IF(R10="I","Situación crìtica. Suspender actividades hasta que el riesgo esté bajo control. Intervención urgente.",IF(R10="II","Corregir y adoptar medidas de control de inmediato. Sin embargo suspenda actividades si el nivel de consecuencia está por encima de 60.",IF(R10="III","Mejorar si es posible. Sería conveniente justificar la intervención y su rentabilidad.",IF(R10="IV","Mantener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 s="5" t="str">
        <f t="shared" ref="T10:T26" si="4">+IF(R10="I","No aceptable",IF(R10="II","No aceptable",IF(R10="III","Aceptable",IF(R10="IV","Aceptable",""))))</f>
        <v>Aceptable</v>
      </c>
      <c r="U10" s="12">
        <v>1</v>
      </c>
      <c r="V10" s="12" t="s">
        <v>176</v>
      </c>
      <c r="W10" s="9" t="s">
        <v>84</v>
      </c>
      <c r="X10" s="9" t="s">
        <v>84</v>
      </c>
      <c r="Y10" s="9" t="s">
        <v>107</v>
      </c>
      <c r="Z10" s="9" t="s">
        <v>84</v>
      </c>
      <c r="AA10" s="9" t="s">
        <v>83</v>
      </c>
      <c r="AB10" s="34" t="s">
        <v>143</v>
      </c>
    </row>
    <row r="11" spans="2:30" ht="157.5" customHeight="1" x14ac:dyDescent="0.2">
      <c r="B11" s="94"/>
      <c r="C11" s="94"/>
      <c r="D11" s="106"/>
      <c r="E11" s="18" t="s">
        <v>91</v>
      </c>
      <c r="F11" s="109"/>
      <c r="G11" s="9" t="s">
        <v>121</v>
      </c>
      <c r="H11" s="9" t="s">
        <v>122</v>
      </c>
      <c r="I11" s="9" t="s">
        <v>123</v>
      </c>
      <c r="J11" s="9" t="s">
        <v>84</v>
      </c>
      <c r="K11" s="9" t="s">
        <v>496</v>
      </c>
      <c r="L11" s="9" t="s">
        <v>85</v>
      </c>
      <c r="M11" s="17">
        <v>2</v>
      </c>
      <c r="N11" s="10">
        <v>1</v>
      </c>
      <c r="O11" s="11" t="str">
        <f t="shared" si="0"/>
        <v>B</v>
      </c>
      <c r="P11" s="5" t="str">
        <f t="shared" si="1"/>
        <v>Situación mejorable con exposición ocasional o esporádica, o situación sin anomalía destacable con cualquier nivel de exposición. No es esperable que se materialice el riesgo, aunque puede ser concebible.</v>
      </c>
      <c r="Q11" s="10">
        <v>10</v>
      </c>
      <c r="R11" s="4" t="str">
        <f t="shared" si="2"/>
        <v>IV</v>
      </c>
      <c r="S11" s="5" t="str">
        <f t="shared" si="3"/>
        <v>Mantener las medidas de control existentes, pero se deberían considerar soluciones o mejoras y se deben hacer comprobaciones periódicas para asegurar que el riesgo aún es tolerable.</v>
      </c>
      <c r="T11" s="5" t="str">
        <f t="shared" si="4"/>
        <v>Aceptable</v>
      </c>
      <c r="U11" s="12">
        <v>1</v>
      </c>
      <c r="V11" s="12" t="s">
        <v>408</v>
      </c>
      <c r="W11" s="9" t="s">
        <v>86</v>
      </c>
      <c r="X11" s="9" t="s">
        <v>84</v>
      </c>
      <c r="Y11" s="9" t="s">
        <v>84</v>
      </c>
      <c r="Z11" s="9" t="s">
        <v>84</v>
      </c>
      <c r="AA11" s="9" t="s">
        <v>84</v>
      </c>
      <c r="AB11" s="34" t="s">
        <v>469</v>
      </c>
    </row>
    <row r="12" spans="2:30" ht="157.5" customHeight="1" x14ac:dyDescent="0.2">
      <c r="B12" s="94"/>
      <c r="C12" s="94"/>
      <c r="D12" s="106"/>
      <c r="E12" s="18" t="s">
        <v>91</v>
      </c>
      <c r="F12" s="109"/>
      <c r="G12" s="9" t="s">
        <v>564</v>
      </c>
      <c r="H12" s="9" t="s">
        <v>74</v>
      </c>
      <c r="I12" s="9" t="s">
        <v>75</v>
      </c>
      <c r="J12" s="9" t="s">
        <v>84</v>
      </c>
      <c r="K12" s="9" t="s">
        <v>84</v>
      </c>
      <c r="L12" s="9" t="s">
        <v>84</v>
      </c>
      <c r="M12" s="17">
        <v>2</v>
      </c>
      <c r="N12" s="10">
        <v>3</v>
      </c>
      <c r="O12" s="11" t="str">
        <f t="shared" si="0"/>
        <v>M</v>
      </c>
      <c r="P12" s="5" t="str">
        <f t="shared" si="1"/>
        <v>Situación deficiente con exposición esporádica, o bien situación mejorable con exposición continuada o frecuente. Es posible que suceda el daño alguna vez.</v>
      </c>
      <c r="Q12" s="10">
        <v>10</v>
      </c>
      <c r="R12" s="4" t="str">
        <f t="shared" si="2"/>
        <v>III</v>
      </c>
      <c r="S12" s="5" t="str">
        <f t="shared" si="3"/>
        <v>Mejorar si es posible. Sería conveniente justificar la intervención y su rentabilidad.</v>
      </c>
      <c r="T12" s="5" t="str">
        <f t="shared" si="4"/>
        <v>Aceptable</v>
      </c>
      <c r="U12" s="12">
        <v>1</v>
      </c>
      <c r="V12" s="35" t="s">
        <v>232</v>
      </c>
      <c r="W12" s="9" t="s">
        <v>84</v>
      </c>
      <c r="X12" s="9" t="s">
        <v>84</v>
      </c>
      <c r="Y12" s="9" t="s">
        <v>84</v>
      </c>
      <c r="Z12" s="9" t="s">
        <v>84</v>
      </c>
      <c r="AA12" s="9" t="s">
        <v>230</v>
      </c>
      <c r="AB12" s="13" t="s">
        <v>231</v>
      </c>
    </row>
    <row r="13" spans="2:30" ht="157.5" customHeight="1" x14ac:dyDescent="0.2">
      <c r="B13" s="94"/>
      <c r="C13" s="94"/>
      <c r="D13" s="106"/>
      <c r="E13" s="18" t="s">
        <v>91</v>
      </c>
      <c r="F13" s="110"/>
      <c r="G13" s="16" t="s">
        <v>125</v>
      </c>
      <c r="H13" s="16" t="s">
        <v>52</v>
      </c>
      <c r="I13" s="16" t="s">
        <v>41</v>
      </c>
      <c r="J13" s="16" t="s">
        <v>497</v>
      </c>
      <c r="K13" s="16" t="s">
        <v>84</v>
      </c>
      <c r="L13" s="16" t="s">
        <v>191</v>
      </c>
      <c r="M13" s="17">
        <v>2</v>
      </c>
      <c r="N13" s="10">
        <v>3</v>
      </c>
      <c r="O13" s="11" t="str">
        <f t="shared" si="0"/>
        <v>M</v>
      </c>
      <c r="P13" s="5" t="str">
        <f t="shared" si="1"/>
        <v>Situación deficiente con exposición esporádica, o bien situación mejorable con exposición continuada o frecuente. Es posible que suceda el daño alguna vez.</v>
      </c>
      <c r="Q13" s="10">
        <v>25</v>
      </c>
      <c r="R13" s="4" t="str">
        <f t="shared" si="2"/>
        <v>II</v>
      </c>
      <c r="S13" s="5" t="str">
        <f t="shared" si="3"/>
        <v>Corregir y adoptar medidas de control de inmediato. Sin embargo suspenda actividades si el nivel de consecuencia está por encima de 60.</v>
      </c>
      <c r="T13" s="5" t="str">
        <f t="shared" si="4"/>
        <v>No aceptable</v>
      </c>
      <c r="U13" s="12">
        <v>1</v>
      </c>
      <c r="V13" s="12" t="s">
        <v>177</v>
      </c>
      <c r="W13" s="9" t="s">
        <v>84</v>
      </c>
      <c r="X13" s="9" t="s">
        <v>84</v>
      </c>
      <c r="Y13" s="9" t="s">
        <v>84</v>
      </c>
      <c r="Z13" s="9" t="s">
        <v>84</v>
      </c>
      <c r="AA13" s="9" t="s">
        <v>109</v>
      </c>
      <c r="AB13" s="34" t="s">
        <v>498</v>
      </c>
    </row>
    <row r="14" spans="2:30" ht="141" customHeight="1" x14ac:dyDescent="0.2">
      <c r="B14" s="94"/>
      <c r="C14" s="94"/>
      <c r="D14" s="106"/>
      <c r="E14" s="18" t="s">
        <v>91</v>
      </c>
      <c r="F14" s="3" t="s">
        <v>29</v>
      </c>
      <c r="G14" s="9" t="s">
        <v>61</v>
      </c>
      <c r="H14" s="9" t="s">
        <v>62</v>
      </c>
      <c r="I14" s="9" t="s">
        <v>63</v>
      </c>
      <c r="J14" s="9" t="s">
        <v>64</v>
      </c>
      <c r="K14" s="9" t="s">
        <v>192</v>
      </c>
      <c r="L14" s="9" t="s">
        <v>197</v>
      </c>
      <c r="M14" s="17">
        <v>2</v>
      </c>
      <c r="N14" s="10">
        <v>2</v>
      </c>
      <c r="O14" s="11" t="str">
        <f t="shared" si="0"/>
        <v>B</v>
      </c>
      <c r="P14" s="5" t="str">
        <f t="shared" si="1"/>
        <v>Situación mejorable con exposición ocasional o esporádica, o situación sin anomalía destacable con cualquier nivel de exposición. No es esperable que se materialice el riesgo, aunque puede ser concebible.</v>
      </c>
      <c r="Q14" s="10">
        <v>10</v>
      </c>
      <c r="R14" s="4" t="str">
        <f t="shared" si="2"/>
        <v>III</v>
      </c>
      <c r="S14" s="5" t="str">
        <f t="shared" si="3"/>
        <v>Mejorar si es posible. Sería conveniente justificar la intervención y su rentabilidad.</v>
      </c>
      <c r="T14" s="5" t="str">
        <f t="shared" si="4"/>
        <v>Aceptable</v>
      </c>
      <c r="U14" s="12">
        <v>1</v>
      </c>
      <c r="V14" s="12" t="s">
        <v>474</v>
      </c>
      <c r="W14" s="9" t="s">
        <v>38</v>
      </c>
      <c r="X14" s="9" t="s">
        <v>84</v>
      </c>
      <c r="Y14" s="9" t="s">
        <v>90</v>
      </c>
      <c r="Z14" s="9" t="s">
        <v>84</v>
      </c>
      <c r="AA14" s="9" t="s">
        <v>84</v>
      </c>
      <c r="AB14" s="34" t="s">
        <v>89</v>
      </c>
    </row>
    <row r="15" spans="2:30" ht="120.75" customHeight="1" x14ac:dyDescent="0.2">
      <c r="B15" s="94"/>
      <c r="C15" s="94"/>
      <c r="D15" s="106"/>
      <c r="E15" s="18" t="s">
        <v>91</v>
      </c>
      <c r="F15" s="99" t="s">
        <v>33</v>
      </c>
      <c r="G15" s="21" t="s">
        <v>477</v>
      </c>
      <c r="H15" s="26" t="s">
        <v>141</v>
      </c>
      <c r="I15" s="22" t="s">
        <v>196</v>
      </c>
      <c r="J15" s="9" t="s">
        <v>84</v>
      </c>
      <c r="K15" s="9" t="s">
        <v>478</v>
      </c>
      <c r="L15" s="9" t="s">
        <v>84</v>
      </c>
      <c r="M15" s="10">
        <v>2</v>
      </c>
      <c r="N15" s="10">
        <v>3</v>
      </c>
      <c r="O15" s="11" t="str">
        <f t="shared" si="0"/>
        <v>M</v>
      </c>
      <c r="P15" s="5" t="str">
        <f t="shared" si="1"/>
        <v>Situación deficiente con exposición esporádica, o bien situación mejorable con exposición continuada o frecuente. Es posible que suceda el daño alguna vez.</v>
      </c>
      <c r="Q15" s="10">
        <v>25</v>
      </c>
      <c r="R15" s="4" t="str">
        <f t="shared" si="2"/>
        <v>II</v>
      </c>
      <c r="S15" s="5" t="str">
        <f t="shared" si="3"/>
        <v>Corregir y adoptar medidas de control de inmediato. Sin embargo suspenda actividades si el nivel de consecuencia está por encima de 60.</v>
      </c>
      <c r="T15" s="5" t="str">
        <f t="shared" si="4"/>
        <v>No aceptable</v>
      </c>
      <c r="U15" s="12">
        <v>1</v>
      </c>
      <c r="V15" s="12" t="s">
        <v>178</v>
      </c>
      <c r="W15" s="9" t="s">
        <v>84</v>
      </c>
      <c r="X15" s="9" t="s">
        <v>84</v>
      </c>
      <c r="Y15" s="9" t="s">
        <v>475</v>
      </c>
      <c r="Z15" s="9" t="s">
        <v>84</v>
      </c>
      <c r="AA15" s="9" t="s">
        <v>84</v>
      </c>
      <c r="AB15" s="34" t="s">
        <v>476</v>
      </c>
    </row>
    <row r="16" spans="2:30" ht="120.75" customHeight="1" x14ac:dyDescent="0.2">
      <c r="B16" s="94"/>
      <c r="C16" s="94"/>
      <c r="D16" s="106"/>
      <c r="E16" s="18" t="s">
        <v>549</v>
      </c>
      <c r="F16" s="100"/>
      <c r="G16" s="21" t="s">
        <v>463</v>
      </c>
      <c r="H16" s="26" t="s">
        <v>450</v>
      </c>
      <c r="I16" s="22" t="s">
        <v>179</v>
      </c>
      <c r="J16" s="9" t="s">
        <v>84</v>
      </c>
      <c r="K16" s="9" t="s">
        <v>480</v>
      </c>
      <c r="L16" s="9" t="s">
        <v>163</v>
      </c>
      <c r="M16" s="10">
        <v>2</v>
      </c>
      <c r="N16" s="10">
        <v>2</v>
      </c>
      <c r="O16" s="11" t="str">
        <f t="shared" si="0"/>
        <v>B</v>
      </c>
      <c r="P16" s="5" t="str">
        <f t="shared" si="1"/>
        <v>Situación mejorable con exposición ocasional o esporádica, o situación sin anomalía destacable con cualquier nivel de exposición. No es esperable que se materialice el riesgo, aunque puede ser concebible.</v>
      </c>
      <c r="Q16" s="10">
        <v>25</v>
      </c>
      <c r="R16" s="4" t="str">
        <f t="shared" si="2"/>
        <v>III</v>
      </c>
      <c r="S16" s="5" t="str">
        <f t="shared" si="3"/>
        <v>Mejorar si es posible. Sería conveniente justificar la intervención y su rentabilidad.</v>
      </c>
      <c r="T16" s="5" t="str">
        <f t="shared" si="4"/>
        <v>Aceptable</v>
      </c>
      <c r="U16" s="12">
        <v>1</v>
      </c>
      <c r="V16" s="12" t="s">
        <v>172</v>
      </c>
      <c r="W16" s="9" t="s">
        <v>84</v>
      </c>
      <c r="X16" s="9" t="s">
        <v>84</v>
      </c>
      <c r="Y16" s="9" t="s">
        <v>479</v>
      </c>
      <c r="Z16" s="9" t="s">
        <v>84</v>
      </c>
      <c r="AA16" s="9" t="s">
        <v>84</v>
      </c>
      <c r="AB16" s="34" t="s">
        <v>481</v>
      </c>
    </row>
    <row r="17" spans="2:28" ht="153.75" customHeight="1" x14ac:dyDescent="0.2">
      <c r="B17" s="94"/>
      <c r="C17" s="94"/>
      <c r="D17" s="106"/>
      <c r="E17" s="18" t="s">
        <v>91</v>
      </c>
      <c r="F17" s="3" t="s">
        <v>31</v>
      </c>
      <c r="G17" s="9" t="s">
        <v>126</v>
      </c>
      <c r="H17" s="9" t="s">
        <v>113</v>
      </c>
      <c r="I17" s="9" t="s">
        <v>66</v>
      </c>
      <c r="J17" s="9" t="s">
        <v>84</v>
      </c>
      <c r="K17" s="9" t="s">
        <v>84</v>
      </c>
      <c r="L17" s="9" t="s">
        <v>84</v>
      </c>
      <c r="M17" s="17">
        <v>2</v>
      </c>
      <c r="N17" s="10">
        <v>3</v>
      </c>
      <c r="O17" s="11" t="str">
        <f t="shared" si="0"/>
        <v>M</v>
      </c>
      <c r="P17" s="5" t="str">
        <f t="shared" si="1"/>
        <v>Situación deficiente con exposición esporádica, o bien situación mejorable con exposición continuada o frecuente. Es posible que suceda el daño alguna vez.</v>
      </c>
      <c r="Q17" s="10">
        <v>10</v>
      </c>
      <c r="R17" s="4" t="str">
        <f t="shared" si="2"/>
        <v>III</v>
      </c>
      <c r="S17" s="5" t="str">
        <f t="shared" si="3"/>
        <v>Mejorar si es posible. Sería conveniente justificar la intervención y su rentabilidad.</v>
      </c>
      <c r="T17" s="5" t="str">
        <f t="shared" si="4"/>
        <v>Aceptable</v>
      </c>
      <c r="U17" s="12">
        <v>1</v>
      </c>
      <c r="V17" s="12" t="s">
        <v>181</v>
      </c>
      <c r="W17" s="9" t="s">
        <v>84</v>
      </c>
      <c r="X17" s="9" t="s">
        <v>84</v>
      </c>
      <c r="Y17" s="9" t="s">
        <v>482</v>
      </c>
      <c r="Z17" s="9" t="s">
        <v>84</v>
      </c>
      <c r="AA17" s="9" t="s">
        <v>84</v>
      </c>
      <c r="AB17" s="34" t="s">
        <v>127</v>
      </c>
    </row>
    <row r="18" spans="2:28" ht="170.25" customHeight="1" x14ac:dyDescent="0.2">
      <c r="B18" s="94"/>
      <c r="C18" s="94"/>
      <c r="D18" s="106"/>
      <c r="E18" s="19" t="s">
        <v>91</v>
      </c>
      <c r="F18" s="121" t="s">
        <v>92</v>
      </c>
      <c r="G18" s="9" t="s">
        <v>128</v>
      </c>
      <c r="H18" s="9" t="s">
        <v>37</v>
      </c>
      <c r="I18" s="9" t="s">
        <v>93</v>
      </c>
      <c r="J18" s="9" t="s">
        <v>84</v>
      </c>
      <c r="K18" s="9" t="s">
        <v>84</v>
      </c>
      <c r="L18" s="9" t="s">
        <v>95</v>
      </c>
      <c r="M18" s="17">
        <v>2</v>
      </c>
      <c r="N18" s="10">
        <v>3</v>
      </c>
      <c r="O18" s="11" t="str">
        <f t="shared" si="0"/>
        <v>M</v>
      </c>
      <c r="P18" s="5" t="str">
        <f t="shared" si="1"/>
        <v>Situación deficiente con exposición esporádica, o bien situación mejorable con exposición continuada o frecuente. Es posible que suceda el daño alguna vez.</v>
      </c>
      <c r="Q18" s="10">
        <v>25</v>
      </c>
      <c r="R18" s="4" t="str">
        <f t="shared" si="2"/>
        <v>II</v>
      </c>
      <c r="S18" s="5" t="str">
        <f t="shared" si="3"/>
        <v>Corregir y adoptar medidas de control de inmediato. Sin embargo suspenda actividades si el nivel de consecuencia está por encima de 60.</v>
      </c>
      <c r="T18" s="5" t="str">
        <f t="shared" si="4"/>
        <v>No aceptable</v>
      </c>
      <c r="U18" s="12">
        <v>1</v>
      </c>
      <c r="V18" s="12" t="s">
        <v>182</v>
      </c>
      <c r="W18" s="9" t="s">
        <v>84</v>
      </c>
      <c r="X18" s="9" t="s">
        <v>129</v>
      </c>
      <c r="Y18" s="9" t="s">
        <v>483</v>
      </c>
      <c r="Z18" s="9" t="s">
        <v>130</v>
      </c>
      <c r="AA18" s="9" t="s">
        <v>84</v>
      </c>
      <c r="AB18" s="34" t="s">
        <v>131</v>
      </c>
    </row>
    <row r="19" spans="2:28" ht="151.5" customHeight="1" x14ac:dyDescent="0.2">
      <c r="B19" s="94"/>
      <c r="C19" s="94"/>
      <c r="D19" s="106"/>
      <c r="E19" s="19" t="s">
        <v>91</v>
      </c>
      <c r="F19" s="110"/>
      <c r="G19" s="9" t="s">
        <v>96</v>
      </c>
      <c r="H19" s="9" t="s">
        <v>98</v>
      </c>
      <c r="I19" s="9" t="s">
        <v>97</v>
      </c>
      <c r="J19" s="9" t="s">
        <v>84</v>
      </c>
      <c r="K19" s="9" t="s">
        <v>84</v>
      </c>
      <c r="L19" s="9" t="s">
        <v>95</v>
      </c>
      <c r="M19" s="17">
        <v>2</v>
      </c>
      <c r="N19" s="10">
        <v>2</v>
      </c>
      <c r="O19" s="11" t="str">
        <f t="shared" si="0"/>
        <v>B</v>
      </c>
      <c r="P19" s="5" t="str">
        <f t="shared" si="1"/>
        <v>Situación mejorable con exposición ocasional o esporádica, o situación sin anomalía destacable con cualquier nivel de exposición. No es esperable que se materialice el riesgo, aunque puede ser concebible.</v>
      </c>
      <c r="Q19" s="10">
        <v>25</v>
      </c>
      <c r="R19" s="4" t="str">
        <f t="shared" si="2"/>
        <v>III</v>
      </c>
      <c r="S19" s="5" t="str">
        <f t="shared" si="3"/>
        <v>Mejorar si es posible. Sería conveniente justificar la intervención y su rentabilidad.</v>
      </c>
      <c r="T19" s="5" t="str">
        <f t="shared" si="4"/>
        <v>Aceptable</v>
      </c>
      <c r="U19" s="12">
        <v>1</v>
      </c>
      <c r="V19" s="12" t="s">
        <v>182</v>
      </c>
      <c r="W19" s="9" t="s">
        <v>84</v>
      </c>
      <c r="X19" s="9" t="s">
        <v>84</v>
      </c>
      <c r="Y19" s="9" t="s">
        <v>65</v>
      </c>
      <c r="Z19" s="9" t="s">
        <v>130</v>
      </c>
      <c r="AA19" s="9" t="s">
        <v>84</v>
      </c>
      <c r="AB19" s="34" t="s">
        <v>132</v>
      </c>
    </row>
    <row r="20" spans="2:28" ht="180" customHeight="1" x14ac:dyDescent="0.2">
      <c r="B20" s="94"/>
      <c r="C20" s="94"/>
      <c r="D20" s="106"/>
      <c r="E20" s="19" t="s">
        <v>91</v>
      </c>
      <c r="F20" s="121" t="s">
        <v>50</v>
      </c>
      <c r="G20" s="23" t="s">
        <v>103</v>
      </c>
      <c r="H20" s="9" t="s">
        <v>100</v>
      </c>
      <c r="I20" s="23" t="s">
        <v>104</v>
      </c>
      <c r="J20" s="9" t="s">
        <v>49</v>
      </c>
      <c r="K20" s="9" t="s">
        <v>84</v>
      </c>
      <c r="L20" s="9" t="s">
        <v>84</v>
      </c>
      <c r="M20" s="10">
        <v>2</v>
      </c>
      <c r="N20" s="10">
        <v>2</v>
      </c>
      <c r="O20" s="11" t="str">
        <f t="shared" si="0"/>
        <v>B</v>
      </c>
      <c r="P20" s="5" t="str">
        <f t="shared" si="1"/>
        <v>Situación mejorable con exposición ocasional o esporádica, o situación sin anomalía destacable con cualquier nivel de exposición. No es esperable que se materialice el riesgo, aunque puede ser concebible.</v>
      </c>
      <c r="Q20" s="10">
        <v>25</v>
      </c>
      <c r="R20" s="4" t="str">
        <f t="shared" si="2"/>
        <v>III</v>
      </c>
      <c r="S20" s="5" t="str">
        <f t="shared" si="3"/>
        <v>Mejorar si es posible. Sería conveniente justificar la intervención y su rentabilidad.</v>
      </c>
      <c r="T20" s="5" t="str">
        <f t="shared" si="4"/>
        <v>Aceptable</v>
      </c>
      <c r="U20" s="12">
        <v>1</v>
      </c>
      <c r="V20" s="12" t="s">
        <v>484</v>
      </c>
      <c r="W20" s="9" t="s">
        <v>84</v>
      </c>
      <c r="X20" s="9" t="s">
        <v>84</v>
      </c>
      <c r="Y20" s="9" t="s">
        <v>102</v>
      </c>
      <c r="Z20" s="9" t="s">
        <v>84</v>
      </c>
      <c r="AA20" s="9" t="s">
        <v>84</v>
      </c>
      <c r="AB20" s="34" t="s">
        <v>485</v>
      </c>
    </row>
    <row r="21" spans="2:28" ht="157.5" customHeight="1" thickBot="1" x14ac:dyDescent="0.25">
      <c r="B21" s="94"/>
      <c r="C21" s="94"/>
      <c r="D21" s="106"/>
      <c r="E21" s="19" t="s">
        <v>91</v>
      </c>
      <c r="F21" s="110"/>
      <c r="G21" s="9" t="s">
        <v>362</v>
      </c>
      <c r="H21" s="9" t="s">
        <v>565</v>
      </c>
      <c r="I21" s="9" t="s">
        <v>357</v>
      </c>
      <c r="J21" s="9" t="s">
        <v>356</v>
      </c>
      <c r="K21" s="9" t="s">
        <v>360</v>
      </c>
      <c r="L21" s="9" t="s">
        <v>358</v>
      </c>
      <c r="M21" s="17">
        <v>2</v>
      </c>
      <c r="N21" s="10">
        <v>2</v>
      </c>
      <c r="O21" s="11" t="str">
        <f>+IF(AND(M21*N21&gt;=24,M21*N21&lt;=40),"MA",IF(AND(M21*N21&gt;=10,M21*N21&lt;=20),"A",IF(AND(M21*N21&gt;=6,M21*N21&lt;=8),"M",IF(AND(M21*N21&gt;=2,M21*N21&lt;=4),"B",""))))</f>
        <v>B</v>
      </c>
      <c r="P21" s="5" t="str">
        <f>+IF(O21="MA","Situación deficiente con exposición continua, o muy deficiente con exposición frecuente. Normalmente la materialización del riesgo ocurre con frecuencia.",IF(O21="A","Situación deficiente con exposición frecuente u ocasional, o bien situación muy deficiente con exposición ocasional o esporádica. La materialización de Riesgo es posible que suceda varias veces en la vida laboral",IF(O21="M","Situación deficiente con exposición esporádica, o bien situación mejorable con exposición continuada o frecuente. Es posible que suceda el daño alguna vez.",IF(O21="B","Situación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1" s="10">
        <v>10</v>
      </c>
      <c r="R21" s="4" t="str">
        <f>+IF(AND(M21*N21*Q21&gt;=600,M21*N21*Q21&lt;=4000),"I",IF(AND(M21*N21*Q21&gt;=150,M21*N21*Q21&lt;=500),"II",IF(AND(M21*N21*Q21&gt;=40,M21*N21*Q21&lt;=120),"III",IF(AND(M21*N21*Q21&gt;=1,M21*N21*Q21&lt;=20),"IV",""))))</f>
        <v>III</v>
      </c>
      <c r="S21" s="5" t="str">
        <f>+IF(R21="I","Situación crìtica. Suspender actividades hasta que el riesgo esté bajo control. Intervención urgente.",IF(R21="II","Corregir y adoptar medidas de control de inmediato. Sin embargo suspenda actividades si el nivel de consecuencia está por encima de 60.",IF(R21="III","Mejorar si es posible. Sería conveniente justificar la intervención y su rentabilidad.",IF(R21="IV","Mantener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1" s="5" t="str">
        <f>+IF(R21="I","No aceptable",IF(R21="II","No aceptable",IF(R21="III","Aceptable",IF(R21="IV","Aceptable",""))))</f>
        <v>Aceptable</v>
      </c>
      <c r="U21" s="12">
        <v>1</v>
      </c>
      <c r="V21" s="12" t="s">
        <v>409</v>
      </c>
      <c r="W21" s="9" t="s">
        <v>84</v>
      </c>
      <c r="X21" s="9" t="s">
        <v>84</v>
      </c>
      <c r="Y21" s="9" t="s">
        <v>84</v>
      </c>
      <c r="Z21" s="9" t="s">
        <v>39</v>
      </c>
      <c r="AA21" s="9" t="s">
        <v>359</v>
      </c>
      <c r="AB21" s="34" t="s">
        <v>55</v>
      </c>
    </row>
    <row r="22" spans="2:28" ht="180" customHeight="1" thickBot="1" x14ac:dyDescent="0.25">
      <c r="B22" s="94"/>
      <c r="C22" s="94"/>
      <c r="D22" s="106"/>
      <c r="E22" s="18" t="s">
        <v>91</v>
      </c>
      <c r="F22" s="24" t="s">
        <v>40</v>
      </c>
      <c r="G22" s="9" t="s">
        <v>566</v>
      </c>
      <c r="H22" s="25" t="s">
        <v>169</v>
      </c>
      <c r="I22" s="16" t="s">
        <v>170</v>
      </c>
      <c r="J22" s="22" t="s">
        <v>84</v>
      </c>
      <c r="K22" s="9" t="s">
        <v>84</v>
      </c>
      <c r="L22" s="9" t="s">
        <v>198</v>
      </c>
      <c r="M22" s="17">
        <v>2</v>
      </c>
      <c r="N22" s="10">
        <v>1</v>
      </c>
      <c r="O22" s="11" t="str">
        <f t="shared" si="0"/>
        <v>B</v>
      </c>
      <c r="P22" s="5" t="str">
        <f t="shared" si="1"/>
        <v>Situación mejorable con exposición ocasional o esporádica, o situación sin anomalía destacable con cualquier nivel de exposición. No es esperable que se materialice el riesgo, aunque puede ser concebible.</v>
      </c>
      <c r="Q22" s="10">
        <v>1</v>
      </c>
      <c r="R22" s="4" t="str">
        <f t="shared" si="2"/>
        <v>IV</v>
      </c>
      <c r="S22" s="5" t="str">
        <f t="shared" si="3"/>
        <v>Mantener las medidas de control existentes, pero se deberían considerar soluciones o mejoras y se deben hacer comprobaciones periódicas para asegurar que el riesgo aún es tolerable.</v>
      </c>
      <c r="T22" s="5" t="str">
        <f t="shared" si="4"/>
        <v>Aceptable</v>
      </c>
      <c r="U22" s="12">
        <v>1</v>
      </c>
      <c r="V22" s="12" t="s">
        <v>171</v>
      </c>
      <c r="W22" s="9" t="s">
        <v>84</v>
      </c>
      <c r="X22" s="9" t="s">
        <v>84</v>
      </c>
      <c r="Y22" s="9" t="s">
        <v>173</v>
      </c>
      <c r="Z22" s="9" t="s">
        <v>84</v>
      </c>
      <c r="AA22" s="9" t="s">
        <v>84</v>
      </c>
      <c r="AB22" s="15" t="s">
        <v>486</v>
      </c>
    </row>
    <row r="23" spans="2:28" ht="151.5" customHeight="1" x14ac:dyDescent="0.2">
      <c r="B23" s="94"/>
      <c r="C23" s="94"/>
      <c r="D23" s="106"/>
      <c r="E23" s="18" t="s">
        <v>549</v>
      </c>
      <c r="F23" s="3" t="s">
        <v>51</v>
      </c>
      <c r="G23" s="9" t="s">
        <v>204</v>
      </c>
      <c r="H23" s="9" t="s">
        <v>567</v>
      </c>
      <c r="I23" s="9" t="s">
        <v>487</v>
      </c>
      <c r="J23" s="9" t="s">
        <v>488</v>
      </c>
      <c r="K23" s="9" t="s">
        <v>84</v>
      </c>
      <c r="L23" s="9" t="s">
        <v>88</v>
      </c>
      <c r="M23" s="17">
        <v>2</v>
      </c>
      <c r="N23" s="10">
        <v>2</v>
      </c>
      <c r="O23" s="11" t="str">
        <f t="shared" si="0"/>
        <v>B</v>
      </c>
      <c r="P23" s="5" t="str">
        <f t="shared" si="1"/>
        <v>Situación mejorable con exposición ocasional o esporádica, o situación sin anomalía destacable con cualquier nivel de exposición. No es esperable que se materialice el riesgo, aunque puede ser concebible.</v>
      </c>
      <c r="Q23" s="10">
        <v>25</v>
      </c>
      <c r="R23" s="4" t="str">
        <f t="shared" si="2"/>
        <v>III</v>
      </c>
      <c r="S23" s="5" t="str">
        <f t="shared" si="3"/>
        <v>Mejorar si es posible. Sería conveniente justificar la intervención y su rentabilidad.</v>
      </c>
      <c r="T23" s="5" t="str">
        <f t="shared" si="4"/>
        <v>Aceptable</v>
      </c>
      <c r="U23" s="12">
        <v>1</v>
      </c>
      <c r="V23" s="12" t="s">
        <v>185</v>
      </c>
      <c r="W23" s="9" t="s">
        <v>105</v>
      </c>
      <c r="X23" s="9" t="s">
        <v>84</v>
      </c>
      <c r="Y23" s="9" t="s">
        <v>135</v>
      </c>
      <c r="Z23" s="9" t="s">
        <v>84</v>
      </c>
      <c r="AA23" s="9" t="s">
        <v>84</v>
      </c>
      <c r="AB23" s="34" t="s">
        <v>68</v>
      </c>
    </row>
    <row r="24" spans="2:28" ht="151.5" customHeight="1" x14ac:dyDescent="0.2">
      <c r="B24" s="94"/>
      <c r="C24" s="94"/>
      <c r="D24" s="106"/>
      <c r="E24" s="18" t="s">
        <v>91</v>
      </c>
      <c r="F24" s="121" t="s">
        <v>54</v>
      </c>
      <c r="G24" s="9" t="s">
        <v>354</v>
      </c>
      <c r="H24" s="9" t="s">
        <v>448</v>
      </c>
      <c r="I24" s="9" t="s">
        <v>186</v>
      </c>
      <c r="J24" s="9" t="s">
        <v>49</v>
      </c>
      <c r="K24" s="9" t="s">
        <v>202</v>
      </c>
      <c r="L24" s="9" t="s">
        <v>193</v>
      </c>
      <c r="M24" s="17">
        <v>2</v>
      </c>
      <c r="N24" s="10">
        <v>2</v>
      </c>
      <c r="O24" s="11" t="str">
        <f t="shared" si="0"/>
        <v>B</v>
      </c>
      <c r="P24" s="5" t="str">
        <f t="shared" si="1"/>
        <v>Situación mejorable con exposición ocasional o esporádica, o situación sin anomalía destacable con cualquier nivel de exposición. No es esperable que se materialice el riesgo, aunque puede ser concebible.</v>
      </c>
      <c r="Q24" s="10">
        <v>10</v>
      </c>
      <c r="R24" s="4" t="str">
        <f t="shared" si="2"/>
        <v>III</v>
      </c>
      <c r="S24" s="5" t="str">
        <f t="shared" si="3"/>
        <v>Mejorar si es posible. Sería conveniente justificar la intervención y su rentabilidad.</v>
      </c>
      <c r="T24" s="5" t="str">
        <f t="shared" si="4"/>
        <v>Aceptable</v>
      </c>
      <c r="U24" s="12">
        <v>1</v>
      </c>
      <c r="V24" s="12"/>
      <c r="W24" s="9" t="s">
        <v>84</v>
      </c>
      <c r="X24" s="9" t="s">
        <v>84</v>
      </c>
      <c r="Y24" s="9" t="s">
        <v>84</v>
      </c>
      <c r="Z24" s="9" t="s">
        <v>39</v>
      </c>
      <c r="AA24" s="9" t="s">
        <v>84</v>
      </c>
      <c r="AB24" s="34" t="s">
        <v>55</v>
      </c>
    </row>
    <row r="25" spans="2:28" ht="151.5" customHeight="1" thickBot="1" x14ac:dyDescent="0.25">
      <c r="B25" s="94"/>
      <c r="C25" s="94"/>
      <c r="D25" s="106"/>
      <c r="E25" s="18" t="s">
        <v>91</v>
      </c>
      <c r="F25" s="110"/>
      <c r="G25" s="9" t="s">
        <v>361</v>
      </c>
      <c r="H25" s="9" t="s">
        <v>355</v>
      </c>
      <c r="I25" s="9" t="s">
        <v>364</v>
      </c>
      <c r="J25" s="9" t="s">
        <v>363</v>
      </c>
      <c r="K25" s="9" t="s">
        <v>360</v>
      </c>
      <c r="L25" s="9" t="s">
        <v>365</v>
      </c>
      <c r="M25" s="17">
        <v>2</v>
      </c>
      <c r="N25" s="10">
        <v>2</v>
      </c>
      <c r="O25" s="11" t="str">
        <f t="shared" si="0"/>
        <v>B</v>
      </c>
      <c r="P25" s="5" t="str">
        <f t="shared" si="1"/>
        <v>Situación mejorable con exposición ocasional o esporádica, o situación sin anomalía destacable con cualquier nivel de exposición. No es esperable que se materialice el riesgo, aunque puede ser concebible.</v>
      </c>
      <c r="Q25" s="10">
        <v>10</v>
      </c>
      <c r="R25" s="4" t="str">
        <f t="shared" si="2"/>
        <v>III</v>
      </c>
      <c r="S25" s="5" t="str">
        <f t="shared" si="3"/>
        <v>Mejorar si es posible. Sería conveniente justificar la intervención y su rentabilidad.</v>
      </c>
      <c r="T25" s="5" t="str">
        <f t="shared" si="4"/>
        <v>Aceptable</v>
      </c>
      <c r="U25" s="12">
        <v>1</v>
      </c>
      <c r="V25" s="12" t="s">
        <v>333</v>
      </c>
      <c r="W25" s="9" t="s">
        <v>84</v>
      </c>
      <c r="X25" s="9" t="s">
        <v>84</v>
      </c>
      <c r="Y25" s="9" t="s">
        <v>84</v>
      </c>
      <c r="Z25" s="9" t="s">
        <v>39</v>
      </c>
      <c r="AA25" s="9" t="s">
        <v>359</v>
      </c>
      <c r="AB25" s="34" t="s">
        <v>55</v>
      </c>
    </row>
    <row r="26" spans="2:28" ht="157.5" customHeight="1" thickBot="1" x14ac:dyDescent="0.25">
      <c r="B26" s="95"/>
      <c r="C26" s="95"/>
      <c r="D26" s="107"/>
      <c r="E26" s="18" t="s">
        <v>91</v>
      </c>
      <c r="F26" s="24" t="s">
        <v>187</v>
      </c>
      <c r="G26" s="9" t="s">
        <v>554</v>
      </c>
      <c r="H26" s="25" t="s">
        <v>201</v>
      </c>
      <c r="I26" s="16" t="s">
        <v>490</v>
      </c>
      <c r="J26" s="22" t="s">
        <v>200</v>
      </c>
      <c r="K26" s="9" t="s">
        <v>84</v>
      </c>
      <c r="L26" s="9" t="s">
        <v>199</v>
      </c>
      <c r="M26" s="17">
        <v>2</v>
      </c>
      <c r="N26" s="10">
        <v>1</v>
      </c>
      <c r="O26" s="11" t="str">
        <f t="shared" si="0"/>
        <v>B</v>
      </c>
      <c r="P26" s="5" t="str">
        <f t="shared" si="1"/>
        <v>Situación mejorable con exposición ocasional o esporádica, o situación sin anomalía destacable con cualquier nivel de exposición. No es esperable que se materialice el riesgo, aunque puede ser concebible.</v>
      </c>
      <c r="Q26" s="10">
        <v>1</v>
      </c>
      <c r="R26" s="4" t="str">
        <f t="shared" si="2"/>
        <v>IV</v>
      </c>
      <c r="S26" s="5" t="str">
        <f t="shared" si="3"/>
        <v>Mantener las medidas de control existentes, pero se deberían considerar soluciones o mejoras y se deben hacer comprobaciones periódicas para asegurar que el riesgo aún es tolerable.</v>
      </c>
      <c r="T26" s="5" t="str">
        <f t="shared" si="4"/>
        <v>Aceptable</v>
      </c>
      <c r="U26" s="12">
        <v>1</v>
      </c>
      <c r="V26" s="12" t="s">
        <v>172</v>
      </c>
      <c r="W26" s="9" t="s">
        <v>84</v>
      </c>
      <c r="X26" s="9" t="s">
        <v>84</v>
      </c>
      <c r="Y26" s="9" t="s">
        <v>84</v>
      </c>
      <c r="Z26" s="9" t="s">
        <v>84</v>
      </c>
      <c r="AA26" s="9" t="s">
        <v>84</v>
      </c>
      <c r="AB26" s="15" t="s">
        <v>491</v>
      </c>
    </row>
    <row r="27" spans="2:28" ht="15.75" customHeight="1" thickBot="1" x14ac:dyDescent="0.25">
      <c r="B27" s="87"/>
      <c r="C27" s="88"/>
      <c r="D27" s="88"/>
      <c r="E27" s="88"/>
      <c r="F27" s="89"/>
      <c r="G27" s="88"/>
      <c r="H27" s="89"/>
      <c r="I27" s="88"/>
      <c r="J27" s="88"/>
      <c r="K27" s="88"/>
      <c r="L27" s="88"/>
      <c r="M27" s="88"/>
      <c r="N27" s="88"/>
      <c r="O27" s="88"/>
      <c r="P27" s="88"/>
      <c r="Q27" s="88"/>
      <c r="R27" s="88"/>
      <c r="S27" s="88"/>
      <c r="T27" s="88"/>
      <c r="U27" s="88"/>
      <c r="V27" s="88"/>
      <c r="W27" s="88"/>
      <c r="X27" s="88"/>
      <c r="Y27" s="88"/>
      <c r="Z27" s="88"/>
      <c r="AA27" s="90"/>
      <c r="AB27" s="46"/>
    </row>
    <row r="28" spans="2:28" ht="153.75" customHeight="1" x14ac:dyDescent="0.2">
      <c r="B28" s="103" t="s">
        <v>313</v>
      </c>
      <c r="C28" s="103" t="s">
        <v>316</v>
      </c>
      <c r="D28" s="96"/>
      <c r="E28" s="18" t="s">
        <v>91</v>
      </c>
      <c r="F28" s="108" t="s">
        <v>28</v>
      </c>
      <c r="G28" s="9" t="s">
        <v>495</v>
      </c>
      <c r="H28" s="9" t="s">
        <v>106</v>
      </c>
      <c r="I28" s="9" t="s">
        <v>82</v>
      </c>
      <c r="J28" s="9" t="s">
        <v>465</v>
      </c>
      <c r="K28" s="9" t="s">
        <v>84</v>
      </c>
      <c r="L28" s="9" t="s">
        <v>188</v>
      </c>
      <c r="M28" s="17">
        <v>2</v>
      </c>
      <c r="N28" s="10">
        <v>2</v>
      </c>
      <c r="O28" s="11" t="str">
        <f t="shared" ref="O28:O37" si="5">+IF(AND(M28*N28&gt;=24,M28*N28&lt;=40),"MA",IF(AND(M28*N28&gt;=10,M28*N28&lt;=20),"A",IF(AND(M28*N28&gt;=6,M28*N28&lt;=8),"M",IF(AND(M28*N28&gt;=2,M28*N28&lt;=4),"B",""))))</f>
        <v>B</v>
      </c>
      <c r="P28" s="5" t="str">
        <f t="shared" ref="P28:P37" si="6">+IF(O28="MA","Situación deficiente con exposición continua, o muy deficiente con exposición frecuente. Normalmente la materialización del riesgo ocurre con frecuencia.",IF(O28="A","Situación deficiente con exposición frecuente u ocasional, o bien situación muy deficiente con exposición ocasional o esporádica. La materialización de Riesgo es posible que suceda varias veces en la vida laboral",IF(O28="M","Situación deficiente con exposición esporádica, o bien situación mejorable con exposición continuada o frecuente. Es posible que suceda el daño alguna vez.",IF(O28="B","Situación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8" s="10">
        <v>10</v>
      </c>
      <c r="R28" s="4" t="str">
        <f t="shared" ref="R28:R37" si="7">+IF(AND(M28*N28*Q28&gt;=600,M28*N28*Q28&lt;=4000),"I",IF(AND(M28*N28*Q28&gt;=150,M28*N28*Q28&lt;=500),"II",IF(AND(M28*N28*Q28&gt;=40,M28*N28*Q28&lt;=120),"III",IF(AND(M28*N28*Q28&gt;=1,M28*N28*Q28&lt;=20),"IV",""))))</f>
        <v>III</v>
      </c>
      <c r="S28" s="5" t="str">
        <f t="shared" ref="S28:S37" si="8">+IF(R28="I","Situación crìtica. Suspender actividades hasta que el riesgo esté bajo control. Intervención urgente.",IF(R28="II","Corregir y adoptar medidas de control de inmediato. Sin embargo suspenda actividades si el nivel de consecuencia está por encima de 60.",IF(R28="III","Mejorar si es posible. Sería conveniente justificar la intervención y su rentabilidad.",IF(R28="IV","Mantener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8" s="5" t="str">
        <f t="shared" ref="T28:T37" si="9">+IF(R28="I","No aceptable",IF(R28="II","No aceptable",IF(R28="III","Aceptable",IF(R28="IV","Aceptable",""))))</f>
        <v>Aceptable</v>
      </c>
      <c r="U28" s="12">
        <v>1</v>
      </c>
      <c r="V28" s="12" t="s">
        <v>176</v>
      </c>
      <c r="W28" s="9" t="s">
        <v>84</v>
      </c>
      <c r="X28" s="9" t="s">
        <v>84</v>
      </c>
      <c r="Y28" s="9" t="s">
        <v>107</v>
      </c>
      <c r="Z28" s="9" t="s">
        <v>84</v>
      </c>
      <c r="AA28" s="9" t="s">
        <v>83</v>
      </c>
      <c r="AB28" s="34" t="s">
        <v>143</v>
      </c>
    </row>
    <row r="29" spans="2:28" ht="157.5" customHeight="1" x14ac:dyDescent="0.2">
      <c r="B29" s="104"/>
      <c r="C29" s="104"/>
      <c r="D29" s="97"/>
      <c r="E29" s="18" t="s">
        <v>91</v>
      </c>
      <c r="F29" s="109"/>
      <c r="G29" s="9" t="s">
        <v>121</v>
      </c>
      <c r="H29" s="9" t="s">
        <v>122</v>
      </c>
      <c r="I29" s="9" t="s">
        <v>123</v>
      </c>
      <c r="J29" s="9" t="s">
        <v>84</v>
      </c>
      <c r="K29" s="9" t="s">
        <v>496</v>
      </c>
      <c r="L29" s="9" t="s">
        <v>85</v>
      </c>
      <c r="M29" s="17">
        <v>2</v>
      </c>
      <c r="N29" s="10">
        <v>1</v>
      </c>
      <c r="O29" s="11" t="str">
        <f t="shared" si="5"/>
        <v>B</v>
      </c>
      <c r="P29" s="5" t="str">
        <f t="shared" si="6"/>
        <v>Situación mejorable con exposición ocasional o esporádica, o situación sin anomalía destacable con cualquier nivel de exposición. No es esperable que se materialice el riesgo, aunque puede ser concebible.</v>
      </c>
      <c r="Q29" s="10">
        <v>10</v>
      </c>
      <c r="R29" s="4" t="str">
        <f t="shared" si="7"/>
        <v>IV</v>
      </c>
      <c r="S29" s="5" t="str">
        <f t="shared" si="8"/>
        <v>Mantener las medidas de control existentes, pero se deberían considerar soluciones o mejoras y se deben hacer comprobaciones periódicas para asegurar que el riesgo aún es tolerable.</v>
      </c>
      <c r="T29" s="5" t="str">
        <f t="shared" si="9"/>
        <v>Aceptable</v>
      </c>
      <c r="U29" s="12">
        <v>1</v>
      </c>
      <c r="V29" s="12" t="s">
        <v>408</v>
      </c>
      <c r="W29" s="9" t="s">
        <v>86</v>
      </c>
      <c r="X29" s="9" t="s">
        <v>84</v>
      </c>
      <c r="Y29" s="9" t="s">
        <v>84</v>
      </c>
      <c r="Z29" s="9" t="s">
        <v>84</v>
      </c>
      <c r="AA29" s="9" t="s">
        <v>84</v>
      </c>
      <c r="AB29" s="34" t="s">
        <v>469</v>
      </c>
    </row>
    <row r="30" spans="2:28" ht="157.5" customHeight="1" x14ac:dyDescent="0.2">
      <c r="B30" s="104"/>
      <c r="C30" s="104"/>
      <c r="D30" s="97"/>
      <c r="E30" s="18" t="s">
        <v>91</v>
      </c>
      <c r="F30" s="110"/>
      <c r="G30" s="16" t="s">
        <v>125</v>
      </c>
      <c r="H30" s="16" t="s">
        <v>52</v>
      </c>
      <c r="I30" s="16" t="s">
        <v>41</v>
      </c>
      <c r="J30" s="16" t="s">
        <v>497</v>
      </c>
      <c r="K30" s="16" t="s">
        <v>84</v>
      </c>
      <c r="L30" s="16" t="s">
        <v>191</v>
      </c>
      <c r="M30" s="17">
        <v>2</v>
      </c>
      <c r="N30" s="10">
        <v>3</v>
      </c>
      <c r="O30" s="11" t="str">
        <f t="shared" si="5"/>
        <v>M</v>
      </c>
      <c r="P30" s="5" t="str">
        <f t="shared" si="6"/>
        <v>Situación deficiente con exposición esporádica, o bien situación mejorable con exposición continuada o frecuente. Es posible que suceda el daño alguna vez.</v>
      </c>
      <c r="Q30" s="10">
        <v>25</v>
      </c>
      <c r="R30" s="4" t="str">
        <f t="shared" si="7"/>
        <v>II</v>
      </c>
      <c r="S30" s="5" t="str">
        <f t="shared" si="8"/>
        <v>Corregir y adoptar medidas de control de inmediato. Sin embargo suspenda actividades si el nivel de consecuencia está por encima de 60.</v>
      </c>
      <c r="T30" s="5" t="str">
        <f t="shared" si="9"/>
        <v>No aceptable</v>
      </c>
      <c r="U30" s="12">
        <v>1</v>
      </c>
      <c r="V30" s="12" t="s">
        <v>177</v>
      </c>
      <c r="W30" s="9" t="s">
        <v>84</v>
      </c>
      <c r="X30" s="9" t="s">
        <v>84</v>
      </c>
      <c r="Y30" s="9" t="s">
        <v>84</v>
      </c>
      <c r="Z30" s="9" t="s">
        <v>84</v>
      </c>
      <c r="AA30" s="9" t="s">
        <v>109</v>
      </c>
      <c r="AB30" s="34" t="s">
        <v>498</v>
      </c>
    </row>
    <row r="31" spans="2:28" ht="141" customHeight="1" x14ac:dyDescent="0.2">
      <c r="B31" s="104"/>
      <c r="C31" s="104"/>
      <c r="D31" s="97"/>
      <c r="E31" s="18" t="s">
        <v>91</v>
      </c>
      <c r="F31" s="3" t="s">
        <v>29</v>
      </c>
      <c r="G31" s="9" t="s">
        <v>61</v>
      </c>
      <c r="H31" s="9" t="s">
        <v>62</v>
      </c>
      <c r="I31" s="9" t="s">
        <v>63</v>
      </c>
      <c r="J31" s="9" t="s">
        <v>64</v>
      </c>
      <c r="K31" s="9" t="s">
        <v>192</v>
      </c>
      <c r="L31" s="9" t="s">
        <v>197</v>
      </c>
      <c r="M31" s="17">
        <v>2</v>
      </c>
      <c r="N31" s="10">
        <v>2</v>
      </c>
      <c r="O31" s="11" t="str">
        <f t="shared" si="5"/>
        <v>B</v>
      </c>
      <c r="P31" s="5" t="str">
        <f t="shared" si="6"/>
        <v>Situación mejorable con exposición ocasional o esporádica, o situación sin anomalía destacable con cualquier nivel de exposición. No es esperable que se materialice el riesgo, aunque puede ser concebible.</v>
      </c>
      <c r="Q31" s="10">
        <v>10</v>
      </c>
      <c r="R31" s="4" t="str">
        <f t="shared" si="7"/>
        <v>III</v>
      </c>
      <c r="S31" s="5" t="str">
        <f t="shared" si="8"/>
        <v>Mejorar si es posible. Sería conveniente justificar la intervención y su rentabilidad.</v>
      </c>
      <c r="T31" s="5" t="str">
        <f t="shared" si="9"/>
        <v>Aceptable</v>
      </c>
      <c r="U31" s="12">
        <v>1</v>
      </c>
      <c r="V31" s="12" t="s">
        <v>474</v>
      </c>
      <c r="W31" s="9" t="s">
        <v>38</v>
      </c>
      <c r="X31" s="9" t="s">
        <v>84</v>
      </c>
      <c r="Y31" s="9" t="s">
        <v>90</v>
      </c>
      <c r="Z31" s="9" t="s">
        <v>84</v>
      </c>
      <c r="AA31" s="9" t="s">
        <v>84</v>
      </c>
      <c r="AB31" s="34" t="s">
        <v>89</v>
      </c>
    </row>
    <row r="32" spans="2:28" ht="120.75" customHeight="1" x14ac:dyDescent="0.2">
      <c r="B32" s="104"/>
      <c r="C32" s="104"/>
      <c r="D32" s="97"/>
      <c r="E32" s="18" t="s">
        <v>91</v>
      </c>
      <c r="F32" s="99" t="s">
        <v>33</v>
      </c>
      <c r="G32" s="21" t="s">
        <v>477</v>
      </c>
      <c r="H32" s="26" t="s">
        <v>141</v>
      </c>
      <c r="I32" s="22" t="s">
        <v>196</v>
      </c>
      <c r="J32" s="9" t="s">
        <v>84</v>
      </c>
      <c r="K32" s="9" t="s">
        <v>478</v>
      </c>
      <c r="L32" s="9" t="s">
        <v>84</v>
      </c>
      <c r="M32" s="10">
        <v>2</v>
      </c>
      <c r="N32" s="10">
        <v>3</v>
      </c>
      <c r="O32" s="11" t="str">
        <f t="shared" si="5"/>
        <v>M</v>
      </c>
      <c r="P32" s="5" t="str">
        <f t="shared" si="6"/>
        <v>Situación deficiente con exposición esporádica, o bien situación mejorable con exposición continuada o frecuente. Es posible que suceda el daño alguna vez.</v>
      </c>
      <c r="Q32" s="10">
        <v>25</v>
      </c>
      <c r="R32" s="4" t="str">
        <f t="shared" si="7"/>
        <v>II</v>
      </c>
      <c r="S32" s="5" t="str">
        <f t="shared" si="8"/>
        <v>Corregir y adoptar medidas de control de inmediato. Sin embargo suspenda actividades si el nivel de consecuencia está por encima de 60.</v>
      </c>
      <c r="T32" s="5" t="str">
        <f t="shared" si="9"/>
        <v>No aceptable</v>
      </c>
      <c r="U32" s="12">
        <v>1</v>
      </c>
      <c r="V32" s="12" t="s">
        <v>178</v>
      </c>
      <c r="W32" s="9" t="s">
        <v>84</v>
      </c>
      <c r="X32" s="9" t="s">
        <v>84</v>
      </c>
      <c r="Y32" s="9" t="s">
        <v>475</v>
      </c>
      <c r="Z32" s="9" t="s">
        <v>84</v>
      </c>
      <c r="AA32" s="9" t="s">
        <v>84</v>
      </c>
      <c r="AB32" s="34" t="s">
        <v>476</v>
      </c>
    </row>
    <row r="33" spans="2:28" ht="120.75" customHeight="1" x14ac:dyDescent="0.2">
      <c r="B33" s="104"/>
      <c r="C33" s="104"/>
      <c r="D33" s="97"/>
      <c r="E33" s="18" t="s">
        <v>549</v>
      </c>
      <c r="F33" s="100"/>
      <c r="G33" s="21" t="s">
        <v>463</v>
      </c>
      <c r="H33" s="26" t="s">
        <v>450</v>
      </c>
      <c r="I33" s="22" t="s">
        <v>179</v>
      </c>
      <c r="J33" s="9" t="s">
        <v>84</v>
      </c>
      <c r="K33" s="9" t="s">
        <v>480</v>
      </c>
      <c r="L33" s="9" t="s">
        <v>163</v>
      </c>
      <c r="M33" s="10">
        <v>2</v>
      </c>
      <c r="N33" s="10">
        <v>2</v>
      </c>
      <c r="O33" s="11" t="str">
        <f t="shared" si="5"/>
        <v>B</v>
      </c>
      <c r="P33" s="5" t="str">
        <f t="shared" si="6"/>
        <v>Situación mejorable con exposición ocasional o esporádica, o situación sin anomalía destacable con cualquier nivel de exposición. No es esperable que se materialice el riesgo, aunque puede ser concebible.</v>
      </c>
      <c r="Q33" s="10">
        <v>25</v>
      </c>
      <c r="R33" s="4" t="str">
        <f t="shared" si="7"/>
        <v>III</v>
      </c>
      <c r="S33" s="5" t="str">
        <f t="shared" si="8"/>
        <v>Mejorar si es posible. Sería conveniente justificar la intervención y su rentabilidad.</v>
      </c>
      <c r="T33" s="5" t="str">
        <f t="shared" si="9"/>
        <v>Aceptable</v>
      </c>
      <c r="U33" s="12">
        <v>1</v>
      </c>
      <c r="V33" s="12" t="s">
        <v>172</v>
      </c>
      <c r="W33" s="9" t="s">
        <v>84</v>
      </c>
      <c r="X33" s="9" t="s">
        <v>84</v>
      </c>
      <c r="Y33" s="9" t="s">
        <v>479</v>
      </c>
      <c r="Z33" s="9" t="s">
        <v>84</v>
      </c>
      <c r="AA33" s="9" t="s">
        <v>84</v>
      </c>
      <c r="AB33" s="34" t="s">
        <v>481</v>
      </c>
    </row>
    <row r="34" spans="2:28" ht="153.75" customHeight="1" x14ac:dyDescent="0.2">
      <c r="B34" s="104"/>
      <c r="C34" s="104"/>
      <c r="D34" s="97"/>
      <c r="E34" s="18" t="s">
        <v>91</v>
      </c>
      <c r="F34" s="3" t="s">
        <v>31</v>
      </c>
      <c r="G34" s="9" t="s">
        <v>275</v>
      </c>
      <c r="H34" s="9" t="s">
        <v>113</v>
      </c>
      <c r="I34" s="9" t="s">
        <v>66</v>
      </c>
      <c r="J34" s="9" t="s">
        <v>84</v>
      </c>
      <c r="K34" s="9" t="s">
        <v>84</v>
      </c>
      <c r="L34" s="9" t="s">
        <v>84</v>
      </c>
      <c r="M34" s="17">
        <v>2</v>
      </c>
      <c r="N34" s="10">
        <v>2</v>
      </c>
      <c r="O34" s="11" t="str">
        <f t="shared" si="5"/>
        <v>B</v>
      </c>
      <c r="P34" s="5" t="str">
        <f t="shared" si="6"/>
        <v>Situación mejorable con exposición ocasional o esporádica, o situación sin anomalía destacable con cualquier nivel de exposición. No es esperable que se materialice el riesgo, aunque puede ser concebible.</v>
      </c>
      <c r="Q34" s="10">
        <v>10</v>
      </c>
      <c r="R34" s="4" t="str">
        <f t="shared" si="7"/>
        <v>III</v>
      </c>
      <c r="S34" s="5" t="str">
        <f t="shared" si="8"/>
        <v>Mejorar si es posible. Sería conveniente justificar la intervención y su rentabilidad.</v>
      </c>
      <c r="T34" s="5" t="str">
        <f t="shared" si="9"/>
        <v>Aceptable</v>
      </c>
      <c r="U34" s="12">
        <v>1</v>
      </c>
      <c r="V34" s="12" t="s">
        <v>181</v>
      </c>
      <c r="W34" s="9" t="s">
        <v>84</v>
      </c>
      <c r="X34" s="9" t="s">
        <v>84</v>
      </c>
      <c r="Y34" s="9" t="s">
        <v>67</v>
      </c>
      <c r="Z34" s="9" t="s">
        <v>84</v>
      </c>
      <c r="AA34" s="9" t="s">
        <v>84</v>
      </c>
      <c r="AB34" s="34" t="s">
        <v>127</v>
      </c>
    </row>
    <row r="35" spans="2:28" ht="170.25" customHeight="1" x14ac:dyDescent="0.2">
      <c r="B35" s="104"/>
      <c r="C35" s="104"/>
      <c r="D35" s="97"/>
      <c r="E35" s="19" t="s">
        <v>91</v>
      </c>
      <c r="F35" s="121" t="s">
        <v>92</v>
      </c>
      <c r="G35" s="9" t="s">
        <v>128</v>
      </c>
      <c r="H35" s="9" t="s">
        <v>37</v>
      </c>
      <c r="I35" s="9" t="s">
        <v>93</v>
      </c>
      <c r="J35" s="9" t="s">
        <v>84</v>
      </c>
      <c r="K35" s="9" t="s">
        <v>84</v>
      </c>
      <c r="L35" s="9" t="s">
        <v>95</v>
      </c>
      <c r="M35" s="17">
        <v>2</v>
      </c>
      <c r="N35" s="10">
        <v>3</v>
      </c>
      <c r="O35" s="11" t="str">
        <f t="shared" si="5"/>
        <v>M</v>
      </c>
      <c r="P35" s="5" t="str">
        <f t="shared" si="6"/>
        <v>Situación deficiente con exposición esporádica, o bien situación mejorable con exposición continuada o frecuente. Es posible que suceda el daño alguna vez.</v>
      </c>
      <c r="Q35" s="10">
        <v>25</v>
      </c>
      <c r="R35" s="4" t="str">
        <f t="shared" si="7"/>
        <v>II</v>
      </c>
      <c r="S35" s="5" t="str">
        <f t="shared" si="8"/>
        <v>Corregir y adoptar medidas de control de inmediato. Sin embargo suspenda actividades si el nivel de consecuencia está por encima de 60.</v>
      </c>
      <c r="T35" s="5" t="str">
        <f t="shared" si="9"/>
        <v>No aceptable</v>
      </c>
      <c r="U35" s="12">
        <v>1</v>
      </c>
      <c r="V35" s="12" t="s">
        <v>182</v>
      </c>
      <c r="W35" s="9" t="s">
        <v>84</v>
      </c>
      <c r="X35" s="9" t="s">
        <v>129</v>
      </c>
      <c r="Y35" s="9" t="s">
        <v>483</v>
      </c>
      <c r="Z35" s="9" t="s">
        <v>130</v>
      </c>
      <c r="AA35" s="9" t="s">
        <v>84</v>
      </c>
      <c r="AB35" s="34" t="s">
        <v>131</v>
      </c>
    </row>
    <row r="36" spans="2:28" ht="180" customHeight="1" x14ac:dyDescent="0.2">
      <c r="B36" s="104"/>
      <c r="C36" s="104"/>
      <c r="D36" s="97"/>
      <c r="E36" s="19" t="s">
        <v>91</v>
      </c>
      <c r="F36" s="110"/>
      <c r="G36" s="9" t="s">
        <v>96</v>
      </c>
      <c r="H36" s="9" t="s">
        <v>98</v>
      </c>
      <c r="I36" s="9" t="s">
        <v>97</v>
      </c>
      <c r="J36" s="9" t="s">
        <v>84</v>
      </c>
      <c r="K36" s="9" t="s">
        <v>84</v>
      </c>
      <c r="L36" s="9" t="s">
        <v>95</v>
      </c>
      <c r="M36" s="17">
        <v>2</v>
      </c>
      <c r="N36" s="10">
        <v>2</v>
      </c>
      <c r="O36" s="11" t="str">
        <f t="shared" si="5"/>
        <v>B</v>
      </c>
      <c r="P36" s="5" t="str">
        <f t="shared" si="6"/>
        <v>Situación mejorable con exposición ocasional o esporádica, o situación sin anomalía destacable con cualquier nivel de exposición. No es esperable que se materialice el riesgo, aunque puede ser concebible.</v>
      </c>
      <c r="Q36" s="10">
        <v>25</v>
      </c>
      <c r="R36" s="4" t="str">
        <f t="shared" si="7"/>
        <v>III</v>
      </c>
      <c r="S36" s="5" t="str">
        <f t="shared" si="8"/>
        <v>Mejorar si es posible. Sería conveniente justificar la intervención y su rentabilidad.</v>
      </c>
      <c r="T36" s="5" t="str">
        <f t="shared" si="9"/>
        <v>Aceptable</v>
      </c>
      <c r="U36" s="12">
        <v>1</v>
      </c>
      <c r="V36" s="12" t="s">
        <v>182</v>
      </c>
      <c r="W36" s="9" t="s">
        <v>84</v>
      </c>
      <c r="X36" s="9" t="s">
        <v>84</v>
      </c>
      <c r="Y36" s="9" t="s">
        <v>65</v>
      </c>
      <c r="Z36" s="9" t="s">
        <v>130</v>
      </c>
      <c r="AA36" s="9" t="s">
        <v>84</v>
      </c>
      <c r="AB36" s="34" t="s">
        <v>132</v>
      </c>
    </row>
    <row r="37" spans="2:28" ht="151.5" customHeight="1" x14ac:dyDescent="0.2">
      <c r="B37" s="104"/>
      <c r="C37" s="104"/>
      <c r="D37" s="97"/>
      <c r="E37" s="19" t="s">
        <v>91</v>
      </c>
      <c r="F37" s="121" t="s">
        <v>50</v>
      </c>
      <c r="G37" s="23" t="s">
        <v>103</v>
      </c>
      <c r="H37" s="9" t="s">
        <v>100</v>
      </c>
      <c r="I37" s="23" t="s">
        <v>104</v>
      </c>
      <c r="J37" s="9" t="s">
        <v>49</v>
      </c>
      <c r="K37" s="9" t="s">
        <v>84</v>
      </c>
      <c r="L37" s="9" t="s">
        <v>84</v>
      </c>
      <c r="M37" s="10">
        <v>2</v>
      </c>
      <c r="N37" s="10">
        <v>2</v>
      </c>
      <c r="O37" s="11" t="str">
        <f t="shared" si="5"/>
        <v>B</v>
      </c>
      <c r="P37" s="5" t="str">
        <f t="shared" si="6"/>
        <v>Situación mejorable con exposición ocasional o esporádica, o situación sin anomalía destacable con cualquier nivel de exposición. No es esperable que se materialice el riesgo, aunque puede ser concebible.</v>
      </c>
      <c r="Q37" s="10">
        <v>25</v>
      </c>
      <c r="R37" s="4" t="str">
        <f t="shared" si="7"/>
        <v>III</v>
      </c>
      <c r="S37" s="5" t="str">
        <f t="shared" si="8"/>
        <v>Mejorar si es posible. Sería conveniente justificar la intervención y su rentabilidad.</v>
      </c>
      <c r="T37" s="5" t="str">
        <f t="shared" si="9"/>
        <v>Aceptable</v>
      </c>
      <c r="U37" s="12">
        <v>1</v>
      </c>
      <c r="V37" s="12" t="s">
        <v>484</v>
      </c>
      <c r="W37" s="9" t="s">
        <v>84</v>
      </c>
      <c r="X37" s="9" t="s">
        <v>84</v>
      </c>
      <c r="Y37" s="9" t="s">
        <v>102</v>
      </c>
      <c r="Z37" s="9" t="s">
        <v>84</v>
      </c>
      <c r="AA37" s="9" t="s">
        <v>84</v>
      </c>
      <c r="AB37" s="34" t="s">
        <v>485</v>
      </c>
    </row>
    <row r="38" spans="2:28" ht="157.5" customHeight="1" thickBot="1" x14ac:dyDescent="0.25">
      <c r="B38" s="104"/>
      <c r="C38" s="104"/>
      <c r="D38" s="97"/>
      <c r="E38" s="19" t="s">
        <v>91</v>
      </c>
      <c r="F38" s="110"/>
      <c r="G38" s="9" t="s">
        <v>362</v>
      </c>
      <c r="H38" s="9" t="s">
        <v>355</v>
      </c>
      <c r="I38" s="9" t="s">
        <v>357</v>
      </c>
      <c r="J38" s="9" t="s">
        <v>356</v>
      </c>
      <c r="K38" s="9" t="s">
        <v>360</v>
      </c>
      <c r="L38" s="9" t="s">
        <v>358</v>
      </c>
      <c r="M38" s="17">
        <v>2</v>
      </c>
      <c r="N38" s="10">
        <v>2</v>
      </c>
      <c r="O38" s="11" t="str">
        <f>+IF(AND(M38*N38&gt;=24,M38*N38&lt;=40),"MA",IF(AND(M38*N38&gt;=10,M38*N38&lt;=20),"A",IF(AND(M38*N38&gt;=6,M38*N38&lt;=8),"M",IF(AND(M38*N38&gt;=2,M38*N38&lt;=4),"B",""))))</f>
        <v>B</v>
      </c>
      <c r="P38" s="5" t="str">
        <f>+IF(O38="MA","Situación deficiente con exposición continua, o muy deficiente con exposición frecuente. Normalmente la materialización del riesgo ocurre con frecuencia.",IF(O38="A","Situación deficiente con exposición frecuente u ocasional, o bien situación muy deficiente con exposición ocasional o esporádica. La materialización de Riesgo es posible que suceda varias veces en la vida laboral",IF(O38="M","Situación deficiente con exposición esporádica, o bien situación mejorable con exposición continuada o frecuente. Es posible que suceda el daño alguna vez.",IF(O38="B","Situación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8" s="10">
        <v>10</v>
      </c>
      <c r="R38" s="4" t="str">
        <f>+IF(AND(M38*N38*Q38&gt;=600,M38*N38*Q38&lt;=4000),"I",IF(AND(M38*N38*Q38&gt;=150,M38*N38*Q38&lt;=500),"II",IF(AND(M38*N38*Q38&gt;=40,M38*N38*Q38&lt;=120),"III",IF(AND(M38*N38*Q38&gt;=1,M38*N38*Q38&lt;=20),"IV",""))))</f>
        <v>III</v>
      </c>
      <c r="S38" s="5" t="str">
        <f>+IF(R38="I","Situación crìtica. Suspender actividades hasta que el riesgo esté bajo control. Intervención urgente.",IF(R38="II","Corregir y adoptar medidas de control de inmediato. Sin embargo suspenda actividades si el nivel de consecuencia está por encima de 60.",IF(R38="III","Mejorar si es posible. Sería conveniente justificar la intervención y su rentabilidad.",IF(R38="IV","Mantener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38" s="5" t="str">
        <f>+IF(R38="I","No aceptable",IF(R38="II","No aceptable",IF(R38="III","Aceptable",IF(R38="IV","Aceptable",""))))</f>
        <v>Aceptable</v>
      </c>
      <c r="U38" s="12">
        <v>1</v>
      </c>
      <c r="V38" s="12" t="s">
        <v>409</v>
      </c>
      <c r="W38" s="9" t="s">
        <v>84</v>
      </c>
      <c r="X38" s="9" t="s">
        <v>84</v>
      </c>
      <c r="Y38" s="9" t="s">
        <v>84</v>
      </c>
      <c r="Z38" s="9" t="s">
        <v>39</v>
      </c>
      <c r="AA38" s="9" t="s">
        <v>359</v>
      </c>
      <c r="AB38" s="34" t="s">
        <v>55</v>
      </c>
    </row>
    <row r="39" spans="2:28" ht="180" customHeight="1" thickBot="1" x14ac:dyDescent="0.25">
      <c r="B39" s="104"/>
      <c r="C39" s="104"/>
      <c r="D39" s="97"/>
      <c r="E39" s="18" t="s">
        <v>549</v>
      </c>
      <c r="F39" s="24" t="s">
        <v>40</v>
      </c>
      <c r="G39" s="9" t="s">
        <v>167</v>
      </c>
      <c r="H39" s="25" t="s">
        <v>169</v>
      </c>
      <c r="I39" s="16" t="s">
        <v>170</v>
      </c>
      <c r="J39" s="22" t="s">
        <v>84</v>
      </c>
      <c r="K39" s="9" t="s">
        <v>84</v>
      </c>
      <c r="L39" s="9" t="s">
        <v>198</v>
      </c>
      <c r="M39" s="17">
        <v>2</v>
      </c>
      <c r="N39" s="10">
        <v>1</v>
      </c>
      <c r="O39" s="11" t="str">
        <f t="shared" ref="O39:O43" si="10">+IF(AND(M39*N39&gt;=24,M39*N39&lt;=40),"MA",IF(AND(M39*N39&gt;=10,M39*N39&lt;=20),"A",IF(AND(M39*N39&gt;=6,M39*N39&lt;=8),"M",IF(AND(M39*N39&gt;=2,M39*N39&lt;=4),"B",""))))</f>
        <v>B</v>
      </c>
      <c r="P39" s="5" t="str">
        <f t="shared" ref="P39:P43" si="11">+IF(O39="MA","Situación deficiente con exposición continua, o muy deficiente con exposición frecuente. Normalmente la materialización del riesgo ocurre con frecuencia.",IF(O39="A","Situación deficiente con exposición frecuente u ocasional, o bien situación muy deficiente con exposición ocasional o esporádica. La materialización de Riesgo es posible que suceda varias veces en la vida laboral",IF(O39="M","Situación deficiente con exposición esporádica, o bien situación mejorable con exposición continuada o frecuente. Es posible que suceda el daño alguna vez.",IF(O39="B","Situación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39" s="10">
        <v>1</v>
      </c>
      <c r="R39" s="4" t="str">
        <f t="shared" ref="R39:R43" si="12">+IF(AND(M39*N39*Q39&gt;=600,M39*N39*Q39&lt;=4000),"I",IF(AND(M39*N39*Q39&gt;=150,M39*N39*Q39&lt;=500),"II",IF(AND(M39*N39*Q39&gt;=40,M39*N39*Q39&lt;=120),"III",IF(AND(M39*N39*Q39&gt;=1,M39*N39*Q39&lt;=20),"IV",""))))</f>
        <v>IV</v>
      </c>
      <c r="S39" s="5" t="str">
        <f t="shared" ref="S39:S43" si="13">+IF(R39="I","Situación crìtica. Suspender actividades hasta que el riesgo esté bajo control. Intervención urgente.",IF(R39="II","Corregir y adoptar medidas de control de inmediato. Sin embargo suspenda actividades si el nivel de consecuencia está por encima de 60.",IF(R39="III","Mejorar si es posible. Sería conveniente justificar la intervención y su rentabilidad.",IF(R39="IV","Mantener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39" s="5" t="str">
        <f t="shared" ref="T39:T43" si="14">+IF(R39="I","No aceptable",IF(R39="II","No aceptable",IF(R39="III","Aceptable",IF(R39="IV","Aceptable",""))))</f>
        <v>Aceptable</v>
      </c>
      <c r="U39" s="12">
        <v>1</v>
      </c>
      <c r="V39" s="12" t="s">
        <v>171</v>
      </c>
      <c r="W39" s="9" t="s">
        <v>84</v>
      </c>
      <c r="X39" s="9" t="s">
        <v>84</v>
      </c>
      <c r="Y39" s="9" t="s">
        <v>173</v>
      </c>
      <c r="Z39" s="9" t="s">
        <v>84</v>
      </c>
      <c r="AA39" s="9" t="s">
        <v>84</v>
      </c>
      <c r="AB39" s="15" t="s">
        <v>486</v>
      </c>
    </row>
    <row r="40" spans="2:28" ht="151.5" customHeight="1" x14ac:dyDescent="0.2">
      <c r="B40" s="104"/>
      <c r="C40" s="104"/>
      <c r="D40" s="97"/>
      <c r="E40" s="18" t="s">
        <v>91</v>
      </c>
      <c r="F40" s="3" t="s">
        <v>51</v>
      </c>
      <c r="G40" s="9" t="s">
        <v>204</v>
      </c>
      <c r="H40" s="9" t="s">
        <v>134</v>
      </c>
      <c r="I40" s="9" t="s">
        <v>487</v>
      </c>
      <c r="J40" s="9" t="s">
        <v>488</v>
      </c>
      <c r="K40" s="9" t="s">
        <v>84</v>
      </c>
      <c r="L40" s="9" t="s">
        <v>88</v>
      </c>
      <c r="M40" s="17">
        <v>2</v>
      </c>
      <c r="N40" s="10">
        <v>2</v>
      </c>
      <c r="O40" s="11" t="str">
        <f t="shared" si="10"/>
        <v>B</v>
      </c>
      <c r="P40" s="5" t="str">
        <f t="shared" si="11"/>
        <v>Situación mejorable con exposición ocasional o esporádica, o situación sin anomalía destacable con cualquier nivel de exposición. No es esperable que se materialice el riesgo, aunque puede ser concebible.</v>
      </c>
      <c r="Q40" s="10">
        <v>25</v>
      </c>
      <c r="R40" s="4" t="str">
        <f t="shared" si="12"/>
        <v>III</v>
      </c>
      <c r="S40" s="5" t="str">
        <f t="shared" si="13"/>
        <v>Mejorar si es posible. Sería conveniente justificar la intervención y su rentabilidad.</v>
      </c>
      <c r="T40" s="5" t="str">
        <f t="shared" si="14"/>
        <v>Aceptable</v>
      </c>
      <c r="U40" s="12">
        <v>1</v>
      </c>
      <c r="V40" s="12" t="s">
        <v>185</v>
      </c>
      <c r="W40" s="9" t="s">
        <v>105</v>
      </c>
      <c r="X40" s="9" t="s">
        <v>84</v>
      </c>
      <c r="Y40" s="9" t="s">
        <v>135</v>
      </c>
      <c r="Z40" s="9" t="s">
        <v>84</v>
      </c>
      <c r="AA40" s="9" t="s">
        <v>84</v>
      </c>
      <c r="AB40" s="34" t="s">
        <v>68</v>
      </c>
    </row>
    <row r="41" spans="2:28" ht="151.5" customHeight="1" x14ac:dyDescent="0.2">
      <c r="B41" s="104"/>
      <c r="C41" s="104"/>
      <c r="D41" s="97"/>
      <c r="E41" s="18" t="s">
        <v>91</v>
      </c>
      <c r="F41" s="121" t="s">
        <v>54</v>
      </c>
      <c r="G41" s="9" t="s">
        <v>354</v>
      </c>
      <c r="H41" s="9" t="s">
        <v>448</v>
      </c>
      <c r="I41" s="9" t="s">
        <v>186</v>
      </c>
      <c r="J41" s="9" t="s">
        <v>49</v>
      </c>
      <c r="K41" s="9" t="s">
        <v>202</v>
      </c>
      <c r="L41" s="9" t="s">
        <v>193</v>
      </c>
      <c r="M41" s="17">
        <v>2</v>
      </c>
      <c r="N41" s="10">
        <v>2</v>
      </c>
      <c r="O41" s="11" t="str">
        <f t="shared" si="10"/>
        <v>B</v>
      </c>
      <c r="P41" s="5" t="str">
        <f t="shared" si="11"/>
        <v>Situación mejorable con exposición ocasional o esporádica, o situación sin anomalía destacable con cualquier nivel de exposición. No es esperable que se materialice el riesgo, aunque puede ser concebible.</v>
      </c>
      <c r="Q41" s="10">
        <v>10</v>
      </c>
      <c r="R41" s="4" t="str">
        <f t="shared" si="12"/>
        <v>III</v>
      </c>
      <c r="S41" s="5" t="str">
        <f t="shared" si="13"/>
        <v>Mejorar si es posible. Sería conveniente justificar la intervención y su rentabilidad.</v>
      </c>
      <c r="T41" s="5" t="str">
        <f t="shared" si="14"/>
        <v>Aceptable</v>
      </c>
      <c r="U41" s="12">
        <v>1</v>
      </c>
      <c r="V41" s="12"/>
      <c r="W41" s="9" t="s">
        <v>84</v>
      </c>
      <c r="X41" s="9" t="s">
        <v>84</v>
      </c>
      <c r="Y41" s="9" t="s">
        <v>84</v>
      </c>
      <c r="Z41" s="9" t="s">
        <v>39</v>
      </c>
      <c r="AA41" s="9" t="s">
        <v>84</v>
      </c>
      <c r="AB41" s="34" t="s">
        <v>55</v>
      </c>
    </row>
    <row r="42" spans="2:28" ht="151.5" customHeight="1" thickBot="1" x14ac:dyDescent="0.25">
      <c r="B42" s="104"/>
      <c r="C42" s="104"/>
      <c r="D42" s="97"/>
      <c r="E42" s="18" t="s">
        <v>91</v>
      </c>
      <c r="F42" s="110"/>
      <c r="G42" s="9" t="s">
        <v>361</v>
      </c>
      <c r="H42" s="9" t="s">
        <v>355</v>
      </c>
      <c r="I42" s="9" t="s">
        <v>364</v>
      </c>
      <c r="J42" s="9" t="s">
        <v>363</v>
      </c>
      <c r="K42" s="9" t="s">
        <v>360</v>
      </c>
      <c r="L42" s="9" t="s">
        <v>365</v>
      </c>
      <c r="M42" s="17">
        <v>2</v>
      </c>
      <c r="N42" s="10">
        <v>2</v>
      </c>
      <c r="O42" s="11" t="str">
        <f t="shared" si="10"/>
        <v>B</v>
      </c>
      <c r="P42" s="5" t="str">
        <f t="shared" si="11"/>
        <v>Situación mejorable con exposición ocasional o esporádica, o situación sin anomalía destacable con cualquier nivel de exposición. No es esperable que se materialice el riesgo, aunque puede ser concebible.</v>
      </c>
      <c r="Q42" s="10">
        <v>10</v>
      </c>
      <c r="R42" s="4" t="str">
        <f t="shared" si="12"/>
        <v>III</v>
      </c>
      <c r="S42" s="5" t="str">
        <f t="shared" si="13"/>
        <v>Mejorar si es posible. Sería conveniente justificar la intervención y su rentabilidad.</v>
      </c>
      <c r="T42" s="5" t="str">
        <f t="shared" si="14"/>
        <v>Aceptable</v>
      </c>
      <c r="U42" s="12">
        <v>1</v>
      </c>
      <c r="V42" s="12" t="s">
        <v>333</v>
      </c>
      <c r="W42" s="9" t="s">
        <v>84</v>
      </c>
      <c r="X42" s="9" t="s">
        <v>84</v>
      </c>
      <c r="Y42" s="9" t="s">
        <v>84</v>
      </c>
      <c r="Z42" s="9" t="s">
        <v>39</v>
      </c>
      <c r="AA42" s="9" t="s">
        <v>359</v>
      </c>
      <c r="AB42" s="34" t="s">
        <v>55</v>
      </c>
    </row>
    <row r="43" spans="2:28" ht="157.5" customHeight="1" thickBot="1" x14ac:dyDescent="0.25">
      <c r="B43" s="104"/>
      <c r="C43" s="104"/>
      <c r="D43" s="98"/>
      <c r="E43" s="18" t="s">
        <v>549</v>
      </c>
      <c r="F43" s="24" t="s">
        <v>187</v>
      </c>
      <c r="G43" s="9" t="s">
        <v>554</v>
      </c>
      <c r="H43" s="25" t="s">
        <v>201</v>
      </c>
      <c r="I43" s="16" t="s">
        <v>490</v>
      </c>
      <c r="J43" s="22" t="s">
        <v>200</v>
      </c>
      <c r="K43" s="9" t="s">
        <v>84</v>
      </c>
      <c r="L43" s="9" t="s">
        <v>199</v>
      </c>
      <c r="M43" s="17">
        <v>2</v>
      </c>
      <c r="N43" s="10">
        <v>1</v>
      </c>
      <c r="O43" s="11" t="str">
        <f t="shared" si="10"/>
        <v>B</v>
      </c>
      <c r="P43" s="5" t="str">
        <f t="shared" si="11"/>
        <v>Situación mejorable con exposición ocasional o esporádica, o situación sin anomalía destacable con cualquier nivel de exposición. No es esperable que se materialice el riesgo, aunque puede ser concebible.</v>
      </c>
      <c r="Q43" s="10">
        <v>1</v>
      </c>
      <c r="R43" s="4" t="str">
        <f t="shared" si="12"/>
        <v>IV</v>
      </c>
      <c r="S43" s="5" t="str">
        <f t="shared" si="13"/>
        <v>Mantener las medidas de control existentes, pero se deberían considerar soluciones o mejoras y se deben hacer comprobaciones periódicas para asegurar que el riesgo aún es tolerable.</v>
      </c>
      <c r="T43" s="5" t="str">
        <f t="shared" si="14"/>
        <v>Aceptable</v>
      </c>
      <c r="U43" s="12">
        <v>1</v>
      </c>
      <c r="V43" s="12" t="s">
        <v>172</v>
      </c>
      <c r="W43" s="9" t="s">
        <v>84</v>
      </c>
      <c r="X43" s="9" t="s">
        <v>84</v>
      </c>
      <c r="Y43" s="9" t="s">
        <v>84</v>
      </c>
      <c r="Z43" s="9" t="s">
        <v>84</v>
      </c>
      <c r="AA43" s="9" t="s">
        <v>84</v>
      </c>
      <c r="AB43" s="15" t="s">
        <v>491</v>
      </c>
    </row>
    <row r="44" spans="2:28" ht="15.75" customHeight="1" thickBot="1" x14ac:dyDescent="0.25">
      <c r="B44" s="87"/>
      <c r="C44" s="88"/>
      <c r="D44" s="88"/>
      <c r="E44" s="88"/>
      <c r="F44" s="89"/>
      <c r="G44" s="88"/>
      <c r="H44" s="89"/>
      <c r="I44" s="88"/>
      <c r="J44" s="88"/>
      <c r="K44" s="88"/>
      <c r="L44" s="88"/>
      <c r="M44" s="88"/>
      <c r="N44" s="88"/>
      <c r="O44" s="88"/>
      <c r="P44" s="88"/>
      <c r="Q44" s="88"/>
      <c r="R44" s="88"/>
      <c r="S44" s="88"/>
      <c r="T44" s="88"/>
      <c r="U44" s="88"/>
      <c r="V44" s="88"/>
      <c r="W44" s="88"/>
      <c r="X44" s="88"/>
      <c r="Y44" s="88"/>
      <c r="Z44" s="88"/>
      <c r="AA44" s="90"/>
      <c r="AB44" s="46"/>
    </row>
    <row r="45" spans="2:28" ht="153.75" customHeight="1" x14ac:dyDescent="0.2">
      <c r="B45" s="93" t="s">
        <v>449</v>
      </c>
      <c r="C45" s="93" t="s">
        <v>317</v>
      </c>
      <c r="D45" s="147" t="s">
        <v>319</v>
      </c>
      <c r="E45" s="18" t="s">
        <v>91</v>
      </c>
      <c r="F45" s="108" t="s">
        <v>28</v>
      </c>
      <c r="G45" s="9" t="s">
        <v>495</v>
      </c>
      <c r="H45" s="9" t="s">
        <v>106</v>
      </c>
      <c r="I45" s="9" t="s">
        <v>82</v>
      </c>
      <c r="J45" s="9" t="s">
        <v>465</v>
      </c>
      <c r="K45" s="9" t="s">
        <v>84</v>
      </c>
      <c r="L45" s="9" t="s">
        <v>188</v>
      </c>
      <c r="M45" s="17">
        <v>6</v>
      </c>
      <c r="N45" s="10">
        <v>3</v>
      </c>
      <c r="O45" s="11" t="str">
        <f t="shared" ref="O45:O55" si="15">+IF(AND(M45*N45&gt;=24,M45*N45&lt;=40),"MA",IF(AND(M45*N45&gt;=10,M45*N45&lt;=20),"A",IF(AND(M45*N45&gt;=6,M45*N45&lt;=8),"M",IF(AND(M45*N45&gt;=2,M45*N45&lt;=4),"B",""))))</f>
        <v>A</v>
      </c>
      <c r="P45" s="5" t="str">
        <f t="shared" ref="P45:P55" si="16">+IF(O45="MA","Situación deficiente con exposición continua, o muy deficiente con exposición frecuente. Normalmente la materialización del riesgo ocurre con frecuencia.",IF(O45="A","Situación deficiente con exposición frecuente u ocasional, o bien situación muy deficiente con exposición ocasional o esporádica. La materialización de Riesgo es posible que suceda varias veces en la vida laboral",IF(O45="M","Situación deficiente con exposición esporádica, o bien situación mejorable con exposición continuada o frecuente. Es posible que suceda el daño alguna vez.",IF(O45="B","Situación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45" s="10">
        <v>10</v>
      </c>
      <c r="R45" s="4" t="str">
        <f t="shared" ref="R45:R55" si="17">+IF(AND(M45*N45*Q45&gt;=600,M45*N45*Q45&lt;=4000),"I",IF(AND(M45*N45*Q45&gt;=150,M45*N45*Q45&lt;=500),"II",IF(AND(M45*N45*Q45&gt;=40,M45*N45*Q45&lt;=120),"III",IF(AND(M45*N45*Q45&gt;=1,M45*N45*Q45&lt;=20),"IV",""))))</f>
        <v>II</v>
      </c>
      <c r="S45" s="5" t="str">
        <f t="shared" ref="S45:S55" si="18">+IF(R45="I","Situación crìtica. Suspender actividades hasta que el riesgo esté bajo control. Intervención urgente.",IF(R45="II","Corregir y adoptar medidas de control de inmediato. Sin embargo suspenda actividades si el nivel de consecuencia está por encima de 60.",IF(R45="III","Mejorar si es posible. Sería conveniente justificar la intervención y su rentabilidad.",IF(R45="IV","Mantener las medidas de control existentes, pero se deberían considerar soluciones o mejoras y se deben hacer comprobaciones periódicas para asegurar que el riesgo aún es tolerable.",""))))</f>
        <v>Corregir y adoptar medidas de control de inmediato. Sin embargo suspenda actividades si el nivel de consecuencia está por encima de 60.</v>
      </c>
      <c r="T45" s="5" t="str">
        <f t="shared" ref="T45:T55" si="19">+IF(R45="I","No aceptable",IF(R45="II","No aceptable",IF(R45="III","Aceptable",IF(R45="IV","Aceptable",""))))</f>
        <v>No aceptable</v>
      </c>
      <c r="U45" s="12">
        <v>1</v>
      </c>
      <c r="V45" s="12" t="s">
        <v>176</v>
      </c>
      <c r="W45" s="9" t="s">
        <v>84</v>
      </c>
      <c r="X45" s="9" t="s">
        <v>84</v>
      </c>
      <c r="Y45" s="9" t="s">
        <v>107</v>
      </c>
      <c r="Z45" s="9" t="s">
        <v>84</v>
      </c>
      <c r="AA45" s="9" t="s">
        <v>83</v>
      </c>
      <c r="AB45" s="34" t="s">
        <v>143</v>
      </c>
    </row>
    <row r="46" spans="2:28" ht="157.5" customHeight="1" x14ac:dyDescent="0.2">
      <c r="B46" s="94"/>
      <c r="C46" s="94"/>
      <c r="D46" s="148"/>
      <c r="E46" s="18" t="s">
        <v>91</v>
      </c>
      <c r="F46" s="109"/>
      <c r="G46" s="9" t="s">
        <v>121</v>
      </c>
      <c r="H46" s="9" t="s">
        <v>122</v>
      </c>
      <c r="I46" s="9" t="s">
        <v>123</v>
      </c>
      <c r="J46" s="9" t="s">
        <v>84</v>
      </c>
      <c r="K46" s="9" t="s">
        <v>496</v>
      </c>
      <c r="L46" s="9" t="s">
        <v>85</v>
      </c>
      <c r="M46" s="17">
        <v>2</v>
      </c>
      <c r="N46" s="10">
        <v>3</v>
      </c>
      <c r="O46" s="11" t="str">
        <f t="shared" si="15"/>
        <v>M</v>
      </c>
      <c r="P46" s="5" t="str">
        <f t="shared" si="16"/>
        <v>Situación deficiente con exposición esporádica, o bien situación mejorable con exposición continuada o frecuente. Es posible que suceda el daño alguna vez.</v>
      </c>
      <c r="Q46" s="10">
        <v>10</v>
      </c>
      <c r="R46" s="4" t="str">
        <f t="shared" si="17"/>
        <v>III</v>
      </c>
      <c r="S46" s="5" t="str">
        <f t="shared" si="18"/>
        <v>Mejorar si es posible. Sería conveniente justificar la intervención y su rentabilidad.</v>
      </c>
      <c r="T46" s="5" t="str">
        <f t="shared" si="19"/>
        <v>Aceptable</v>
      </c>
      <c r="U46" s="12">
        <v>1</v>
      </c>
      <c r="V46" s="12" t="s">
        <v>408</v>
      </c>
      <c r="W46" s="9" t="s">
        <v>86</v>
      </c>
      <c r="X46" s="9" t="s">
        <v>84</v>
      </c>
      <c r="Y46" s="9" t="s">
        <v>84</v>
      </c>
      <c r="Z46" s="9" t="s">
        <v>84</v>
      </c>
      <c r="AA46" s="9" t="s">
        <v>84</v>
      </c>
      <c r="AB46" s="34" t="s">
        <v>469</v>
      </c>
    </row>
    <row r="47" spans="2:28" ht="157.5" customHeight="1" x14ac:dyDescent="0.2">
      <c r="B47" s="94"/>
      <c r="C47" s="94"/>
      <c r="D47" s="148"/>
      <c r="E47" s="18" t="s">
        <v>91</v>
      </c>
      <c r="F47" s="109"/>
      <c r="G47" s="9" t="s">
        <v>564</v>
      </c>
      <c r="H47" s="9" t="s">
        <v>74</v>
      </c>
      <c r="I47" s="9" t="s">
        <v>75</v>
      </c>
      <c r="J47" s="9" t="s">
        <v>84</v>
      </c>
      <c r="K47" s="9" t="s">
        <v>84</v>
      </c>
      <c r="L47" s="9" t="s">
        <v>84</v>
      </c>
      <c r="M47" s="17">
        <v>2</v>
      </c>
      <c r="N47" s="10">
        <v>2</v>
      </c>
      <c r="O47" s="11" t="str">
        <f t="shared" si="15"/>
        <v>B</v>
      </c>
      <c r="P47" s="5" t="str">
        <f t="shared" si="16"/>
        <v>Situación mejorable con exposición ocasional o esporádica, o situación sin anomalía destacable con cualquier nivel de exposición. No es esperable que se materialice el riesgo, aunque puede ser concebible.</v>
      </c>
      <c r="Q47" s="10">
        <v>10</v>
      </c>
      <c r="R47" s="4" t="str">
        <f t="shared" si="17"/>
        <v>III</v>
      </c>
      <c r="S47" s="5" t="str">
        <f t="shared" si="18"/>
        <v>Mejorar si es posible. Sería conveniente justificar la intervención y su rentabilidad.</v>
      </c>
      <c r="T47" s="5" t="str">
        <f t="shared" si="19"/>
        <v>Aceptable</v>
      </c>
      <c r="U47" s="12">
        <v>1</v>
      </c>
      <c r="V47" s="35" t="s">
        <v>232</v>
      </c>
      <c r="W47" s="9" t="s">
        <v>84</v>
      </c>
      <c r="X47" s="9" t="s">
        <v>84</v>
      </c>
      <c r="Y47" s="9" t="s">
        <v>84</v>
      </c>
      <c r="Z47" s="9" t="s">
        <v>84</v>
      </c>
      <c r="AA47" s="9" t="s">
        <v>230</v>
      </c>
      <c r="AB47" s="13" t="s">
        <v>231</v>
      </c>
    </row>
    <row r="48" spans="2:28" ht="157.5" customHeight="1" x14ac:dyDescent="0.2">
      <c r="B48" s="94"/>
      <c r="C48" s="94"/>
      <c r="D48" s="148"/>
      <c r="E48" s="18" t="s">
        <v>91</v>
      </c>
      <c r="F48" s="110"/>
      <c r="G48" s="16" t="s">
        <v>125</v>
      </c>
      <c r="H48" s="16" t="s">
        <v>52</v>
      </c>
      <c r="I48" s="16" t="s">
        <v>41</v>
      </c>
      <c r="J48" s="16" t="s">
        <v>497</v>
      </c>
      <c r="K48" s="16" t="s">
        <v>84</v>
      </c>
      <c r="L48" s="16" t="s">
        <v>191</v>
      </c>
      <c r="M48" s="17">
        <v>2</v>
      </c>
      <c r="N48" s="10">
        <v>3</v>
      </c>
      <c r="O48" s="11" t="str">
        <f t="shared" si="15"/>
        <v>M</v>
      </c>
      <c r="P48" s="5" t="str">
        <f t="shared" si="16"/>
        <v>Situación deficiente con exposición esporádica, o bien situación mejorable con exposición continuada o frecuente. Es posible que suceda el daño alguna vez.</v>
      </c>
      <c r="Q48" s="10">
        <v>25</v>
      </c>
      <c r="R48" s="4" t="str">
        <f t="shared" si="17"/>
        <v>II</v>
      </c>
      <c r="S48" s="5" t="str">
        <f t="shared" si="18"/>
        <v>Corregir y adoptar medidas de control de inmediato. Sin embargo suspenda actividades si el nivel de consecuencia está por encima de 60.</v>
      </c>
      <c r="T48" s="5" t="str">
        <f t="shared" si="19"/>
        <v>No aceptable</v>
      </c>
      <c r="U48" s="12">
        <v>1</v>
      </c>
      <c r="V48" s="12" t="s">
        <v>177</v>
      </c>
      <c r="W48" s="9" t="s">
        <v>84</v>
      </c>
      <c r="X48" s="9" t="s">
        <v>84</v>
      </c>
      <c r="Y48" s="9" t="s">
        <v>84</v>
      </c>
      <c r="Z48" s="9" t="s">
        <v>84</v>
      </c>
      <c r="AA48" s="9" t="s">
        <v>109</v>
      </c>
      <c r="AB48" s="34" t="s">
        <v>498</v>
      </c>
    </row>
    <row r="49" spans="2:28" ht="141" customHeight="1" x14ac:dyDescent="0.2">
      <c r="B49" s="94"/>
      <c r="C49" s="94"/>
      <c r="D49" s="148"/>
      <c r="E49" s="18" t="s">
        <v>91</v>
      </c>
      <c r="F49" s="3" t="s">
        <v>29</v>
      </c>
      <c r="G49" s="9" t="s">
        <v>61</v>
      </c>
      <c r="H49" s="9" t="s">
        <v>62</v>
      </c>
      <c r="I49" s="9" t="s">
        <v>63</v>
      </c>
      <c r="J49" s="9" t="s">
        <v>64</v>
      </c>
      <c r="K49" s="9" t="s">
        <v>192</v>
      </c>
      <c r="L49" s="9" t="s">
        <v>197</v>
      </c>
      <c r="M49" s="17">
        <v>2</v>
      </c>
      <c r="N49" s="10">
        <v>2</v>
      </c>
      <c r="O49" s="11" t="str">
        <f t="shared" si="15"/>
        <v>B</v>
      </c>
      <c r="P49" s="5" t="str">
        <f t="shared" si="16"/>
        <v>Situación mejorable con exposición ocasional o esporádica, o situación sin anomalía destacable con cualquier nivel de exposición. No es esperable que se materialice el riesgo, aunque puede ser concebible.</v>
      </c>
      <c r="Q49" s="10">
        <v>10</v>
      </c>
      <c r="R49" s="4" t="str">
        <f t="shared" si="17"/>
        <v>III</v>
      </c>
      <c r="S49" s="5" t="str">
        <f t="shared" si="18"/>
        <v>Mejorar si es posible. Sería conveniente justificar la intervención y su rentabilidad.</v>
      </c>
      <c r="T49" s="5" t="str">
        <f t="shared" si="19"/>
        <v>Aceptable</v>
      </c>
      <c r="U49" s="12">
        <v>1</v>
      </c>
      <c r="V49" s="12" t="s">
        <v>474</v>
      </c>
      <c r="W49" s="9" t="s">
        <v>38</v>
      </c>
      <c r="X49" s="9" t="s">
        <v>84</v>
      </c>
      <c r="Y49" s="9" t="s">
        <v>90</v>
      </c>
      <c r="Z49" s="9" t="s">
        <v>84</v>
      </c>
      <c r="AA49" s="9" t="s">
        <v>84</v>
      </c>
      <c r="AB49" s="34" t="s">
        <v>89</v>
      </c>
    </row>
    <row r="50" spans="2:28" ht="120.75" customHeight="1" x14ac:dyDescent="0.2">
      <c r="B50" s="94"/>
      <c r="C50" s="94"/>
      <c r="D50" s="148"/>
      <c r="E50" s="18" t="s">
        <v>91</v>
      </c>
      <c r="F50" s="99" t="s">
        <v>33</v>
      </c>
      <c r="G50" s="21" t="s">
        <v>477</v>
      </c>
      <c r="H50" s="26" t="s">
        <v>141</v>
      </c>
      <c r="I50" s="22" t="s">
        <v>196</v>
      </c>
      <c r="J50" s="9" t="s">
        <v>84</v>
      </c>
      <c r="K50" s="9" t="s">
        <v>478</v>
      </c>
      <c r="L50" s="9" t="s">
        <v>84</v>
      </c>
      <c r="M50" s="10">
        <v>0</v>
      </c>
      <c r="N50" s="10">
        <v>3</v>
      </c>
      <c r="O50" s="11" t="str">
        <f t="shared" si="15"/>
        <v/>
      </c>
      <c r="P50" s="5" t="str">
        <f t="shared" si="16"/>
        <v/>
      </c>
      <c r="Q50" s="10">
        <v>25</v>
      </c>
      <c r="R50" s="4" t="str">
        <f t="shared" si="17"/>
        <v/>
      </c>
      <c r="S50" s="5" t="str">
        <f t="shared" si="18"/>
        <v/>
      </c>
      <c r="T50" s="5" t="str">
        <f t="shared" si="19"/>
        <v/>
      </c>
      <c r="U50" s="12">
        <v>1</v>
      </c>
      <c r="V50" s="12" t="s">
        <v>178</v>
      </c>
      <c r="W50" s="9" t="s">
        <v>84</v>
      </c>
      <c r="X50" s="9" t="s">
        <v>84</v>
      </c>
      <c r="Y50" s="9" t="s">
        <v>475</v>
      </c>
      <c r="Z50" s="9" t="s">
        <v>84</v>
      </c>
      <c r="AA50" s="9" t="s">
        <v>84</v>
      </c>
      <c r="AB50" s="34" t="s">
        <v>476</v>
      </c>
    </row>
    <row r="51" spans="2:28" ht="120.75" customHeight="1" x14ac:dyDescent="0.2">
      <c r="B51" s="94"/>
      <c r="C51" s="94"/>
      <c r="D51" s="148"/>
      <c r="E51" s="18" t="s">
        <v>549</v>
      </c>
      <c r="F51" s="100"/>
      <c r="G51" s="21" t="s">
        <v>463</v>
      </c>
      <c r="H51" s="26" t="s">
        <v>450</v>
      </c>
      <c r="I51" s="22" t="s">
        <v>179</v>
      </c>
      <c r="J51" s="9" t="s">
        <v>84</v>
      </c>
      <c r="K51" s="9" t="s">
        <v>480</v>
      </c>
      <c r="L51" s="9" t="s">
        <v>163</v>
      </c>
      <c r="M51" s="10">
        <v>2</v>
      </c>
      <c r="N51" s="10">
        <v>2</v>
      </c>
      <c r="O51" s="11" t="str">
        <f t="shared" si="15"/>
        <v>B</v>
      </c>
      <c r="P51" s="5" t="str">
        <f t="shared" si="16"/>
        <v>Situación mejorable con exposición ocasional o esporádica, o situación sin anomalía destacable con cualquier nivel de exposición. No es esperable que se materialice el riesgo, aunque puede ser concebible.</v>
      </c>
      <c r="Q51" s="10">
        <v>25</v>
      </c>
      <c r="R51" s="4" t="str">
        <f t="shared" si="17"/>
        <v>III</v>
      </c>
      <c r="S51" s="5" t="str">
        <f t="shared" si="18"/>
        <v>Mejorar si es posible. Sería conveniente justificar la intervención y su rentabilidad.</v>
      </c>
      <c r="T51" s="5" t="str">
        <f t="shared" si="19"/>
        <v>Aceptable</v>
      </c>
      <c r="U51" s="12">
        <v>1</v>
      </c>
      <c r="V51" s="12" t="s">
        <v>172</v>
      </c>
      <c r="W51" s="9" t="s">
        <v>84</v>
      </c>
      <c r="X51" s="9" t="s">
        <v>84</v>
      </c>
      <c r="Y51" s="9" t="s">
        <v>479</v>
      </c>
      <c r="Z51" s="9" t="s">
        <v>84</v>
      </c>
      <c r="AA51" s="9" t="s">
        <v>84</v>
      </c>
      <c r="AB51" s="34" t="s">
        <v>481</v>
      </c>
    </row>
    <row r="52" spans="2:28" ht="153.75" customHeight="1" x14ac:dyDescent="0.2">
      <c r="B52" s="94"/>
      <c r="C52" s="94"/>
      <c r="D52" s="148"/>
      <c r="E52" s="18" t="s">
        <v>91</v>
      </c>
      <c r="F52" s="3" t="s">
        <v>31</v>
      </c>
      <c r="G52" s="9" t="s">
        <v>581</v>
      </c>
      <c r="H52" s="9" t="s">
        <v>113</v>
      </c>
      <c r="I52" s="9" t="s">
        <v>66</v>
      </c>
      <c r="J52" s="9" t="s">
        <v>84</v>
      </c>
      <c r="K52" s="9" t="s">
        <v>84</v>
      </c>
      <c r="L52" s="9" t="s">
        <v>84</v>
      </c>
      <c r="M52" s="17">
        <v>6</v>
      </c>
      <c r="N52" s="10">
        <v>4</v>
      </c>
      <c r="O52" s="11" t="str">
        <f t="shared" si="15"/>
        <v>MA</v>
      </c>
      <c r="P52" s="5" t="str">
        <f t="shared" si="16"/>
        <v>Situación deficiente con exposición continua, o muy deficiente con exposición frecuente. Normalmente la materialización del riesgo ocurre con frecuencia.</v>
      </c>
      <c r="Q52" s="10">
        <v>10</v>
      </c>
      <c r="R52" s="4" t="str">
        <f t="shared" si="17"/>
        <v>II</v>
      </c>
      <c r="S52" s="5" t="str">
        <f t="shared" si="18"/>
        <v>Corregir y adoptar medidas de control de inmediato. Sin embargo suspenda actividades si el nivel de consecuencia está por encima de 60.</v>
      </c>
      <c r="T52" s="5" t="str">
        <f t="shared" si="19"/>
        <v>No aceptable</v>
      </c>
      <c r="U52" s="12">
        <v>1</v>
      </c>
      <c r="V52" s="12" t="s">
        <v>181</v>
      </c>
      <c r="W52" s="9" t="s">
        <v>84</v>
      </c>
      <c r="X52" s="9" t="s">
        <v>84</v>
      </c>
      <c r="Y52" s="9" t="s">
        <v>482</v>
      </c>
      <c r="Z52" s="9" t="s">
        <v>84</v>
      </c>
      <c r="AA52" s="9" t="s">
        <v>84</v>
      </c>
      <c r="AB52" s="34" t="s">
        <v>127</v>
      </c>
    </row>
    <row r="53" spans="2:28" ht="182.25" customHeight="1" x14ac:dyDescent="0.2">
      <c r="B53" s="94"/>
      <c r="C53" s="94"/>
      <c r="D53" s="148"/>
      <c r="E53" s="19" t="s">
        <v>91</v>
      </c>
      <c r="F53" s="121" t="s">
        <v>92</v>
      </c>
      <c r="G53" s="9" t="s">
        <v>128</v>
      </c>
      <c r="H53" s="9" t="s">
        <v>37</v>
      </c>
      <c r="I53" s="9" t="s">
        <v>93</v>
      </c>
      <c r="J53" s="9" t="s">
        <v>84</v>
      </c>
      <c r="K53" s="9" t="s">
        <v>84</v>
      </c>
      <c r="L53" s="9" t="s">
        <v>95</v>
      </c>
      <c r="M53" s="17">
        <v>6</v>
      </c>
      <c r="N53" s="10">
        <v>3</v>
      </c>
      <c r="O53" s="11" t="str">
        <f t="shared" si="15"/>
        <v>A</v>
      </c>
      <c r="P53" s="5" t="str">
        <f t="shared" si="16"/>
        <v>Situación deficiente con exposición frecuente u ocasional, o bien situación muy deficiente con exposición ocasional o esporádica. La materialización de Riesgo es posible que suceda varias veces en la vida laboral</v>
      </c>
      <c r="Q53" s="10">
        <v>25</v>
      </c>
      <c r="R53" s="4" t="str">
        <f t="shared" si="17"/>
        <v>II</v>
      </c>
      <c r="S53" s="5" t="str">
        <f t="shared" si="18"/>
        <v>Corregir y adoptar medidas de control de inmediato. Sin embargo suspenda actividades si el nivel de consecuencia está por encima de 60.</v>
      </c>
      <c r="T53" s="5" t="str">
        <f t="shared" si="19"/>
        <v>No aceptable</v>
      </c>
      <c r="U53" s="12">
        <v>1</v>
      </c>
      <c r="V53" s="12" t="s">
        <v>182</v>
      </c>
      <c r="W53" s="9" t="s">
        <v>84</v>
      </c>
      <c r="X53" s="9" t="s">
        <v>129</v>
      </c>
      <c r="Y53" s="9" t="s">
        <v>483</v>
      </c>
      <c r="Z53" s="9" t="s">
        <v>130</v>
      </c>
      <c r="AA53" s="9" t="s">
        <v>84</v>
      </c>
      <c r="AB53" s="34" t="s">
        <v>131</v>
      </c>
    </row>
    <row r="54" spans="2:28" ht="170.25" customHeight="1" x14ac:dyDescent="0.2">
      <c r="B54" s="94"/>
      <c r="C54" s="94"/>
      <c r="D54" s="148"/>
      <c r="E54" s="19" t="s">
        <v>91</v>
      </c>
      <c r="F54" s="110"/>
      <c r="G54" s="9" t="s">
        <v>96</v>
      </c>
      <c r="H54" s="9" t="s">
        <v>98</v>
      </c>
      <c r="I54" s="9" t="s">
        <v>97</v>
      </c>
      <c r="J54" s="9" t="s">
        <v>84</v>
      </c>
      <c r="K54" s="9" t="s">
        <v>84</v>
      </c>
      <c r="L54" s="9" t="s">
        <v>95</v>
      </c>
      <c r="M54" s="17">
        <v>2</v>
      </c>
      <c r="N54" s="10">
        <v>3</v>
      </c>
      <c r="O54" s="11" t="str">
        <f t="shared" si="15"/>
        <v>M</v>
      </c>
      <c r="P54" s="5" t="str">
        <f t="shared" si="16"/>
        <v>Situación deficiente con exposición esporádica, o bien situación mejorable con exposición continuada o frecuente. Es posible que suceda el daño alguna vez.</v>
      </c>
      <c r="Q54" s="10">
        <v>25</v>
      </c>
      <c r="R54" s="4" t="str">
        <f t="shared" si="17"/>
        <v>II</v>
      </c>
      <c r="S54" s="5" t="str">
        <f t="shared" si="18"/>
        <v>Corregir y adoptar medidas de control de inmediato. Sin embargo suspenda actividades si el nivel de consecuencia está por encima de 60.</v>
      </c>
      <c r="T54" s="5" t="str">
        <f t="shared" si="19"/>
        <v>No aceptable</v>
      </c>
      <c r="U54" s="12">
        <v>1</v>
      </c>
      <c r="V54" s="12" t="s">
        <v>182</v>
      </c>
      <c r="W54" s="9" t="s">
        <v>84</v>
      </c>
      <c r="X54" s="9" t="s">
        <v>84</v>
      </c>
      <c r="Y54" s="9" t="s">
        <v>65</v>
      </c>
      <c r="Z54" s="9" t="s">
        <v>130</v>
      </c>
      <c r="AA54" s="9" t="s">
        <v>84</v>
      </c>
      <c r="AB54" s="34" t="s">
        <v>132</v>
      </c>
    </row>
    <row r="55" spans="2:28" ht="180" customHeight="1" x14ac:dyDescent="0.2">
      <c r="B55" s="94"/>
      <c r="C55" s="94"/>
      <c r="D55" s="148"/>
      <c r="E55" s="19" t="s">
        <v>91</v>
      </c>
      <c r="F55" s="121" t="s">
        <v>50</v>
      </c>
      <c r="G55" s="23" t="s">
        <v>103</v>
      </c>
      <c r="H55" s="9" t="s">
        <v>100</v>
      </c>
      <c r="I55" s="23" t="s">
        <v>104</v>
      </c>
      <c r="J55" s="9" t="s">
        <v>49</v>
      </c>
      <c r="K55" s="9" t="s">
        <v>84</v>
      </c>
      <c r="L55" s="9" t="s">
        <v>84</v>
      </c>
      <c r="M55" s="10">
        <v>2</v>
      </c>
      <c r="N55" s="10" t="s">
        <v>594</v>
      </c>
      <c r="O55" s="11" t="e">
        <f t="shared" si="15"/>
        <v>#VALUE!</v>
      </c>
      <c r="P55" s="5" t="e">
        <f t="shared" si="16"/>
        <v>#VALUE!</v>
      </c>
      <c r="Q55" s="10">
        <v>25</v>
      </c>
      <c r="R55" s="4" t="e">
        <f t="shared" si="17"/>
        <v>#VALUE!</v>
      </c>
      <c r="S55" s="5" t="e">
        <f t="shared" si="18"/>
        <v>#VALUE!</v>
      </c>
      <c r="T55" s="5" t="e">
        <f t="shared" si="19"/>
        <v>#VALUE!</v>
      </c>
      <c r="U55" s="12">
        <v>1</v>
      </c>
      <c r="V55" s="12" t="s">
        <v>484</v>
      </c>
      <c r="W55" s="9" t="s">
        <v>84</v>
      </c>
      <c r="X55" s="9" t="s">
        <v>84</v>
      </c>
      <c r="Y55" s="9" t="s">
        <v>102</v>
      </c>
      <c r="Z55" s="9" t="s">
        <v>84</v>
      </c>
      <c r="AA55" s="9" t="s">
        <v>84</v>
      </c>
      <c r="AB55" s="34" t="s">
        <v>485</v>
      </c>
    </row>
    <row r="56" spans="2:28" ht="151.5" customHeight="1" thickBot="1" x14ac:dyDescent="0.25">
      <c r="B56" s="94"/>
      <c r="C56" s="94"/>
      <c r="D56" s="148"/>
      <c r="E56" s="19" t="s">
        <v>91</v>
      </c>
      <c r="F56" s="110"/>
      <c r="G56" s="9" t="s">
        <v>362</v>
      </c>
      <c r="H56" s="9" t="s">
        <v>355</v>
      </c>
      <c r="I56" s="9" t="s">
        <v>357</v>
      </c>
      <c r="J56" s="9" t="s">
        <v>356</v>
      </c>
      <c r="K56" s="9" t="s">
        <v>360</v>
      </c>
      <c r="L56" s="9" t="s">
        <v>358</v>
      </c>
      <c r="M56" s="17">
        <v>0</v>
      </c>
      <c r="N56" s="10">
        <v>2</v>
      </c>
      <c r="O56" s="11" t="str">
        <f>+IF(AND(M56*N56&gt;=24,M56*N56&lt;=40),"MA",IF(AND(M56*N56&gt;=10,M56*N56&lt;=20),"A",IF(AND(M56*N56&gt;=6,M56*N56&lt;=8),"M",IF(AND(M56*N56&gt;=2,M56*N56&lt;=4),"B",""))))</f>
        <v/>
      </c>
      <c r="P56" s="5" t="str">
        <f>+IF(O56="MA","Situación deficiente con exposición continua, o muy deficiente con exposición frecuente. Normalmente la materialización del riesgo ocurre con frecuencia.",IF(O56="A","Situación deficiente con exposición frecuente u ocasional, o bien situación muy deficiente con exposición ocasional o esporádica. La materialización de Riesgo es posible que suceda varias veces en la vida laboral",IF(O56="M","Situación deficiente con exposición esporádica, o bien situación mejorable con exposición continuada o frecuente. Es posible que suceda el daño alguna vez.",IF(O56="B","Situación mejorable con exposición ocasional o esporádica, o situación sin anomalía destacable con cualquier nivel de exposición. No es esperable que se materialice el riesgo, aunque puede ser concebible.",""))))</f>
        <v/>
      </c>
      <c r="Q56" s="10">
        <v>10</v>
      </c>
      <c r="R56" s="4" t="str">
        <f>+IF(AND(M56*N56*Q56&gt;=600,M56*N56*Q56&lt;=4000),"I",IF(AND(M56*N56*Q56&gt;=150,M56*N56*Q56&lt;=500),"II",IF(AND(M56*N56*Q56&gt;=40,M56*N56*Q56&lt;=120),"III",IF(AND(M56*N56*Q56&gt;=1,M56*N56*Q56&lt;=20),"IV",""))))</f>
        <v/>
      </c>
      <c r="S56" s="5" t="str">
        <f>+IF(R56="I","Situación crìtica. Suspender actividades hasta que el riesgo esté bajo control. Intervención urgente.",IF(R56="II","Corregir y adoptar medidas de control de inmediato. Sin embargo suspenda actividades si el nivel de consecuencia está por encima de 60.",IF(R56="III","Mejorar si es posible. Sería conveniente justificar la intervención y su rentabilidad.",IF(R56="IV","Mantener las medidas de control existentes, pero se deberían considerar soluciones o mejoras y se deben hacer comprobaciones periódicas para asegurar que el riesgo aún es tolerable.",""))))</f>
        <v/>
      </c>
      <c r="T56" s="5" t="str">
        <f>+IF(R56="I","No aceptable",IF(R56="II","No aceptable",IF(R56="III","Aceptable",IF(R56="IV","Aceptable",""))))</f>
        <v/>
      </c>
      <c r="U56" s="12">
        <v>1</v>
      </c>
      <c r="V56" s="12" t="s">
        <v>409</v>
      </c>
      <c r="W56" s="9" t="s">
        <v>84</v>
      </c>
      <c r="X56" s="9" t="s">
        <v>84</v>
      </c>
      <c r="Y56" s="9" t="s">
        <v>84</v>
      </c>
      <c r="Z56" s="9" t="s">
        <v>39</v>
      </c>
      <c r="AA56" s="9" t="s">
        <v>359</v>
      </c>
      <c r="AB56" s="34" t="s">
        <v>55</v>
      </c>
    </row>
    <row r="57" spans="2:28" ht="157.5" customHeight="1" thickBot="1" x14ac:dyDescent="0.25">
      <c r="B57" s="94"/>
      <c r="C57" s="94"/>
      <c r="D57" s="148"/>
      <c r="E57" s="18" t="s">
        <v>91</v>
      </c>
      <c r="F57" s="24" t="s">
        <v>40</v>
      </c>
      <c r="G57" s="9" t="s">
        <v>167</v>
      </c>
      <c r="H57" s="25" t="s">
        <v>169</v>
      </c>
      <c r="I57" s="16" t="s">
        <v>170</v>
      </c>
      <c r="J57" s="22" t="s">
        <v>84</v>
      </c>
      <c r="K57" s="9" t="s">
        <v>84</v>
      </c>
      <c r="L57" s="9" t="s">
        <v>198</v>
      </c>
      <c r="M57" s="17">
        <v>6</v>
      </c>
      <c r="N57" s="10">
        <v>3</v>
      </c>
      <c r="O57" s="11" t="str">
        <f t="shared" ref="O57:O61" si="20">+IF(AND(M57*N57&gt;=24,M57*N57&lt;=40),"MA",IF(AND(M57*N57&gt;=10,M57*N57&lt;=20),"A",IF(AND(M57*N57&gt;=6,M57*N57&lt;=8),"M",IF(AND(M57*N57&gt;=2,M57*N57&lt;=4),"B",""))))</f>
        <v>A</v>
      </c>
      <c r="P57" s="5" t="str">
        <f t="shared" ref="P57:P61" si="21">+IF(O57="MA","Situación deficiente con exposición continua, o muy deficiente con exposición frecuente. Normalmente la materialización del riesgo ocurre con frecuencia.",IF(O57="A","Situación deficiente con exposición frecuente u ocasional, o bien situación muy deficiente con exposición ocasional o esporádica. La materialización de Riesgo es posible que suceda varias veces en la vida laboral",IF(O57="M","Situación deficiente con exposición esporádica, o bien situación mejorable con exposición continuada o frecuente. Es posible que suceda el daño alguna vez.",IF(O57="B","Situación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57" s="10">
        <v>1</v>
      </c>
      <c r="R57" s="4" t="str">
        <f t="shared" ref="R57:R61" si="22">+IF(AND(M57*N57*Q57&gt;=600,M57*N57*Q57&lt;=4000),"I",IF(AND(M57*N57*Q57&gt;=150,M57*N57*Q57&lt;=500),"II",IF(AND(M57*N57*Q57&gt;=40,M57*N57*Q57&lt;=120),"III",IF(AND(M57*N57*Q57&gt;=1,M57*N57*Q57&lt;=20),"IV",""))))</f>
        <v>IV</v>
      </c>
      <c r="S57" s="5" t="str">
        <f t="shared" ref="S57:S61" si="23">+IF(R57="I","Situación crìtica. Suspender actividades hasta que el riesgo esté bajo control. Intervención urgente.",IF(R57="II","Corregir y adoptar medidas de control de inmediato. Sin embargo suspenda actividades si el nivel de consecuencia está por encima de 60.",IF(R57="III","Mejorar si es posible. Sería conveniente justificar la intervención y su rentabilidad.",IF(R57="IV","Mantener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57" s="5" t="str">
        <f t="shared" ref="T57:T61" si="24">+IF(R57="I","No aceptable",IF(R57="II","No aceptable",IF(R57="III","Aceptable",IF(R57="IV","Aceptable",""))))</f>
        <v>Aceptable</v>
      </c>
      <c r="U57" s="12">
        <v>1</v>
      </c>
      <c r="V57" s="12" t="s">
        <v>171</v>
      </c>
      <c r="W57" s="9" t="s">
        <v>84</v>
      </c>
      <c r="X57" s="9" t="s">
        <v>84</v>
      </c>
      <c r="Y57" s="9" t="s">
        <v>173</v>
      </c>
      <c r="Z57" s="9" t="s">
        <v>84</v>
      </c>
      <c r="AA57" s="9" t="s">
        <v>84</v>
      </c>
      <c r="AB57" s="15" t="s">
        <v>486</v>
      </c>
    </row>
    <row r="58" spans="2:28" ht="180" customHeight="1" x14ac:dyDescent="0.2">
      <c r="B58" s="94"/>
      <c r="C58" s="94"/>
      <c r="D58" s="148"/>
      <c r="E58" s="18" t="s">
        <v>91</v>
      </c>
      <c r="F58" s="3" t="s">
        <v>51</v>
      </c>
      <c r="G58" s="9" t="s">
        <v>204</v>
      </c>
      <c r="H58" s="9" t="s">
        <v>134</v>
      </c>
      <c r="I58" s="9" t="s">
        <v>487</v>
      </c>
      <c r="J58" s="9" t="s">
        <v>488</v>
      </c>
      <c r="K58" s="9" t="s">
        <v>84</v>
      </c>
      <c r="L58" s="9" t="s">
        <v>88</v>
      </c>
      <c r="M58" s="17">
        <v>2</v>
      </c>
      <c r="N58" s="10">
        <v>3</v>
      </c>
      <c r="O58" s="11" t="str">
        <f t="shared" si="20"/>
        <v>M</v>
      </c>
      <c r="P58" s="5" t="str">
        <f t="shared" si="21"/>
        <v>Situación deficiente con exposición esporádica, o bien situación mejorable con exposición continuada o frecuente. Es posible que suceda el daño alguna vez.</v>
      </c>
      <c r="Q58" s="10">
        <v>25</v>
      </c>
      <c r="R58" s="4" t="str">
        <f t="shared" si="22"/>
        <v>II</v>
      </c>
      <c r="S58" s="5" t="str">
        <f t="shared" si="23"/>
        <v>Corregir y adoptar medidas de control de inmediato. Sin embargo suspenda actividades si el nivel de consecuencia está por encima de 60.</v>
      </c>
      <c r="T58" s="5" t="str">
        <f t="shared" si="24"/>
        <v>No aceptable</v>
      </c>
      <c r="U58" s="12">
        <v>1</v>
      </c>
      <c r="V58" s="12" t="s">
        <v>185</v>
      </c>
      <c r="W58" s="9" t="s">
        <v>105</v>
      </c>
      <c r="X58" s="9" t="s">
        <v>84</v>
      </c>
      <c r="Y58" s="9" t="s">
        <v>135</v>
      </c>
      <c r="Z58" s="9" t="s">
        <v>84</v>
      </c>
      <c r="AA58" s="9" t="s">
        <v>84</v>
      </c>
      <c r="AB58" s="34" t="s">
        <v>68</v>
      </c>
    </row>
    <row r="59" spans="2:28" ht="151.5" customHeight="1" x14ac:dyDescent="0.2">
      <c r="B59" s="94"/>
      <c r="C59" s="94"/>
      <c r="D59" s="148"/>
      <c r="E59" s="18" t="s">
        <v>91</v>
      </c>
      <c r="F59" s="121" t="s">
        <v>54</v>
      </c>
      <c r="G59" s="9" t="s">
        <v>354</v>
      </c>
      <c r="H59" s="9" t="s">
        <v>448</v>
      </c>
      <c r="I59" s="9" t="s">
        <v>186</v>
      </c>
      <c r="J59" s="9" t="s">
        <v>49</v>
      </c>
      <c r="K59" s="9" t="s">
        <v>202</v>
      </c>
      <c r="L59" s="9" t="s">
        <v>193</v>
      </c>
      <c r="M59" s="17">
        <v>2</v>
      </c>
      <c r="N59" s="10">
        <v>3</v>
      </c>
      <c r="O59" s="11" t="str">
        <f t="shared" si="20"/>
        <v>M</v>
      </c>
      <c r="P59" s="5" t="str">
        <f t="shared" si="21"/>
        <v>Situación deficiente con exposición esporádica, o bien situación mejorable con exposición continuada o frecuente. Es posible que suceda el daño alguna vez.</v>
      </c>
      <c r="Q59" s="10">
        <v>10</v>
      </c>
      <c r="R59" s="4" t="str">
        <f t="shared" si="22"/>
        <v>III</v>
      </c>
      <c r="S59" s="5" t="str">
        <f t="shared" si="23"/>
        <v>Mejorar si es posible. Sería conveniente justificar la intervención y su rentabilidad.</v>
      </c>
      <c r="T59" s="5" t="str">
        <f t="shared" si="24"/>
        <v>Aceptable</v>
      </c>
      <c r="U59" s="12">
        <v>1</v>
      </c>
      <c r="V59" s="12"/>
      <c r="W59" s="9" t="s">
        <v>84</v>
      </c>
      <c r="X59" s="9" t="s">
        <v>84</v>
      </c>
      <c r="Y59" s="9" t="s">
        <v>84</v>
      </c>
      <c r="Z59" s="9" t="s">
        <v>39</v>
      </c>
      <c r="AA59" s="9" t="s">
        <v>84</v>
      </c>
      <c r="AB59" s="34" t="s">
        <v>55</v>
      </c>
    </row>
    <row r="60" spans="2:28" ht="151.5" customHeight="1" thickBot="1" x14ac:dyDescent="0.25">
      <c r="B60" s="94"/>
      <c r="C60" s="94"/>
      <c r="D60" s="148"/>
      <c r="E60" s="18" t="s">
        <v>91</v>
      </c>
      <c r="F60" s="110"/>
      <c r="G60" s="9" t="s">
        <v>361</v>
      </c>
      <c r="H60" s="9" t="s">
        <v>355</v>
      </c>
      <c r="I60" s="9" t="s">
        <v>364</v>
      </c>
      <c r="J60" s="9" t="s">
        <v>363</v>
      </c>
      <c r="K60" s="9" t="s">
        <v>360</v>
      </c>
      <c r="L60" s="9" t="s">
        <v>365</v>
      </c>
      <c r="M60" s="17">
        <v>2</v>
      </c>
      <c r="N60" s="10">
        <v>2</v>
      </c>
      <c r="O60" s="11" t="str">
        <f t="shared" si="20"/>
        <v>B</v>
      </c>
      <c r="P60" s="5" t="str">
        <f t="shared" si="21"/>
        <v>Situación mejorable con exposición ocasional o esporádica, o situación sin anomalía destacable con cualquier nivel de exposición. No es esperable que se materialice el riesgo, aunque puede ser concebible.</v>
      </c>
      <c r="Q60" s="10">
        <v>10</v>
      </c>
      <c r="R60" s="4" t="str">
        <f t="shared" si="22"/>
        <v>III</v>
      </c>
      <c r="S60" s="5" t="str">
        <f t="shared" si="23"/>
        <v>Mejorar si es posible. Sería conveniente justificar la intervención y su rentabilidad.</v>
      </c>
      <c r="T60" s="5" t="str">
        <f t="shared" si="24"/>
        <v>Aceptable</v>
      </c>
      <c r="U60" s="12">
        <v>1</v>
      </c>
      <c r="V60" s="12" t="s">
        <v>333</v>
      </c>
      <c r="W60" s="9" t="s">
        <v>84</v>
      </c>
      <c r="X60" s="9" t="s">
        <v>84</v>
      </c>
      <c r="Y60" s="9" t="s">
        <v>84</v>
      </c>
      <c r="Z60" s="9" t="s">
        <v>39</v>
      </c>
      <c r="AA60" s="9" t="s">
        <v>359</v>
      </c>
      <c r="AB60" s="34" t="s">
        <v>55</v>
      </c>
    </row>
    <row r="61" spans="2:28" ht="157.5" customHeight="1" thickBot="1" x14ac:dyDescent="0.25">
      <c r="B61" s="95"/>
      <c r="C61" s="95"/>
      <c r="D61" s="149"/>
      <c r="E61" s="18" t="s">
        <v>91</v>
      </c>
      <c r="F61" s="24" t="s">
        <v>187</v>
      </c>
      <c r="G61" s="9" t="s">
        <v>582</v>
      </c>
      <c r="H61" s="25" t="s">
        <v>527</v>
      </c>
      <c r="I61" s="16" t="s">
        <v>490</v>
      </c>
      <c r="J61" s="22" t="s">
        <v>200</v>
      </c>
      <c r="K61" s="9" t="s">
        <v>84</v>
      </c>
      <c r="L61" s="9" t="s">
        <v>199</v>
      </c>
      <c r="M61" s="17">
        <v>6</v>
      </c>
      <c r="N61" s="10">
        <v>3</v>
      </c>
      <c r="O61" s="11" t="str">
        <f t="shared" si="20"/>
        <v>A</v>
      </c>
      <c r="P61" s="5" t="str">
        <f t="shared" si="21"/>
        <v>Situación deficiente con exposición frecuente u ocasional, o bien situación muy deficiente con exposición ocasional o esporádica. La materialización de Riesgo es posible que suceda varias veces en la vida laboral</v>
      </c>
      <c r="Q61" s="10">
        <v>1</v>
      </c>
      <c r="R61" s="4" t="str">
        <f t="shared" si="22"/>
        <v>IV</v>
      </c>
      <c r="S61" s="5" t="str">
        <f t="shared" si="23"/>
        <v>Mantener las medidas de control existentes, pero se deberían considerar soluciones o mejoras y se deben hacer comprobaciones periódicas para asegurar que el riesgo aún es tolerable.</v>
      </c>
      <c r="T61" s="5" t="str">
        <f t="shared" si="24"/>
        <v>Aceptable</v>
      </c>
      <c r="U61" s="12">
        <v>1</v>
      </c>
      <c r="V61" s="12" t="s">
        <v>172</v>
      </c>
      <c r="W61" s="9" t="s">
        <v>84</v>
      </c>
      <c r="X61" s="9" t="s">
        <v>84</v>
      </c>
      <c r="Y61" s="9" t="s">
        <v>84</v>
      </c>
      <c r="Z61" s="9" t="s">
        <v>84</v>
      </c>
      <c r="AA61" s="9" t="s">
        <v>84</v>
      </c>
      <c r="AB61" s="15" t="s">
        <v>491</v>
      </c>
    </row>
    <row r="62" spans="2:28" ht="15.75" customHeight="1" thickBot="1" x14ac:dyDescent="0.25">
      <c r="B62" s="135"/>
      <c r="C62" s="89"/>
      <c r="D62" s="89"/>
      <c r="E62" s="89"/>
      <c r="F62" s="89"/>
      <c r="G62" s="89"/>
      <c r="H62" s="89"/>
      <c r="I62" s="89"/>
      <c r="J62" s="89"/>
      <c r="K62" s="89"/>
      <c r="L62" s="89"/>
      <c r="M62" s="89"/>
      <c r="N62" s="89"/>
      <c r="O62" s="89"/>
      <c r="P62" s="89"/>
      <c r="Q62" s="89"/>
      <c r="R62" s="89"/>
      <c r="S62" s="89"/>
      <c r="T62" s="89"/>
      <c r="U62" s="89"/>
      <c r="V62" s="89"/>
      <c r="W62" s="89"/>
      <c r="X62" s="89"/>
      <c r="Y62" s="89"/>
      <c r="Z62" s="89"/>
      <c r="AA62" s="136"/>
      <c r="AB62" s="28"/>
    </row>
    <row r="63" spans="2:28" ht="153.75" customHeight="1" x14ac:dyDescent="0.2">
      <c r="B63" s="103" t="s">
        <v>315</v>
      </c>
      <c r="C63" s="103" t="s">
        <v>454</v>
      </c>
      <c r="D63" s="132" t="s">
        <v>455</v>
      </c>
      <c r="E63" s="18" t="s">
        <v>91</v>
      </c>
      <c r="F63" s="108" t="s">
        <v>28</v>
      </c>
      <c r="G63" s="9" t="s">
        <v>495</v>
      </c>
      <c r="H63" s="9" t="s">
        <v>106</v>
      </c>
      <c r="I63" s="9" t="s">
        <v>82</v>
      </c>
      <c r="J63" s="9" t="s">
        <v>465</v>
      </c>
      <c r="K63" s="9" t="s">
        <v>84</v>
      </c>
      <c r="L63" s="9" t="s">
        <v>188</v>
      </c>
      <c r="M63" s="17">
        <v>2</v>
      </c>
      <c r="N63" s="10">
        <v>2</v>
      </c>
      <c r="O63" s="11" t="str">
        <f t="shared" ref="O63:O66" si="25">+IF(AND(M63*N63&gt;=24,M63*N63&lt;=40),"MA",IF(AND(M63*N63&gt;=10,M63*N63&lt;=20),"A",IF(AND(M63*N63&gt;=6,M63*N63&lt;=8),"M",IF(AND(M63*N63&gt;=2,M63*N63&lt;=4),"B",""))))</f>
        <v>B</v>
      </c>
      <c r="P63" s="5" t="str">
        <f t="shared" ref="P63:P66" si="26">+IF(O63="MA","Situación deficiente con exposición continua, o muy deficiente con exposición frecuente. Normalmente la materialización del riesgo ocurre con frecuencia.",IF(O63="A","Situación deficiente con exposición frecuente u ocasional, o bien situación muy deficiente con exposición ocasional o esporádica. La materialización de Riesgo es posible que suceda varias veces en la vida laboral",IF(O63="M","Situación deficiente con exposición esporádica, o bien situación mejorable con exposición continuada o frecuente. Es posible que suceda el daño alguna vez.",IF(O63="B","Situación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63" s="10">
        <v>10</v>
      </c>
      <c r="R63" s="4" t="str">
        <f t="shared" ref="R63:R66" si="27">+IF(AND(M63*N63*Q63&gt;=600,M63*N63*Q63&lt;=4000),"I",IF(AND(M63*N63*Q63&gt;=150,M63*N63*Q63&lt;=500),"II",IF(AND(M63*N63*Q63&gt;=40,M63*N63*Q63&lt;=120),"III",IF(AND(M63*N63*Q63&gt;=1,M63*N63*Q63&lt;=20),"IV",""))))</f>
        <v>III</v>
      </c>
      <c r="S63" s="5" t="str">
        <f t="shared" ref="S63:S66" si="28">+IF(R63="I","Situación crìtica. Suspender actividades hasta que el riesgo esté bajo control. Intervención urgente.",IF(R63="II","Corregir y adoptar medidas de control de inmediato. Sin embargo suspenda actividades si el nivel de consecuencia está por encima de 60.",IF(R63="III","Mejorar si es posible. Sería conveniente justificar la intervención y su rentabilidad.",IF(R63="IV","Mantener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63" s="5" t="str">
        <f t="shared" ref="T63:T66" si="29">+IF(R63="I","No aceptable",IF(R63="II","No aceptable",IF(R63="III","Aceptable",IF(R63="IV","Aceptable",""))))</f>
        <v>Aceptable</v>
      </c>
      <c r="U63" s="12">
        <v>1</v>
      </c>
      <c r="V63" s="12" t="s">
        <v>176</v>
      </c>
      <c r="W63" s="9" t="s">
        <v>84</v>
      </c>
      <c r="X63" s="9" t="s">
        <v>84</v>
      </c>
      <c r="Y63" s="9" t="s">
        <v>107</v>
      </c>
      <c r="Z63" s="9" t="s">
        <v>84</v>
      </c>
      <c r="AA63" s="9" t="s">
        <v>83</v>
      </c>
      <c r="AB63" s="34" t="s">
        <v>143</v>
      </c>
    </row>
    <row r="64" spans="2:28" ht="157.5" customHeight="1" x14ac:dyDescent="0.2">
      <c r="B64" s="104"/>
      <c r="C64" s="104"/>
      <c r="D64" s="133"/>
      <c r="E64" s="18" t="s">
        <v>91</v>
      </c>
      <c r="F64" s="109"/>
      <c r="G64" s="9" t="s">
        <v>121</v>
      </c>
      <c r="H64" s="9" t="s">
        <v>122</v>
      </c>
      <c r="I64" s="9" t="s">
        <v>123</v>
      </c>
      <c r="J64" s="9" t="s">
        <v>84</v>
      </c>
      <c r="K64" s="9" t="s">
        <v>496</v>
      </c>
      <c r="L64" s="9" t="s">
        <v>85</v>
      </c>
      <c r="M64" s="17">
        <v>2</v>
      </c>
      <c r="N64" s="10">
        <v>1</v>
      </c>
      <c r="O64" s="11" t="str">
        <f t="shared" si="25"/>
        <v>B</v>
      </c>
      <c r="P64" s="5" t="str">
        <f t="shared" si="26"/>
        <v>Situación mejorable con exposición ocasional o esporádica, o situación sin anomalía destacable con cualquier nivel de exposición. No es esperable que se materialice el riesgo, aunque puede ser concebible.</v>
      </c>
      <c r="Q64" s="10">
        <v>10</v>
      </c>
      <c r="R64" s="4" t="str">
        <f t="shared" si="27"/>
        <v>IV</v>
      </c>
      <c r="S64" s="5" t="str">
        <f t="shared" si="28"/>
        <v>Mantener las medidas de control existentes, pero se deberían considerar soluciones o mejoras y se deben hacer comprobaciones periódicas para asegurar que el riesgo aún es tolerable.</v>
      </c>
      <c r="T64" s="5" t="str">
        <f t="shared" si="29"/>
        <v>Aceptable</v>
      </c>
      <c r="U64" s="12">
        <v>1</v>
      </c>
      <c r="V64" s="12" t="s">
        <v>408</v>
      </c>
      <c r="W64" s="9" t="s">
        <v>86</v>
      </c>
      <c r="X64" s="9" t="s">
        <v>84</v>
      </c>
      <c r="Y64" s="9" t="s">
        <v>84</v>
      </c>
      <c r="Z64" s="9" t="s">
        <v>84</v>
      </c>
      <c r="AA64" s="9" t="s">
        <v>84</v>
      </c>
      <c r="AB64" s="34" t="s">
        <v>469</v>
      </c>
    </row>
    <row r="65" spans="2:28" ht="157.5" customHeight="1" x14ac:dyDescent="0.2">
      <c r="B65" s="104"/>
      <c r="C65" s="104"/>
      <c r="D65" s="133"/>
      <c r="E65" s="18" t="s">
        <v>91</v>
      </c>
      <c r="F65" s="109"/>
      <c r="G65" s="9" t="s">
        <v>564</v>
      </c>
      <c r="H65" s="9" t="s">
        <v>74</v>
      </c>
      <c r="I65" s="9" t="s">
        <v>75</v>
      </c>
      <c r="J65" s="9" t="s">
        <v>84</v>
      </c>
      <c r="K65" s="9" t="s">
        <v>84</v>
      </c>
      <c r="L65" s="9" t="s">
        <v>84</v>
      </c>
      <c r="M65" s="17">
        <v>2</v>
      </c>
      <c r="N65" s="10">
        <v>3</v>
      </c>
      <c r="O65" s="11" t="str">
        <f t="shared" si="25"/>
        <v>M</v>
      </c>
      <c r="P65" s="5" t="str">
        <f t="shared" si="26"/>
        <v>Situación deficiente con exposición esporádica, o bien situación mejorable con exposición continuada o frecuente. Es posible que suceda el daño alguna vez.</v>
      </c>
      <c r="Q65" s="10">
        <v>10</v>
      </c>
      <c r="R65" s="4" t="str">
        <f t="shared" si="27"/>
        <v>III</v>
      </c>
      <c r="S65" s="5" t="str">
        <f t="shared" si="28"/>
        <v>Mejorar si es posible. Sería conveniente justificar la intervención y su rentabilidad.</v>
      </c>
      <c r="T65" s="5" t="str">
        <f t="shared" si="29"/>
        <v>Aceptable</v>
      </c>
      <c r="U65" s="12">
        <v>1</v>
      </c>
      <c r="V65" s="35" t="s">
        <v>232</v>
      </c>
      <c r="W65" s="9" t="s">
        <v>84</v>
      </c>
      <c r="X65" s="9" t="s">
        <v>84</v>
      </c>
      <c r="Y65" s="9" t="s">
        <v>84</v>
      </c>
      <c r="Z65" s="9" t="s">
        <v>84</v>
      </c>
      <c r="AA65" s="9" t="s">
        <v>230</v>
      </c>
      <c r="AB65" s="13" t="s">
        <v>231</v>
      </c>
    </row>
    <row r="66" spans="2:28" ht="157.5" customHeight="1" x14ac:dyDescent="0.2">
      <c r="B66" s="104"/>
      <c r="C66" s="104"/>
      <c r="D66" s="133"/>
      <c r="E66" s="18" t="s">
        <v>91</v>
      </c>
      <c r="F66" s="110"/>
      <c r="G66" s="16" t="s">
        <v>125</v>
      </c>
      <c r="H66" s="16" t="s">
        <v>52</v>
      </c>
      <c r="I66" s="16" t="s">
        <v>41</v>
      </c>
      <c r="J66" s="16" t="s">
        <v>497</v>
      </c>
      <c r="K66" s="16" t="s">
        <v>84</v>
      </c>
      <c r="L66" s="16" t="s">
        <v>191</v>
      </c>
      <c r="M66" s="17">
        <v>2</v>
      </c>
      <c r="N66" s="10">
        <v>3</v>
      </c>
      <c r="O66" s="11" t="str">
        <f t="shared" si="25"/>
        <v>M</v>
      </c>
      <c r="P66" s="5" t="str">
        <f t="shared" si="26"/>
        <v>Situación deficiente con exposición esporádica, o bien situación mejorable con exposición continuada o frecuente. Es posible que suceda el daño alguna vez.</v>
      </c>
      <c r="Q66" s="10">
        <v>25</v>
      </c>
      <c r="R66" s="4" t="str">
        <f t="shared" si="27"/>
        <v>II</v>
      </c>
      <c r="S66" s="5" t="str">
        <f t="shared" si="28"/>
        <v>Corregir y adoptar medidas de control de inmediato. Sin embargo suspenda actividades si el nivel de consecuencia está por encima de 60.</v>
      </c>
      <c r="T66" s="5" t="str">
        <f t="shared" si="29"/>
        <v>No aceptable</v>
      </c>
      <c r="U66" s="12">
        <v>1</v>
      </c>
      <c r="V66" s="12" t="s">
        <v>177</v>
      </c>
      <c r="W66" s="9" t="s">
        <v>84</v>
      </c>
      <c r="X66" s="9" t="s">
        <v>84</v>
      </c>
      <c r="Y66" s="9" t="s">
        <v>84</v>
      </c>
      <c r="Z66" s="9" t="s">
        <v>84</v>
      </c>
      <c r="AA66" s="9" t="s">
        <v>109</v>
      </c>
      <c r="AB66" s="34" t="s">
        <v>498</v>
      </c>
    </row>
    <row r="67" spans="2:28" ht="156" customHeight="1" x14ac:dyDescent="0.2">
      <c r="B67" s="104"/>
      <c r="C67" s="104"/>
      <c r="D67" s="133"/>
      <c r="E67" s="18" t="s">
        <v>91</v>
      </c>
      <c r="F67" s="3" t="s">
        <v>29</v>
      </c>
      <c r="G67" s="9" t="s">
        <v>61</v>
      </c>
      <c r="H67" s="9" t="s">
        <v>62</v>
      </c>
      <c r="I67" s="9" t="s">
        <v>63</v>
      </c>
      <c r="J67" s="9" t="s">
        <v>64</v>
      </c>
      <c r="K67" s="9" t="s">
        <v>192</v>
      </c>
      <c r="L67" s="9" t="s">
        <v>197</v>
      </c>
      <c r="M67" s="17">
        <v>2</v>
      </c>
      <c r="N67" s="10">
        <v>2</v>
      </c>
      <c r="O67" s="11" t="str">
        <f t="shared" ref="O67:O73" si="30">+IF(AND(M67*N67&gt;=24,M67*N67&lt;=40),"MA",IF(AND(M67*N67&gt;=10,M67*N67&lt;=20),"A",IF(AND(M67*N67&gt;=6,M67*N67&lt;=8),"M",IF(AND(M67*N67&gt;=2,M67*N67&lt;=4),"B",""))))</f>
        <v>B</v>
      </c>
      <c r="P67" s="5" t="str">
        <f t="shared" ref="P67:P73" si="31">+IF(O67="MA","Situación deficiente con exposición continua, o muy deficiente con exposición frecuente. Normalmente la materialización del riesgo ocurre con frecuencia.",IF(O67="A","Situación deficiente con exposición frecuente u ocasional, o bien situación muy deficiente con exposición ocasional o esporádica. La materialización de Riesgo es posible que suceda varias veces en la vida laboral",IF(O67="M","Situación deficiente con exposición esporádica, o bien situación mejorable con exposición continuada o frecuente. Es posible que suceda el daño alguna vez.",IF(O67="B","Situación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67" s="10">
        <v>10</v>
      </c>
      <c r="R67" s="4" t="str">
        <f t="shared" ref="R67:R73" si="32">+IF(AND(M67*N67*Q67&gt;=600,M67*N67*Q67&lt;=4000),"I",IF(AND(M67*N67*Q67&gt;=150,M67*N67*Q67&lt;=500),"II",IF(AND(M67*N67*Q67&gt;=40,M67*N67*Q67&lt;=120),"III",IF(AND(M67*N67*Q67&gt;=1,M67*N67*Q67&lt;=20),"IV",""))))</f>
        <v>III</v>
      </c>
      <c r="S67" s="5" t="str">
        <f t="shared" ref="S67:S73" si="33">+IF(R67="I","Situación crìtica. Suspender actividades hasta que el riesgo esté bajo control. Intervención urgente.",IF(R67="II","Corregir y adoptar medidas de control de inmediato. Sin embargo suspenda actividades si el nivel de consecuencia está por encima de 60.",IF(R67="III","Mejorar si es posible. Sería conveniente justificar la intervención y su rentabilidad.",IF(R67="IV","Mantener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67" s="5" t="str">
        <f t="shared" ref="T67:T73" si="34">+IF(R67="I","No aceptable",IF(R67="II","No aceptable",IF(R67="III","Aceptable",IF(R67="IV","Aceptable",""))))</f>
        <v>Aceptable</v>
      </c>
      <c r="U67" s="12">
        <v>1</v>
      </c>
      <c r="V67" s="12" t="s">
        <v>474</v>
      </c>
      <c r="W67" s="9" t="s">
        <v>38</v>
      </c>
      <c r="X67" s="9" t="s">
        <v>84</v>
      </c>
      <c r="Y67" s="9" t="s">
        <v>90</v>
      </c>
      <c r="Z67" s="9" t="s">
        <v>84</v>
      </c>
      <c r="AA67" s="9" t="s">
        <v>84</v>
      </c>
      <c r="AB67" s="34" t="s">
        <v>89</v>
      </c>
    </row>
    <row r="68" spans="2:28" ht="120.75" customHeight="1" x14ac:dyDescent="0.2">
      <c r="B68" s="104"/>
      <c r="C68" s="104"/>
      <c r="D68" s="133"/>
      <c r="E68" s="18" t="s">
        <v>91</v>
      </c>
      <c r="F68" s="99" t="s">
        <v>33</v>
      </c>
      <c r="G68" s="21" t="s">
        <v>477</v>
      </c>
      <c r="H68" s="26" t="s">
        <v>141</v>
      </c>
      <c r="I68" s="22" t="s">
        <v>196</v>
      </c>
      <c r="J68" s="9" t="s">
        <v>84</v>
      </c>
      <c r="K68" s="9" t="s">
        <v>478</v>
      </c>
      <c r="L68" s="9" t="s">
        <v>84</v>
      </c>
      <c r="M68" s="10">
        <v>2</v>
      </c>
      <c r="N68" s="10">
        <v>3</v>
      </c>
      <c r="O68" s="11" t="str">
        <f t="shared" si="30"/>
        <v>M</v>
      </c>
      <c r="P68" s="5" t="str">
        <f t="shared" si="31"/>
        <v>Situación deficiente con exposición esporádica, o bien situación mejorable con exposición continuada o frecuente. Es posible que suceda el daño alguna vez.</v>
      </c>
      <c r="Q68" s="10">
        <v>25</v>
      </c>
      <c r="R68" s="4" t="str">
        <f t="shared" si="32"/>
        <v>II</v>
      </c>
      <c r="S68" s="5" t="str">
        <f t="shared" si="33"/>
        <v>Corregir y adoptar medidas de control de inmediato. Sin embargo suspenda actividades si el nivel de consecuencia está por encima de 60.</v>
      </c>
      <c r="T68" s="5" t="str">
        <f t="shared" si="34"/>
        <v>No aceptable</v>
      </c>
      <c r="U68" s="12">
        <v>1</v>
      </c>
      <c r="V68" s="12" t="s">
        <v>178</v>
      </c>
      <c r="W68" s="9" t="s">
        <v>84</v>
      </c>
      <c r="X68" s="9" t="s">
        <v>84</v>
      </c>
      <c r="Y68" s="9" t="s">
        <v>475</v>
      </c>
      <c r="Z68" s="9" t="s">
        <v>84</v>
      </c>
      <c r="AA68" s="9" t="s">
        <v>84</v>
      </c>
      <c r="AB68" s="34" t="s">
        <v>476</v>
      </c>
    </row>
    <row r="69" spans="2:28" ht="120.75" customHeight="1" x14ac:dyDescent="0.2">
      <c r="B69" s="104"/>
      <c r="C69" s="104"/>
      <c r="D69" s="133"/>
      <c r="E69" s="18" t="s">
        <v>549</v>
      </c>
      <c r="F69" s="100"/>
      <c r="G69" s="21" t="s">
        <v>463</v>
      </c>
      <c r="H69" s="26" t="s">
        <v>450</v>
      </c>
      <c r="I69" s="22" t="s">
        <v>179</v>
      </c>
      <c r="J69" s="9" t="s">
        <v>84</v>
      </c>
      <c r="K69" s="9" t="s">
        <v>480</v>
      </c>
      <c r="L69" s="9" t="s">
        <v>163</v>
      </c>
      <c r="M69" s="10">
        <v>2</v>
      </c>
      <c r="N69" s="10">
        <v>2</v>
      </c>
      <c r="O69" s="11" t="str">
        <f t="shared" si="30"/>
        <v>B</v>
      </c>
      <c r="P69" s="5" t="str">
        <f t="shared" si="31"/>
        <v>Situación mejorable con exposición ocasional o esporádica, o situación sin anomalía destacable con cualquier nivel de exposición. No es esperable que se materialice el riesgo, aunque puede ser concebible.</v>
      </c>
      <c r="Q69" s="10">
        <v>25</v>
      </c>
      <c r="R69" s="4" t="str">
        <f t="shared" si="32"/>
        <v>III</v>
      </c>
      <c r="S69" s="5" t="str">
        <f t="shared" si="33"/>
        <v>Mejorar si es posible. Sería conveniente justificar la intervención y su rentabilidad.</v>
      </c>
      <c r="T69" s="5" t="str">
        <f t="shared" si="34"/>
        <v>Aceptable</v>
      </c>
      <c r="U69" s="12">
        <v>1</v>
      </c>
      <c r="V69" s="12" t="s">
        <v>172</v>
      </c>
      <c r="W69" s="9" t="s">
        <v>84</v>
      </c>
      <c r="X69" s="9" t="s">
        <v>84</v>
      </c>
      <c r="Y69" s="9" t="s">
        <v>479</v>
      </c>
      <c r="Z69" s="9" t="s">
        <v>84</v>
      </c>
      <c r="AA69" s="9" t="s">
        <v>84</v>
      </c>
      <c r="AB69" s="34" t="s">
        <v>481</v>
      </c>
    </row>
    <row r="70" spans="2:28" ht="153.75" customHeight="1" x14ac:dyDescent="0.2">
      <c r="B70" s="104"/>
      <c r="C70" s="104"/>
      <c r="D70" s="133"/>
      <c r="E70" s="18" t="s">
        <v>91</v>
      </c>
      <c r="F70" s="3" t="s">
        <v>31</v>
      </c>
      <c r="G70" s="9" t="s">
        <v>126</v>
      </c>
      <c r="H70" s="9" t="s">
        <v>113</v>
      </c>
      <c r="I70" s="9" t="s">
        <v>66</v>
      </c>
      <c r="J70" s="9" t="s">
        <v>84</v>
      </c>
      <c r="K70" s="9" t="s">
        <v>84</v>
      </c>
      <c r="L70" s="9" t="s">
        <v>84</v>
      </c>
      <c r="M70" s="17">
        <v>2</v>
      </c>
      <c r="N70" s="10">
        <v>3</v>
      </c>
      <c r="O70" s="11" t="str">
        <f t="shared" si="30"/>
        <v>M</v>
      </c>
      <c r="P70" s="5" t="str">
        <f t="shared" si="31"/>
        <v>Situación deficiente con exposición esporádica, o bien situación mejorable con exposición continuada o frecuente. Es posible que suceda el daño alguna vez.</v>
      </c>
      <c r="Q70" s="10">
        <v>10</v>
      </c>
      <c r="R70" s="4" t="str">
        <f t="shared" si="32"/>
        <v>III</v>
      </c>
      <c r="S70" s="5" t="str">
        <f t="shared" si="33"/>
        <v>Mejorar si es posible. Sería conveniente justificar la intervención y su rentabilidad.</v>
      </c>
      <c r="T70" s="5" t="str">
        <f t="shared" si="34"/>
        <v>Aceptable</v>
      </c>
      <c r="U70" s="12">
        <v>1</v>
      </c>
      <c r="V70" s="12" t="s">
        <v>181</v>
      </c>
      <c r="W70" s="9" t="s">
        <v>84</v>
      </c>
      <c r="X70" s="9" t="s">
        <v>84</v>
      </c>
      <c r="Y70" s="9" t="s">
        <v>482</v>
      </c>
      <c r="Z70" s="9" t="s">
        <v>84</v>
      </c>
      <c r="AA70" s="9" t="s">
        <v>84</v>
      </c>
      <c r="AB70" s="34" t="s">
        <v>127</v>
      </c>
    </row>
    <row r="71" spans="2:28" ht="170.25" customHeight="1" x14ac:dyDescent="0.2">
      <c r="B71" s="104"/>
      <c r="C71" s="104"/>
      <c r="D71" s="133"/>
      <c r="E71" s="19" t="s">
        <v>91</v>
      </c>
      <c r="F71" s="121" t="s">
        <v>92</v>
      </c>
      <c r="G71" s="9" t="s">
        <v>128</v>
      </c>
      <c r="H71" s="9" t="s">
        <v>37</v>
      </c>
      <c r="I71" s="9" t="s">
        <v>93</v>
      </c>
      <c r="J71" s="9" t="s">
        <v>84</v>
      </c>
      <c r="K71" s="9" t="s">
        <v>84</v>
      </c>
      <c r="L71" s="9" t="s">
        <v>95</v>
      </c>
      <c r="M71" s="17">
        <v>2</v>
      </c>
      <c r="N71" s="10">
        <v>3</v>
      </c>
      <c r="O71" s="11" t="str">
        <f t="shared" si="30"/>
        <v>M</v>
      </c>
      <c r="P71" s="5" t="str">
        <f t="shared" si="31"/>
        <v>Situación deficiente con exposición esporádica, o bien situación mejorable con exposición continuada o frecuente. Es posible que suceda el daño alguna vez.</v>
      </c>
      <c r="Q71" s="10">
        <v>25</v>
      </c>
      <c r="R71" s="4" t="str">
        <f t="shared" si="32"/>
        <v>II</v>
      </c>
      <c r="S71" s="5" t="str">
        <f t="shared" si="33"/>
        <v>Corregir y adoptar medidas de control de inmediato. Sin embargo suspenda actividades si el nivel de consecuencia está por encima de 60.</v>
      </c>
      <c r="T71" s="5" t="str">
        <f t="shared" si="34"/>
        <v>No aceptable</v>
      </c>
      <c r="U71" s="12">
        <v>1</v>
      </c>
      <c r="V71" s="12" t="s">
        <v>182</v>
      </c>
      <c r="W71" s="9" t="s">
        <v>84</v>
      </c>
      <c r="X71" s="9" t="s">
        <v>129</v>
      </c>
      <c r="Y71" s="9" t="s">
        <v>483</v>
      </c>
      <c r="Z71" s="9" t="s">
        <v>130</v>
      </c>
      <c r="AA71" s="9" t="s">
        <v>84</v>
      </c>
      <c r="AB71" s="34" t="s">
        <v>131</v>
      </c>
    </row>
    <row r="72" spans="2:28" ht="182.25" customHeight="1" x14ac:dyDescent="0.2">
      <c r="B72" s="104"/>
      <c r="C72" s="104"/>
      <c r="D72" s="133"/>
      <c r="E72" s="19" t="s">
        <v>91</v>
      </c>
      <c r="F72" s="110"/>
      <c r="G72" s="9" t="s">
        <v>96</v>
      </c>
      <c r="H72" s="9" t="s">
        <v>98</v>
      </c>
      <c r="I72" s="9" t="s">
        <v>97</v>
      </c>
      <c r="J72" s="9" t="s">
        <v>84</v>
      </c>
      <c r="K72" s="9" t="s">
        <v>84</v>
      </c>
      <c r="L72" s="9" t="s">
        <v>95</v>
      </c>
      <c r="M72" s="17">
        <v>2</v>
      </c>
      <c r="N72" s="10">
        <v>2</v>
      </c>
      <c r="O72" s="11" t="str">
        <f t="shared" si="30"/>
        <v>B</v>
      </c>
      <c r="P72" s="5" t="str">
        <f t="shared" si="31"/>
        <v>Situación mejorable con exposición ocasional o esporádica, o situación sin anomalía destacable con cualquier nivel de exposición. No es esperable que se materialice el riesgo, aunque puede ser concebible.</v>
      </c>
      <c r="Q72" s="10">
        <v>25</v>
      </c>
      <c r="R72" s="4" t="str">
        <f t="shared" si="32"/>
        <v>III</v>
      </c>
      <c r="S72" s="5" t="str">
        <f t="shared" si="33"/>
        <v>Mejorar si es posible. Sería conveniente justificar la intervención y su rentabilidad.</v>
      </c>
      <c r="T72" s="5" t="str">
        <f t="shared" si="34"/>
        <v>Aceptable</v>
      </c>
      <c r="U72" s="12">
        <v>1</v>
      </c>
      <c r="V72" s="12" t="s">
        <v>182</v>
      </c>
      <c r="W72" s="9" t="s">
        <v>84</v>
      </c>
      <c r="X72" s="9" t="s">
        <v>84</v>
      </c>
      <c r="Y72" s="9" t="s">
        <v>65</v>
      </c>
      <c r="Z72" s="9" t="s">
        <v>130</v>
      </c>
      <c r="AA72" s="9" t="s">
        <v>84</v>
      </c>
      <c r="AB72" s="34" t="s">
        <v>132</v>
      </c>
    </row>
    <row r="73" spans="2:28" ht="180" customHeight="1" x14ac:dyDescent="0.2">
      <c r="B73" s="104"/>
      <c r="C73" s="104"/>
      <c r="D73" s="133"/>
      <c r="E73" s="19" t="s">
        <v>91</v>
      </c>
      <c r="F73" s="121" t="s">
        <v>50</v>
      </c>
      <c r="G73" s="23" t="s">
        <v>103</v>
      </c>
      <c r="H73" s="9" t="s">
        <v>100</v>
      </c>
      <c r="I73" s="23" t="s">
        <v>104</v>
      </c>
      <c r="J73" s="9" t="s">
        <v>49</v>
      </c>
      <c r="K73" s="9" t="s">
        <v>84</v>
      </c>
      <c r="L73" s="9" t="s">
        <v>84</v>
      </c>
      <c r="M73" s="10">
        <v>2</v>
      </c>
      <c r="N73" s="10">
        <v>2</v>
      </c>
      <c r="O73" s="11" t="str">
        <f t="shared" si="30"/>
        <v>B</v>
      </c>
      <c r="P73" s="5" t="str">
        <f t="shared" si="31"/>
        <v>Situación mejorable con exposición ocasional o esporádica, o situación sin anomalía destacable con cualquier nivel de exposición. No es esperable que se materialice el riesgo, aunque puede ser concebible.</v>
      </c>
      <c r="Q73" s="10">
        <v>25</v>
      </c>
      <c r="R73" s="4" t="str">
        <f t="shared" si="32"/>
        <v>III</v>
      </c>
      <c r="S73" s="5" t="str">
        <f t="shared" si="33"/>
        <v>Mejorar si es posible. Sería conveniente justificar la intervención y su rentabilidad.</v>
      </c>
      <c r="T73" s="5" t="str">
        <f t="shared" si="34"/>
        <v>Aceptable</v>
      </c>
      <c r="U73" s="12">
        <v>1</v>
      </c>
      <c r="V73" s="12" t="s">
        <v>484</v>
      </c>
      <c r="W73" s="9" t="s">
        <v>84</v>
      </c>
      <c r="X73" s="9" t="s">
        <v>84</v>
      </c>
      <c r="Y73" s="9" t="s">
        <v>102</v>
      </c>
      <c r="Z73" s="9" t="s">
        <v>84</v>
      </c>
      <c r="AA73" s="9" t="s">
        <v>84</v>
      </c>
      <c r="AB73" s="34" t="s">
        <v>485</v>
      </c>
    </row>
    <row r="74" spans="2:28" ht="151.5" customHeight="1" thickBot="1" x14ac:dyDescent="0.25">
      <c r="B74" s="104"/>
      <c r="C74" s="104"/>
      <c r="D74" s="133"/>
      <c r="E74" s="19" t="s">
        <v>91</v>
      </c>
      <c r="F74" s="110"/>
      <c r="G74" s="9" t="s">
        <v>362</v>
      </c>
      <c r="H74" s="9" t="s">
        <v>565</v>
      </c>
      <c r="I74" s="9" t="s">
        <v>357</v>
      </c>
      <c r="J74" s="9" t="s">
        <v>356</v>
      </c>
      <c r="K74" s="9" t="s">
        <v>360</v>
      </c>
      <c r="L74" s="9" t="s">
        <v>358</v>
      </c>
      <c r="M74" s="17">
        <v>2</v>
      </c>
      <c r="N74" s="10">
        <v>2</v>
      </c>
      <c r="O74" s="11" t="str">
        <f>+IF(AND(M74*N74&gt;=24,M74*N74&lt;=40),"MA",IF(AND(M74*N74&gt;=10,M74*N74&lt;=20),"A",IF(AND(M74*N74&gt;=6,M74*N74&lt;=8),"M",IF(AND(M74*N74&gt;=2,M74*N74&lt;=4),"B",""))))</f>
        <v>B</v>
      </c>
      <c r="P74" s="5" t="str">
        <f>+IF(O74="MA","Situación deficiente con exposición continua, o muy deficiente con exposición frecuente. Normalmente la materialización del riesgo ocurre con frecuencia.",IF(O74="A","Situación deficiente con exposición frecuente u ocasional, o bien situación muy deficiente con exposición ocasional o esporádica. La materialización de Riesgo es posible que suceda varias veces en la vida laboral",IF(O74="M","Situación deficiente con exposición esporádica, o bien situación mejorable con exposición continuada o frecuente. Es posible que suceda el daño alguna vez.",IF(O74="B","Situación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74" s="10">
        <v>10</v>
      </c>
      <c r="R74" s="4" t="str">
        <f>+IF(AND(M74*N74*Q74&gt;=600,M74*N74*Q74&lt;=4000),"I",IF(AND(M74*N74*Q74&gt;=150,M74*N74*Q74&lt;=500),"II",IF(AND(M74*N74*Q74&gt;=40,M74*N74*Q74&lt;=120),"III",IF(AND(M74*N74*Q74&gt;=1,M74*N74*Q74&lt;=20),"IV",""))))</f>
        <v>III</v>
      </c>
      <c r="S74" s="5" t="str">
        <f>+IF(R74="I","Situación crìtica. Suspender actividades hasta que el riesgo esté bajo control. Intervención urgente.",IF(R74="II","Corregir y adoptar medidas de control de inmediato. Sin embargo suspenda actividades si el nivel de consecuencia está por encima de 60.",IF(R74="III","Mejorar si es posible. Sería conveniente justificar la intervención y su rentabilidad.",IF(R74="IV","Mantener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74" s="5" t="str">
        <f>+IF(R74="I","No aceptable",IF(R74="II","No aceptable",IF(R74="III","Aceptable",IF(R74="IV","Aceptable",""))))</f>
        <v>Aceptable</v>
      </c>
      <c r="U74" s="12">
        <v>1</v>
      </c>
      <c r="V74" s="12" t="s">
        <v>409</v>
      </c>
      <c r="W74" s="9" t="s">
        <v>84</v>
      </c>
      <c r="X74" s="9" t="s">
        <v>84</v>
      </c>
      <c r="Y74" s="9" t="s">
        <v>84</v>
      </c>
      <c r="Z74" s="9" t="s">
        <v>39</v>
      </c>
      <c r="AA74" s="9" t="s">
        <v>359</v>
      </c>
      <c r="AB74" s="34" t="s">
        <v>55</v>
      </c>
    </row>
    <row r="75" spans="2:28" ht="157.5" customHeight="1" thickBot="1" x14ac:dyDescent="0.25">
      <c r="B75" s="104"/>
      <c r="C75" s="104"/>
      <c r="D75" s="133"/>
      <c r="E75" s="18" t="s">
        <v>91</v>
      </c>
      <c r="F75" s="24" t="s">
        <v>40</v>
      </c>
      <c r="G75" s="9" t="s">
        <v>167</v>
      </c>
      <c r="H75" s="25" t="s">
        <v>169</v>
      </c>
      <c r="I75" s="16" t="s">
        <v>170</v>
      </c>
      <c r="J75" s="22" t="s">
        <v>84</v>
      </c>
      <c r="K75" s="9" t="s">
        <v>84</v>
      </c>
      <c r="L75" s="9" t="s">
        <v>198</v>
      </c>
      <c r="M75" s="17">
        <v>2</v>
      </c>
      <c r="N75" s="10">
        <v>1</v>
      </c>
      <c r="O75" s="11" t="str">
        <f t="shared" ref="O75:O78" si="35">+IF(AND(M75*N75&gt;=24,M75*N75&lt;=40),"MA",IF(AND(M75*N75&gt;=10,M75*N75&lt;=20),"A",IF(AND(M75*N75&gt;=6,M75*N75&lt;=8),"M",IF(AND(M75*N75&gt;=2,M75*N75&lt;=4),"B",""))))</f>
        <v>B</v>
      </c>
      <c r="P75" s="5" t="str">
        <f t="shared" ref="P75:P78" si="36">+IF(O75="MA","Situación deficiente con exposición continua, o muy deficiente con exposición frecuente. Normalmente la materialización del riesgo ocurre con frecuencia.",IF(O75="A","Situación deficiente con exposición frecuente u ocasional, o bien situación muy deficiente con exposición ocasional o esporádica. La materialización de Riesgo es posible que suceda varias veces en la vida laboral",IF(O75="M","Situación deficiente con exposición esporádica, o bien situación mejorable con exposición continuada o frecuente. Es posible que suceda el daño alguna vez.",IF(O75="B","Situación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75" s="10">
        <v>1</v>
      </c>
      <c r="R75" s="4" t="str">
        <f t="shared" ref="R75:R78" si="37">+IF(AND(M75*N75*Q75&gt;=600,M75*N75*Q75&lt;=4000),"I",IF(AND(M75*N75*Q75&gt;=150,M75*N75*Q75&lt;=500),"II",IF(AND(M75*N75*Q75&gt;=40,M75*N75*Q75&lt;=120),"III",IF(AND(M75*N75*Q75&gt;=1,M75*N75*Q75&lt;=20),"IV",""))))</f>
        <v>IV</v>
      </c>
      <c r="S75" s="5" t="str">
        <f t="shared" ref="S75:S78" si="38">+IF(R75="I","Situación crìtica. Suspender actividades hasta que el riesgo esté bajo control. Intervención urgente.",IF(R75="II","Corregir y adoptar medidas de control de inmediato. Sin embargo suspenda actividades si el nivel de consecuencia está por encima de 60.",IF(R75="III","Mejorar si es posible. Sería conveniente justificar la intervención y su rentabilidad.",IF(R75="IV","Mantener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75" s="5" t="str">
        <f t="shared" ref="T75:T78" si="39">+IF(R75="I","No aceptable",IF(R75="II","No aceptable",IF(R75="III","Aceptable",IF(R75="IV","Aceptable",""))))</f>
        <v>Aceptable</v>
      </c>
      <c r="U75" s="12">
        <v>1</v>
      </c>
      <c r="V75" s="12" t="s">
        <v>171</v>
      </c>
      <c r="W75" s="9" t="s">
        <v>84</v>
      </c>
      <c r="X75" s="9" t="s">
        <v>84</v>
      </c>
      <c r="Y75" s="9" t="s">
        <v>173</v>
      </c>
      <c r="Z75" s="9" t="s">
        <v>84</v>
      </c>
      <c r="AA75" s="9" t="s">
        <v>84</v>
      </c>
      <c r="AB75" s="15" t="s">
        <v>486</v>
      </c>
    </row>
    <row r="76" spans="2:28" ht="180" customHeight="1" x14ac:dyDescent="0.2">
      <c r="B76" s="104"/>
      <c r="C76" s="104"/>
      <c r="D76" s="133"/>
      <c r="E76" s="18" t="s">
        <v>549</v>
      </c>
      <c r="F76" s="3" t="s">
        <v>51</v>
      </c>
      <c r="G76" s="9" t="s">
        <v>204</v>
      </c>
      <c r="H76" s="9" t="s">
        <v>134</v>
      </c>
      <c r="I76" s="9" t="s">
        <v>487</v>
      </c>
      <c r="J76" s="9" t="s">
        <v>488</v>
      </c>
      <c r="K76" s="9" t="s">
        <v>84</v>
      </c>
      <c r="L76" s="9" t="s">
        <v>88</v>
      </c>
      <c r="M76" s="17">
        <v>2</v>
      </c>
      <c r="N76" s="10">
        <v>2</v>
      </c>
      <c r="O76" s="11" t="str">
        <f t="shared" si="35"/>
        <v>B</v>
      </c>
      <c r="P76" s="5" t="str">
        <f t="shared" si="36"/>
        <v>Situación mejorable con exposición ocasional o esporádica, o situación sin anomalía destacable con cualquier nivel de exposición. No es esperable que se materialice el riesgo, aunque puede ser concebible.</v>
      </c>
      <c r="Q76" s="10">
        <v>25</v>
      </c>
      <c r="R76" s="4" t="str">
        <f t="shared" si="37"/>
        <v>III</v>
      </c>
      <c r="S76" s="5" t="str">
        <f t="shared" si="38"/>
        <v>Mejorar si es posible. Sería conveniente justificar la intervención y su rentabilidad.</v>
      </c>
      <c r="T76" s="5" t="str">
        <f t="shared" si="39"/>
        <v>Aceptable</v>
      </c>
      <c r="U76" s="12">
        <v>1</v>
      </c>
      <c r="V76" s="12" t="s">
        <v>185</v>
      </c>
      <c r="W76" s="9" t="s">
        <v>105</v>
      </c>
      <c r="X76" s="9" t="s">
        <v>84</v>
      </c>
      <c r="Y76" s="9" t="s">
        <v>135</v>
      </c>
      <c r="Z76" s="9" t="s">
        <v>84</v>
      </c>
      <c r="AA76" s="9" t="s">
        <v>84</v>
      </c>
      <c r="AB76" s="34" t="s">
        <v>68</v>
      </c>
    </row>
    <row r="77" spans="2:28" ht="151.5" customHeight="1" x14ac:dyDescent="0.2">
      <c r="B77" s="104"/>
      <c r="C77" s="104"/>
      <c r="D77" s="133"/>
      <c r="E77" s="18" t="s">
        <v>91</v>
      </c>
      <c r="F77" s="121" t="s">
        <v>54</v>
      </c>
      <c r="G77" s="9" t="s">
        <v>354</v>
      </c>
      <c r="H77" s="9" t="s">
        <v>448</v>
      </c>
      <c r="I77" s="9" t="s">
        <v>186</v>
      </c>
      <c r="J77" s="9" t="s">
        <v>49</v>
      </c>
      <c r="K77" s="9" t="s">
        <v>202</v>
      </c>
      <c r="L77" s="9" t="s">
        <v>193</v>
      </c>
      <c r="M77" s="17">
        <v>2</v>
      </c>
      <c r="N77" s="10">
        <v>2</v>
      </c>
      <c r="O77" s="11" t="str">
        <f t="shared" si="35"/>
        <v>B</v>
      </c>
      <c r="P77" s="5" t="str">
        <f t="shared" si="36"/>
        <v>Situación mejorable con exposición ocasional o esporádica, o situación sin anomalía destacable con cualquier nivel de exposición. No es esperable que se materialice el riesgo, aunque puede ser concebible.</v>
      </c>
      <c r="Q77" s="10">
        <v>10</v>
      </c>
      <c r="R77" s="4" t="str">
        <f t="shared" si="37"/>
        <v>III</v>
      </c>
      <c r="S77" s="5" t="str">
        <f t="shared" si="38"/>
        <v>Mejorar si es posible. Sería conveniente justificar la intervención y su rentabilidad.</v>
      </c>
      <c r="T77" s="5" t="str">
        <f t="shared" si="39"/>
        <v>Aceptable</v>
      </c>
      <c r="U77" s="12">
        <v>1</v>
      </c>
      <c r="V77" s="12"/>
      <c r="W77" s="9" t="s">
        <v>84</v>
      </c>
      <c r="X77" s="9" t="s">
        <v>84</v>
      </c>
      <c r="Y77" s="9" t="s">
        <v>84</v>
      </c>
      <c r="Z77" s="9" t="s">
        <v>39</v>
      </c>
      <c r="AA77" s="9" t="s">
        <v>84</v>
      </c>
      <c r="AB77" s="34" t="s">
        <v>55</v>
      </c>
    </row>
    <row r="78" spans="2:28" ht="151.5" customHeight="1" x14ac:dyDescent="0.2">
      <c r="B78" s="104"/>
      <c r="C78" s="104"/>
      <c r="D78" s="133"/>
      <c r="E78" s="18" t="s">
        <v>91</v>
      </c>
      <c r="F78" s="110"/>
      <c r="G78" s="9" t="s">
        <v>361</v>
      </c>
      <c r="H78" s="9" t="s">
        <v>355</v>
      </c>
      <c r="I78" s="9" t="s">
        <v>364</v>
      </c>
      <c r="J78" s="9" t="s">
        <v>363</v>
      </c>
      <c r="K78" s="9" t="s">
        <v>360</v>
      </c>
      <c r="L78" s="9" t="s">
        <v>365</v>
      </c>
      <c r="M78" s="17">
        <v>2</v>
      </c>
      <c r="N78" s="10">
        <v>2</v>
      </c>
      <c r="O78" s="11" t="str">
        <f t="shared" si="35"/>
        <v>B</v>
      </c>
      <c r="P78" s="5" t="str">
        <f t="shared" si="36"/>
        <v>Situación mejorable con exposición ocasional o esporádica, o situación sin anomalía destacable con cualquier nivel de exposición. No es esperable que se materialice el riesgo, aunque puede ser concebible.</v>
      </c>
      <c r="Q78" s="10">
        <v>10</v>
      </c>
      <c r="R78" s="4" t="str">
        <f t="shared" si="37"/>
        <v>III</v>
      </c>
      <c r="S78" s="5" t="str">
        <f t="shared" si="38"/>
        <v>Mejorar si es posible. Sería conveniente justificar la intervención y su rentabilidad.</v>
      </c>
      <c r="T78" s="5" t="str">
        <f t="shared" si="39"/>
        <v>Aceptable</v>
      </c>
      <c r="U78" s="12">
        <v>1</v>
      </c>
      <c r="V78" s="12" t="s">
        <v>333</v>
      </c>
      <c r="W78" s="9" t="s">
        <v>84</v>
      </c>
      <c r="X78" s="9" t="s">
        <v>84</v>
      </c>
      <c r="Y78" s="9" t="s">
        <v>84</v>
      </c>
      <c r="Z78" s="9" t="s">
        <v>39</v>
      </c>
      <c r="AA78" s="9" t="s">
        <v>359</v>
      </c>
      <c r="AB78" s="34" t="s">
        <v>55</v>
      </c>
    </row>
    <row r="79" spans="2:28" ht="151.5" customHeight="1" thickBot="1" x14ac:dyDescent="0.25">
      <c r="B79" s="104"/>
      <c r="C79" s="104"/>
      <c r="D79" s="133"/>
      <c r="E79" s="18" t="s">
        <v>549</v>
      </c>
      <c r="F79" s="3" t="s">
        <v>331</v>
      </c>
      <c r="G79" s="9" t="s">
        <v>77</v>
      </c>
      <c r="H79" s="9" t="s">
        <v>456</v>
      </c>
      <c r="I79" s="9" t="s">
        <v>138</v>
      </c>
      <c r="J79" s="9" t="s">
        <v>334</v>
      </c>
      <c r="K79" s="9" t="s">
        <v>84</v>
      </c>
      <c r="L79" s="9" t="s">
        <v>339</v>
      </c>
      <c r="M79" s="17">
        <v>2</v>
      </c>
      <c r="N79" s="10">
        <v>1</v>
      </c>
      <c r="O79" s="11" t="str">
        <f t="shared" ref="O79:O80" si="40">+IF(AND(M79*N79&gt;=24,M79*N79&lt;=40),"MA",IF(AND(M79*N79&gt;=10,M79*N79&lt;=20),"A",IF(AND(M79*N79&gt;=6,M79*N79&lt;=8),"M",IF(AND(M79*N79&gt;=2,M79*N79&lt;=4),"B",""))))</f>
        <v>B</v>
      </c>
      <c r="P79" s="5" t="str">
        <f t="shared" ref="P79:P80" si="41">+IF(O79="MA","Situación deficiente con exposición continua, o muy deficiente con exposición frecuente. Normalmente la materialización del riesgo ocurre con frecuencia.",IF(O79="A","Situación deficiente con exposición frecuente u ocasional, o bien situación muy deficiente con exposición ocasional o esporádica. La materialización de Riesgo es posible que suceda varias veces en la vida laboral",IF(O79="M","Situación deficiente con exposición esporádica, o bien situación mejorable con exposición continuada o frecuente. Es posible que suceda el daño alguna vez.",IF(O79="B","Situación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79" s="10">
        <v>60</v>
      </c>
      <c r="R79" s="4" t="str">
        <f t="shared" ref="R79:R80" si="42">+IF(AND(M79*N79*Q79&gt;=600,M79*N79*Q79&lt;=4000),"I",IF(AND(M79*N79*Q79&gt;=150,M79*N79*Q79&lt;=500),"II",IF(AND(M79*N79*Q79&gt;=40,M79*N79*Q79&lt;=120),"III",IF(AND(M79*N79*Q79&gt;=1,M79*N79*Q79&lt;=20),"IV",""))))</f>
        <v>III</v>
      </c>
      <c r="S79" s="5" t="str">
        <f t="shared" ref="S79:S80" si="43">+IF(R79="I","Situación crìtica. Suspender actividades hasta que el riesgo esté bajo control. Intervención urgente.",IF(R79="II","Corregir y adoptar medidas de control de inmediato. Sin embargo suspenda actividades si el nivel de consecuencia está por encima de 60.",IF(R79="III","Mejorar si es posible. Sería conveniente justificar la intervención y su rentabilidad.",IF(R79="IV","Mantener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79" s="5" t="str">
        <f t="shared" ref="T79:T80" si="44">+IF(R79="I","No aceptable",IF(R79="II","No aceptable",IF(R79="III","Aceptable",IF(R79="IV","Aceptable",""))))</f>
        <v>Aceptable</v>
      </c>
      <c r="U79" s="12">
        <v>1</v>
      </c>
      <c r="V79" s="12" t="s">
        <v>172</v>
      </c>
      <c r="W79" s="9" t="s">
        <v>84</v>
      </c>
      <c r="X79" s="9" t="s">
        <v>84</v>
      </c>
      <c r="Y79" s="9" t="s">
        <v>337</v>
      </c>
      <c r="Z79" s="9" t="s">
        <v>335</v>
      </c>
      <c r="AA79" s="9" t="s">
        <v>336</v>
      </c>
      <c r="AB79" s="34" t="s">
        <v>338</v>
      </c>
    </row>
    <row r="80" spans="2:28" ht="157.5" customHeight="1" thickBot="1" x14ac:dyDescent="0.25">
      <c r="B80" s="104"/>
      <c r="C80" s="104"/>
      <c r="D80" s="134"/>
      <c r="E80" s="18" t="s">
        <v>91</v>
      </c>
      <c r="F80" s="24" t="s">
        <v>187</v>
      </c>
      <c r="G80" s="9" t="s">
        <v>554</v>
      </c>
      <c r="H80" s="25" t="s">
        <v>201</v>
      </c>
      <c r="I80" s="16" t="s">
        <v>490</v>
      </c>
      <c r="J80" s="22" t="s">
        <v>200</v>
      </c>
      <c r="K80" s="9" t="s">
        <v>84</v>
      </c>
      <c r="L80" s="9" t="s">
        <v>199</v>
      </c>
      <c r="M80" s="17">
        <v>2</v>
      </c>
      <c r="N80" s="10">
        <v>1</v>
      </c>
      <c r="O80" s="11" t="str">
        <f t="shared" si="40"/>
        <v>B</v>
      </c>
      <c r="P80" s="5" t="str">
        <f t="shared" si="41"/>
        <v>Situación mejorable con exposición ocasional o esporádica, o situación sin anomalía destacable con cualquier nivel de exposición. No es esperable que se materialice el riesgo, aunque puede ser concebible.</v>
      </c>
      <c r="Q80" s="10">
        <v>1</v>
      </c>
      <c r="R80" s="4" t="str">
        <f t="shared" si="42"/>
        <v>IV</v>
      </c>
      <c r="S80" s="5" t="str">
        <f t="shared" si="43"/>
        <v>Mantener las medidas de control existentes, pero se deberían considerar soluciones o mejoras y se deben hacer comprobaciones periódicas para asegurar que el riesgo aún es tolerable.</v>
      </c>
      <c r="T80" s="5" t="str">
        <f t="shared" si="44"/>
        <v>Aceptable</v>
      </c>
      <c r="U80" s="12">
        <v>1</v>
      </c>
      <c r="V80" s="12" t="s">
        <v>172</v>
      </c>
      <c r="W80" s="9" t="s">
        <v>84</v>
      </c>
      <c r="X80" s="9" t="s">
        <v>84</v>
      </c>
      <c r="Y80" s="9" t="s">
        <v>84</v>
      </c>
      <c r="Z80" s="9" t="s">
        <v>84</v>
      </c>
      <c r="AA80" s="9" t="s">
        <v>84</v>
      </c>
      <c r="AB80" s="15" t="s">
        <v>491</v>
      </c>
    </row>
    <row r="81" spans="2:28" ht="15.75" customHeight="1" thickBot="1" x14ac:dyDescent="0.25">
      <c r="B81" s="135"/>
      <c r="C81" s="89"/>
      <c r="D81" s="89"/>
      <c r="E81" s="89"/>
      <c r="F81" s="89"/>
      <c r="G81" s="89"/>
      <c r="H81" s="89"/>
      <c r="I81" s="89"/>
      <c r="J81" s="89"/>
      <c r="K81" s="89"/>
      <c r="L81" s="89"/>
      <c r="M81" s="89"/>
      <c r="N81" s="89"/>
      <c r="O81" s="89"/>
      <c r="P81" s="89"/>
      <c r="Q81" s="89"/>
      <c r="R81" s="89"/>
      <c r="S81" s="89"/>
      <c r="T81" s="89"/>
      <c r="U81" s="89"/>
      <c r="V81" s="89"/>
      <c r="W81" s="89"/>
      <c r="X81" s="89"/>
      <c r="Y81" s="89"/>
      <c r="Z81" s="89"/>
      <c r="AA81" s="136"/>
      <c r="AB81" s="49"/>
    </row>
    <row r="82" spans="2:28" ht="153.75" customHeight="1" x14ac:dyDescent="0.2">
      <c r="B82" s="93" t="s">
        <v>315</v>
      </c>
      <c r="C82" s="93" t="s">
        <v>320</v>
      </c>
      <c r="D82" s="132" t="s">
        <v>321</v>
      </c>
      <c r="E82" s="18" t="s">
        <v>91</v>
      </c>
      <c r="F82" s="108" t="s">
        <v>28</v>
      </c>
      <c r="G82" s="9" t="s">
        <v>495</v>
      </c>
      <c r="H82" s="9" t="s">
        <v>106</v>
      </c>
      <c r="I82" s="9" t="s">
        <v>82</v>
      </c>
      <c r="J82" s="9" t="s">
        <v>465</v>
      </c>
      <c r="K82" s="9" t="s">
        <v>84</v>
      </c>
      <c r="L82" s="9" t="s">
        <v>188</v>
      </c>
      <c r="M82" s="17">
        <v>2</v>
      </c>
      <c r="N82" s="10">
        <v>2</v>
      </c>
      <c r="O82" s="11" t="str">
        <f t="shared" ref="O82:O92" si="45">+IF(AND(M82*N82&gt;=24,M82*N82&lt;=40),"MA",IF(AND(M82*N82&gt;=10,M82*N82&lt;=20),"A",IF(AND(M82*N82&gt;=6,M82*N82&lt;=8),"M",IF(AND(M82*N82&gt;=2,M82*N82&lt;=4),"B",""))))</f>
        <v>B</v>
      </c>
      <c r="P82" s="5" t="str">
        <f t="shared" ref="P82:P92" si="46">+IF(O82="MA","Situación deficiente con exposición continua, o muy deficiente con exposición frecuente. Normalmente la materialización del riesgo ocurre con frecuencia.",IF(O82="A","Situación deficiente con exposición frecuente u ocasional, o bien situación muy deficiente con exposición ocasional o esporádica. La materialización de Riesgo es posible que suceda varias veces en la vida laboral",IF(O82="M","Situación deficiente con exposición esporádica, o bien situación mejorable con exposición continuada o frecuente. Es posible que suceda el daño alguna vez.",IF(O82="B","Situación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82" s="10">
        <v>10</v>
      </c>
      <c r="R82" s="4" t="str">
        <f t="shared" ref="R82:R92" si="47">+IF(AND(M82*N82*Q82&gt;=600,M82*N82*Q82&lt;=4000),"I",IF(AND(M82*N82*Q82&gt;=150,M82*N82*Q82&lt;=500),"II",IF(AND(M82*N82*Q82&gt;=40,M82*N82*Q82&lt;=120),"III",IF(AND(M82*N82*Q82&gt;=1,M82*N82*Q82&lt;=20),"IV",""))))</f>
        <v>III</v>
      </c>
      <c r="S82" s="5" t="str">
        <f t="shared" ref="S82:S92" si="48">+IF(R82="I","Situación crìtica. Suspender actividades hasta que el riesgo esté bajo control. Intervención urgente.",IF(R82="II","Corregir y adoptar medidas de control de inmediato. Sin embargo suspenda actividades si el nivel de consecuencia está por encima de 60.",IF(R82="III","Mejorar si es posible. Sería conveniente justificar la intervención y su rentabilidad.",IF(R82="IV","Mantener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82" s="5" t="str">
        <f t="shared" ref="T82:T92" si="49">+IF(R82="I","No aceptable",IF(R82="II","No aceptable",IF(R82="III","Aceptable",IF(R82="IV","Aceptable",""))))</f>
        <v>Aceptable</v>
      </c>
      <c r="U82" s="12">
        <v>7</v>
      </c>
      <c r="V82" s="12" t="s">
        <v>176</v>
      </c>
      <c r="W82" s="9" t="s">
        <v>84</v>
      </c>
      <c r="X82" s="9" t="s">
        <v>84</v>
      </c>
      <c r="Y82" s="9" t="s">
        <v>107</v>
      </c>
      <c r="Z82" s="9" t="s">
        <v>84</v>
      </c>
      <c r="AA82" s="9" t="s">
        <v>83</v>
      </c>
      <c r="AB82" s="34" t="s">
        <v>143</v>
      </c>
    </row>
    <row r="83" spans="2:28" ht="157.5" customHeight="1" x14ac:dyDescent="0.2">
      <c r="B83" s="94"/>
      <c r="C83" s="94"/>
      <c r="D83" s="133"/>
      <c r="E83" s="18" t="s">
        <v>91</v>
      </c>
      <c r="F83" s="109"/>
      <c r="G83" s="9" t="s">
        <v>121</v>
      </c>
      <c r="H83" s="9" t="s">
        <v>122</v>
      </c>
      <c r="I83" s="9" t="s">
        <v>123</v>
      </c>
      <c r="J83" s="9" t="s">
        <v>84</v>
      </c>
      <c r="K83" s="9" t="s">
        <v>496</v>
      </c>
      <c r="L83" s="9" t="s">
        <v>85</v>
      </c>
      <c r="M83" s="17">
        <v>2</v>
      </c>
      <c r="N83" s="10">
        <v>1</v>
      </c>
      <c r="O83" s="11" t="str">
        <f t="shared" si="45"/>
        <v>B</v>
      </c>
      <c r="P83" s="5" t="str">
        <f t="shared" si="46"/>
        <v>Situación mejorable con exposición ocasional o esporádica, o situación sin anomalía destacable con cualquier nivel de exposición. No es esperable que se materialice el riesgo, aunque puede ser concebible.</v>
      </c>
      <c r="Q83" s="10">
        <v>10</v>
      </c>
      <c r="R83" s="4" t="str">
        <f t="shared" si="47"/>
        <v>IV</v>
      </c>
      <c r="S83" s="5" t="str">
        <f t="shared" si="48"/>
        <v>Mantener las medidas de control existentes, pero se deberían considerar soluciones o mejoras y se deben hacer comprobaciones periódicas para asegurar que el riesgo aún es tolerable.</v>
      </c>
      <c r="T83" s="5" t="str">
        <f t="shared" si="49"/>
        <v>Aceptable</v>
      </c>
      <c r="U83" s="12">
        <v>7</v>
      </c>
      <c r="V83" s="12" t="s">
        <v>408</v>
      </c>
      <c r="W83" s="9" t="s">
        <v>86</v>
      </c>
      <c r="X83" s="9" t="s">
        <v>84</v>
      </c>
      <c r="Y83" s="9" t="s">
        <v>84</v>
      </c>
      <c r="Z83" s="9" t="s">
        <v>84</v>
      </c>
      <c r="AA83" s="9" t="s">
        <v>84</v>
      </c>
      <c r="AB83" s="34" t="s">
        <v>469</v>
      </c>
    </row>
    <row r="84" spans="2:28" ht="157.5" customHeight="1" x14ac:dyDescent="0.2">
      <c r="B84" s="94"/>
      <c r="C84" s="94"/>
      <c r="D84" s="133"/>
      <c r="E84" s="18"/>
      <c r="F84" s="109"/>
      <c r="G84" s="9" t="s">
        <v>564</v>
      </c>
      <c r="H84" s="9" t="s">
        <v>74</v>
      </c>
      <c r="I84" s="9" t="s">
        <v>75</v>
      </c>
      <c r="J84" s="9" t="s">
        <v>84</v>
      </c>
      <c r="K84" s="9" t="s">
        <v>84</v>
      </c>
      <c r="L84" s="9" t="s">
        <v>84</v>
      </c>
      <c r="M84" s="17">
        <v>2</v>
      </c>
      <c r="N84" s="10">
        <v>3</v>
      </c>
      <c r="O84" s="11" t="str">
        <f t="shared" si="45"/>
        <v>M</v>
      </c>
      <c r="P84" s="5" t="str">
        <f t="shared" si="46"/>
        <v>Situación deficiente con exposición esporádica, o bien situación mejorable con exposición continuada o frecuente. Es posible que suceda el daño alguna vez.</v>
      </c>
      <c r="Q84" s="10">
        <v>10</v>
      </c>
      <c r="R84" s="4" t="str">
        <f t="shared" si="47"/>
        <v>III</v>
      </c>
      <c r="S84" s="5" t="str">
        <f t="shared" si="48"/>
        <v>Mejorar si es posible. Sería conveniente justificar la intervención y su rentabilidad.</v>
      </c>
      <c r="T84" s="5" t="str">
        <f t="shared" si="49"/>
        <v>Aceptable</v>
      </c>
      <c r="U84" s="12">
        <v>7</v>
      </c>
      <c r="V84" s="35" t="s">
        <v>232</v>
      </c>
      <c r="W84" s="9" t="s">
        <v>84</v>
      </c>
      <c r="X84" s="9" t="s">
        <v>84</v>
      </c>
      <c r="Y84" s="9" t="s">
        <v>84</v>
      </c>
      <c r="Z84" s="9" t="s">
        <v>84</v>
      </c>
      <c r="AA84" s="9" t="s">
        <v>230</v>
      </c>
      <c r="AB84" s="13" t="s">
        <v>231</v>
      </c>
    </row>
    <row r="85" spans="2:28" ht="157.5" customHeight="1" x14ac:dyDescent="0.2">
      <c r="B85" s="94"/>
      <c r="C85" s="94"/>
      <c r="D85" s="133"/>
      <c r="E85" s="18" t="s">
        <v>91</v>
      </c>
      <c r="F85" s="110"/>
      <c r="G85" s="16" t="s">
        <v>125</v>
      </c>
      <c r="H85" s="16" t="s">
        <v>52</v>
      </c>
      <c r="I85" s="16" t="s">
        <v>41</v>
      </c>
      <c r="J85" s="16" t="s">
        <v>497</v>
      </c>
      <c r="K85" s="16" t="s">
        <v>84</v>
      </c>
      <c r="L85" s="16" t="s">
        <v>191</v>
      </c>
      <c r="M85" s="17">
        <v>2</v>
      </c>
      <c r="N85" s="10">
        <v>3</v>
      </c>
      <c r="O85" s="11" t="str">
        <f t="shared" si="45"/>
        <v>M</v>
      </c>
      <c r="P85" s="5" t="str">
        <f t="shared" si="46"/>
        <v>Situación deficiente con exposición esporádica, o bien situación mejorable con exposición continuada o frecuente. Es posible que suceda el daño alguna vez.</v>
      </c>
      <c r="Q85" s="10">
        <v>25</v>
      </c>
      <c r="R85" s="4" t="str">
        <f t="shared" si="47"/>
        <v>II</v>
      </c>
      <c r="S85" s="5" t="str">
        <f t="shared" si="48"/>
        <v>Corregir y adoptar medidas de control de inmediato. Sin embargo suspenda actividades si el nivel de consecuencia está por encima de 60.</v>
      </c>
      <c r="T85" s="5" t="str">
        <f t="shared" si="49"/>
        <v>No aceptable</v>
      </c>
      <c r="U85" s="12">
        <v>7</v>
      </c>
      <c r="V85" s="12" t="s">
        <v>177</v>
      </c>
      <c r="W85" s="9" t="s">
        <v>84</v>
      </c>
      <c r="X85" s="9" t="s">
        <v>84</v>
      </c>
      <c r="Y85" s="9" t="s">
        <v>84</v>
      </c>
      <c r="Z85" s="9" t="s">
        <v>84</v>
      </c>
      <c r="AA85" s="9" t="s">
        <v>109</v>
      </c>
      <c r="AB85" s="34" t="s">
        <v>498</v>
      </c>
    </row>
    <row r="86" spans="2:28" ht="156" customHeight="1" x14ac:dyDescent="0.2">
      <c r="B86" s="94"/>
      <c r="C86" s="94"/>
      <c r="D86" s="133"/>
      <c r="E86" s="18" t="s">
        <v>91</v>
      </c>
      <c r="F86" s="3" t="s">
        <v>29</v>
      </c>
      <c r="G86" s="9" t="s">
        <v>61</v>
      </c>
      <c r="H86" s="9" t="s">
        <v>62</v>
      </c>
      <c r="I86" s="9" t="s">
        <v>63</v>
      </c>
      <c r="J86" s="9" t="s">
        <v>64</v>
      </c>
      <c r="K86" s="9" t="s">
        <v>192</v>
      </c>
      <c r="L86" s="9" t="s">
        <v>197</v>
      </c>
      <c r="M86" s="17">
        <v>2</v>
      </c>
      <c r="N86" s="10">
        <v>2</v>
      </c>
      <c r="O86" s="11" t="str">
        <f t="shared" si="45"/>
        <v>B</v>
      </c>
      <c r="P86" s="5" t="str">
        <f t="shared" si="46"/>
        <v>Situación mejorable con exposición ocasional o esporádica, o situación sin anomalía destacable con cualquier nivel de exposición. No es esperable que se materialice el riesgo, aunque puede ser concebible.</v>
      </c>
      <c r="Q86" s="10">
        <v>10</v>
      </c>
      <c r="R86" s="4" t="str">
        <f t="shared" si="47"/>
        <v>III</v>
      </c>
      <c r="S86" s="5" t="str">
        <f t="shared" si="48"/>
        <v>Mejorar si es posible. Sería conveniente justificar la intervención y su rentabilidad.</v>
      </c>
      <c r="T86" s="5" t="str">
        <f t="shared" si="49"/>
        <v>Aceptable</v>
      </c>
      <c r="U86" s="12">
        <v>7</v>
      </c>
      <c r="V86" s="12" t="s">
        <v>474</v>
      </c>
      <c r="W86" s="9" t="s">
        <v>38</v>
      </c>
      <c r="X86" s="9" t="s">
        <v>84</v>
      </c>
      <c r="Y86" s="9" t="s">
        <v>90</v>
      </c>
      <c r="Z86" s="9" t="s">
        <v>84</v>
      </c>
      <c r="AA86" s="9" t="s">
        <v>84</v>
      </c>
      <c r="AB86" s="34" t="s">
        <v>89</v>
      </c>
    </row>
    <row r="87" spans="2:28" ht="120.75" customHeight="1" x14ac:dyDescent="0.2">
      <c r="B87" s="94"/>
      <c r="C87" s="94"/>
      <c r="D87" s="133"/>
      <c r="E87" s="18" t="s">
        <v>91</v>
      </c>
      <c r="F87" s="99" t="s">
        <v>33</v>
      </c>
      <c r="G87" s="21" t="s">
        <v>477</v>
      </c>
      <c r="H87" s="26" t="s">
        <v>141</v>
      </c>
      <c r="I87" s="22" t="s">
        <v>196</v>
      </c>
      <c r="J87" s="9" t="s">
        <v>84</v>
      </c>
      <c r="K87" s="9" t="s">
        <v>478</v>
      </c>
      <c r="L87" s="9" t="s">
        <v>84</v>
      </c>
      <c r="M87" s="10">
        <v>2</v>
      </c>
      <c r="N87" s="10">
        <v>3</v>
      </c>
      <c r="O87" s="11" t="str">
        <f t="shared" si="45"/>
        <v>M</v>
      </c>
      <c r="P87" s="5" t="str">
        <f t="shared" si="46"/>
        <v>Situación deficiente con exposición esporádica, o bien situación mejorable con exposición continuada o frecuente. Es posible que suceda el daño alguna vez.</v>
      </c>
      <c r="Q87" s="10">
        <v>25</v>
      </c>
      <c r="R87" s="4" t="str">
        <f t="shared" si="47"/>
        <v>II</v>
      </c>
      <c r="S87" s="5" t="str">
        <f t="shared" si="48"/>
        <v>Corregir y adoptar medidas de control de inmediato. Sin embargo suspenda actividades si el nivel de consecuencia está por encima de 60.</v>
      </c>
      <c r="T87" s="5" t="str">
        <f t="shared" si="49"/>
        <v>No aceptable</v>
      </c>
      <c r="U87" s="12">
        <v>7</v>
      </c>
      <c r="V87" s="12" t="s">
        <v>178</v>
      </c>
      <c r="W87" s="9" t="s">
        <v>84</v>
      </c>
      <c r="X87" s="9" t="s">
        <v>84</v>
      </c>
      <c r="Y87" s="9" t="s">
        <v>475</v>
      </c>
      <c r="Z87" s="9" t="s">
        <v>84</v>
      </c>
      <c r="AA87" s="9" t="s">
        <v>84</v>
      </c>
      <c r="AB87" s="34" t="s">
        <v>476</v>
      </c>
    </row>
    <row r="88" spans="2:28" ht="120.75" customHeight="1" x14ac:dyDescent="0.2">
      <c r="B88" s="94"/>
      <c r="C88" s="94"/>
      <c r="D88" s="133"/>
      <c r="E88" s="18" t="s">
        <v>549</v>
      </c>
      <c r="F88" s="100"/>
      <c r="G88" s="21" t="s">
        <v>463</v>
      </c>
      <c r="H88" s="26" t="s">
        <v>450</v>
      </c>
      <c r="I88" s="22" t="s">
        <v>179</v>
      </c>
      <c r="J88" s="9" t="s">
        <v>84</v>
      </c>
      <c r="K88" s="9" t="s">
        <v>480</v>
      </c>
      <c r="L88" s="9" t="s">
        <v>163</v>
      </c>
      <c r="M88" s="10">
        <v>2</v>
      </c>
      <c r="N88" s="10">
        <v>2</v>
      </c>
      <c r="O88" s="11" t="str">
        <f t="shared" si="45"/>
        <v>B</v>
      </c>
      <c r="P88" s="5" t="str">
        <f t="shared" si="46"/>
        <v>Situación mejorable con exposición ocasional o esporádica, o situación sin anomalía destacable con cualquier nivel de exposición. No es esperable que se materialice el riesgo, aunque puede ser concebible.</v>
      </c>
      <c r="Q88" s="10">
        <v>25</v>
      </c>
      <c r="R88" s="4" t="str">
        <f t="shared" si="47"/>
        <v>III</v>
      </c>
      <c r="S88" s="5" t="str">
        <f t="shared" si="48"/>
        <v>Mejorar si es posible. Sería conveniente justificar la intervención y su rentabilidad.</v>
      </c>
      <c r="T88" s="5" t="str">
        <f t="shared" si="49"/>
        <v>Aceptable</v>
      </c>
      <c r="U88" s="12">
        <v>7</v>
      </c>
      <c r="V88" s="12" t="s">
        <v>172</v>
      </c>
      <c r="W88" s="9" t="s">
        <v>84</v>
      </c>
      <c r="X88" s="9" t="s">
        <v>84</v>
      </c>
      <c r="Y88" s="9" t="s">
        <v>479</v>
      </c>
      <c r="Z88" s="9" t="s">
        <v>84</v>
      </c>
      <c r="AA88" s="9" t="s">
        <v>84</v>
      </c>
      <c r="AB88" s="34" t="s">
        <v>481</v>
      </c>
    </row>
    <row r="89" spans="2:28" ht="153.75" customHeight="1" x14ac:dyDescent="0.2">
      <c r="B89" s="94"/>
      <c r="C89" s="94"/>
      <c r="D89" s="133"/>
      <c r="E89" s="18" t="s">
        <v>91</v>
      </c>
      <c r="F89" s="3" t="s">
        <v>31</v>
      </c>
      <c r="G89" s="9" t="s">
        <v>583</v>
      </c>
      <c r="H89" s="9" t="s">
        <v>113</v>
      </c>
      <c r="I89" s="9" t="s">
        <v>66</v>
      </c>
      <c r="J89" s="9" t="s">
        <v>84</v>
      </c>
      <c r="K89" s="9" t="s">
        <v>84</v>
      </c>
      <c r="L89" s="9" t="s">
        <v>84</v>
      </c>
      <c r="M89" s="17">
        <v>2</v>
      </c>
      <c r="N89" s="10">
        <v>2</v>
      </c>
      <c r="O89" s="11" t="str">
        <f t="shared" si="45"/>
        <v>B</v>
      </c>
      <c r="P89" s="5" t="str">
        <f t="shared" si="46"/>
        <v>Situación mejorable con exposición ocasional o esporádica, o situación sin anomalía destacable con cualquier nivel de exposición. No es esperable que se materialice el riesgo, aunque puede ser concebible.</v>
      </c>
      <c r="Q89" s="10">
        <v>10</v>
      </c>
      <c r="R89" s="4" t="str">
        <f t="shared" si="47"/>
        <v>III</v>
      </c>
      <c r="S89" s="5" t="str">
        <f t="shared" si="48"/>
        <v>Mejorar si es posible. Sería conveniente justificar la intervención y su rentabilidad.</v>
      </c>
      <c r="T89" s="5" t="str">
        <f t="shared" si="49"/>
        <v>Aceptable</v>
      </c>
      <c r="U89" s="12">
        <v>7</v>
      </c>
      <c r="V89" s="12" t="s">
        <v>181</v>
      </c>
      <c r="W89" s="9" t="s">
        <v>84</v>
      </c>
      <c r="X89" s="9" t="s">
        <v>84</v>
      </c>
      <c r="Y89" s="9" t="s">
        <v>67</v>
      </c>
      <c r="Z89" s="9" t="s">
        <v>84</v>
      </c>
      <c r="AA89" s="9" t="s">
        <v>84</v>
      </c>
      <c r="AB89" s="34" t="s">
        <v>127</v>
      </c>
    </row>
    <row r="90" spans="2:28" ht="170.25" customHeight="1" x14ac:dyDescent="0.2">
      <c r="B90" s="94"/>
      <c r="C90" s="94"/>
      <c r="D90" s="133"/>
      <c r="E90" s="19" t="s">
        <v>91</v>
      </c>
      <c r="F90" s="121" t="s">
        <v>92</v>
      </c>
      <c r="G90" s="9" t="s">
        <v>128</v>
      </c>
      <c r="H90" s="9" t="s">
        <v>37</v>
      </c>
      <c r="I90" s="9" t="s">
        <v>93</v>
      </c>
      <c r="J90" s="9" t="s">
        <v>84</v>
      </c>
      <c r="K90" s="9" t="s">
        <v>84</v>
      </c>
      <c r="L90" s="9" t="s">
        <v>95</v>
      </c>
      <c r="M90" s="17">
        <v>2</v>
      </c>
      <c r="N90" s="10">
        <v>3</v>
      </c>
      <c r="O90" s="11" t="str">
        <f t="shared" si="45"/>
        <v>M</v>
      </c>
      <c r="P90" s="5" t="str">
        <f t="shared" si="46"/>
        <v>Situación deficiente con exposición esporádica, o bien situación mejorable con exposición continuada o frecuente. Es posible que suceda el daño alguna vez.</v>
      </c>
      <c r="Q90" s="10">
        <v>25</v>
      </c>
      <c r="R90" s="4" t="str">
        <f t="shared" si="47"/>
        <v>II</v>
      </c>
      <c r="S90" s="5" t="str">
        <f t="shared" si="48"/>
        <v>Corregir y adoptar medidas de control de inmediato. Sin embargo suspenda actividades si el nivel de consecuencia está por encima de 60.</v>
      </c>
      <c r="T90" s="5" t="str">
        <f t="shared" si="49"/>
        <v>No aceptable</v>
      </c>
      <c r="U90" s="12">
        <v>7</v>
      </c>
      <c r="V90" s="12" t="s">
        <v>182</v>
      </c>
      <c r="W90" s="9" t="s">
        <v>84</v>
      </c>
      <c r="X90" s="9" t="s">
        <v>129</v>
      </c>
      <c r="Y90" s="9" t="s">
        <v>483</v>
      </c>
      <c r="Z90" s="9" t="s">
        <v>130</v>
      </c>
      <c r="AA90" s="9" t="s">
        <v>84</v>
      </c>
      <c r="AB90" s="34" t="s">
        <v>131</v>
      </c>
    </row>
    <row r="91" spans="2:28" ht="182.25" customHeight="1" x14ac:dyDescent="0.2">
      <c r="B91" s="94"/>
      <c r="C91" s="94"/>
      <c r="D91" s="133"/>
      <c r="E91" s="19" t="s">
        <v>91</v>
      </c>
      <c r="F91" s="110"/>
      <c r="G91" s="9" t="s">
        <v>96</v>
      </c>
      <c r="H91" s="9" t="s">
        <v>98</v>
      </c>
      <c r="I91" s="9" t="s">
        <v>97</v>
      </c>
      <c r="J91" s="9" t="s">
        <v>84</v>
      </c>
      <c r="K91" s="9" t="s">
        <v>84</v>
      </c>
      <c r="L91" s="9" t="s">
        <v>95</v>
      </c>
      <c r="M91" s="17">
        <v>2</v>
      </c>
      <c r="N91" s="10">
        <v>2</v>
      </c>
      <c r="O91" s="11" t="str">
        <f t="shared" si="45"/>
        <v>B</v>
      </c>
      <c r="P91" s="5" t="str">
        <f t="shared" si="46"/>
        <v>Situación mejorable con exposición ocasional o esporádica, o situación sin anomalía destacable con cualquier nivel de exposición. No es esperable que se materialice el riesgo, aunque puede ser concebible.</v>
      </c>
      <c r="Q91" s="10">
        <v>25</v>
      </c>
      <c r="R91" s="4" t="str">
        <f t="shared" si="47"/>
        <v>III</v>
      </c>
      <c r="S91" s="5" t="str">
        <f t="shared" si="48"/>
        <v>Mejorar si es posible. Sería conveniente justificar la intervención y su rentabilidad.</v>
      </c>
      <c r="T91" s="5" t="str">
        <f t="shared" si="49"/>
        <v>Aceptable</v>
      </c>
      <c r="U91" s="12">
        <v>7</v>
      </c>
      <c r="V91" s="12" t="s">
        <v>182</v>
      </c>
      <c r="W91" s="9" t="s">
        <v>84</v>
      </c>
      <c r="X91" s="9" t="s">
        <v>84</v>
      </c>
      <c r="Y91" s="9" t="s">
        <v>65</v>
      </c>
      <c r="Z91" s="9" t="s">
        <v>130</v>
      </c>
      <c r="AA91" s="9" t="s">
        <v>84</v>
      </c>
      <c r="AB91" s="34" t="s">
        <v>132</v>
      </c>
    </row>
    <row r="92" spans="2:28" ht="180" customHeight="1" x14ac:dyDescent="0.2">
      <c r="B92" s="94"/>
      <c r="C92" s="94"/>
      <c r="D92" s="133"/>
      <c r="E92" s="19" t="s">
        <v>91</v>
      </c>
      <c r="F92" s="121" t="s">
        <v>50</v>
      </c>
      <c r="G92" s="23" t="s">
        <v>103</v>
      </c>
      <c r="H92" s="9" t="s">
        <v>100</v>
      </c>
      <c r="I92" s="23" t="s">
        <v>104</v>
      </c>
      <c r="J92" s="9" t="s">
        <v>49</v>
      </c>
      <c r="K92" s="9" t="s">
        <v>84</v>
      </c>
      <c r="L92" s="9" t="s">
        <v>84</v>
      </c>
      <c r="M92" s="10">
        <v>2</v>
      </c>
      <c r="N92" s="10">
        <v>2</v>
      </c>
      <c r="O92" s="11" t="str">
        <f t="shared" si="45"/>
        <v>B</v>
      </c>
      <c r="P92" s="5" t="str">
        <f t="shared" si="46"/>
        <v>Situación mejorable con exposición ocasional o esporádica, o situación sin anomalía destacable con cualquier nivel de exposición. No es esperable que se materialice el riesgo, aunque puede ser concebible.</v>
      </c>
      <c r="Q92" s="10">
        <v>25</v>
      </c>
      <c r="R92" s="4" t="str">
        <f t="shared" si="47"/>
        <v>III</v>
      </c>
      <c r="S92" s="5" t="str">
        <f t="shared" si="48"/>
        <v>Mejorar si es posible. Sería conveniente justificar la intervención y su rentabilidad.</v>
      </c>
      <c r="T92" s="5" t="str">
        <f t="shared" si="49"/>
        <v>Aceptable</v>
      </c>
      <c r="U92" s="12">
        <v>7</v>
      </c>
      <c r="V92" s="12" t="s">
        <v>484</v>
      </c>
      <c r="W92" s="9" t="s">
        <v>84</v>
      </c>
      <c r="X92" s="9" t="s">
        <v>84</v>
      </c>
      <c r="Y92" s="9" t="s">
        <v>102</v>
      </c>
      <c r="Z92" s="9" t="s">
        <v>84</v>
      </c>
      <c r="AA92" s="9" t="s">
        <v>84</v>
      </c>
      <c r="AB92" s="34" t="s">
        <v>485</v>
      </c>
    </row>
    <row r="93" spans="2:28" ht="151.5" customHeight="1" thickBot="1" x14ac:dyDescent="0.25">
      <c r="B93" s="94"/>
      <c r="C93" s="94"/>
      <c r="D93" s="133"/>
      <c r="E93" s="19" t="s">
        <v>91</v>
      </c>
      <c r="F93" s="110"/>
      <c r="G93" s="9" t="s">
        <v>362</v>
      </c>
      <c r="H93" s="9" t="s">
        <v>355</v>
      </c>
      <c r="I93" s="9" t="s">
        <v>357</v>
      </c>
      <c r="J93" s="9" t="s">
        <v>356</v>
      </c>
      <c r="K93" s="9" t="s">
        <v>360</v>
      </c>
      <c r="L93" s="9" t="s">
        <v>358</v>
      </c>
      <c r="M93" s="17">
        <v>2</v>
      </c>
      <c r="N93" s="10">
        <v>2</v>
      </c>
      <c r="O93" s="11" t="str">
        <f>+IF(AND(M93*N93&gt;=24,M93*N93&lt;=40),"MA",IF(AND(M93*N93&gt;=10,M93*N93&lt;=20),"A",IF(AND(M93*N93&gt;=6,M93*N93&lt;=8),"M",IF(AND(M93*N93&gt;=2,M93*N93&lt;=4),"B",""))))</f>
        <v>B</v>
      </c>
      <c r="P93" s="5" t="str">
        <f>+IF(O93="MA","Situación deficiente con exposición continua, o muy deficiente con exposición frecuente. Normalmente la materialización del riesgo ocurre con frecuencia.",IF(O93="A","Situación deficiente con exposición frecuente u ocasional, o bien situación muy deficiente con exposición ocasional o esporádica. La materialización de Riesgo es posible que suceda varias veces en la vida laboral",IF(O93="M","Situación deficiente con exposición esporádica, o bien situación mejorable con exposición continuada o frecuente. Es posible que suceda el daño alguna vez.",IF(O93="B","Situación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93" s="10">
        <v>10</v>
      </c>
      <c r="R93" s="4" t="str">
        <f>+IF(AND(M93*N93*Q93&gt;=600,M93*N93*Q93&lt;=4000),"I",IF(AND(M93*N93*Q93&gt;=150,M93*N93*Q93&lt;=500),"II",IF(AND(M93*N93*Q93&gt;=40,M93*N93*Q93&lt;=120),"III",IF(AND(M93*N93*Q93&gt;=1,M93*N93*Q93&lt;=20),"IV",""))))</f>
        <v>III</v>
      </c>
      <c r="S93" s="5" t="str">
        <f>+IF(R93="I","Situación crìtica. Suspender actividades hasta que el riesgo esté bajo control. Intervención urgente.",IF(R93="II","Corregir y adoptar medidas de control de inmediato. Sin embargo suspenda actividades si el nivel de consecuencia está por encima de 60.",IF(R93="III","Mejorar si es posible. Sería conveniente justificar la intervención y su rentabilidad.",IF(R93="IV","Mantener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93" s="5" t="str">
        <f>+IF(R93="I","No aceptable",IF(R93="II","No aceptable",IF(R93="III","Aceptable",IF(R93="IV","Aceptable",""))))</f>
        <v>Aceptable</v>
      </c>
      <c r="U93" s="12">
        <v>7</v>
      </c>
      <c r="V93" s="12" t="s">
        <v>409</v>
      </c>
      <c r="W93" s="9" t="s">
        <v>84</v>
      </c>
      <c r="X93" s="9" t="s">
        <v>84</v>
      </c>
      <c r="Y93" s="9" t="s">
        <v>84</v>
      </c>
      <c r="Z93" s="9" t="s">
        <v>39</v>
      </c>
      <c r="AA93" s="9" t="s">
        <v>359</v>
      </c>
      <c r="AB93" s="34" t="s">
        <v>55</v>
      </c>
    </row>
    <row r="94" spans="2:28" ht="157.5" customHeight="1" thickBot="1" x14ac:dyDescent="0.25">
      <c r="B94" s="94"/>
      <c r="C94" s="94"/>
      <c r="D94" s="133"/>
      <c r="E94" s="18" t="s">
        <v>91</v>
      </c>
      <c r="F94" s="24" t="s">
        <v>40</v>
      </c>
      <c r="G94" s="9" t="s">
        <v>167</v>
      </c>
      <c r="H94" s="25" t="s">
        <v>169</v>
      </c>
      <c r="I94" s="16" t="s">
        <v>170</v>
      </c>
      <c r="J94" s="22" t="s">
        <v>84</v>
      </c>
      <c r="K94" s="9" t="s">
        <v>84</v>
      </c>
      <c r="L94" s="9" t="s">
        <v>198</v>
      </c>
      <c r="M94" s="17">
        <v>2</v>
      </c>
      <c r="N94" s="10">
        <v>1</v>
      </c>
      <c r="O94" s="11" t="str">
        <f t="shared" ref="O94:O99" si="50">+IF(AND(M94*N94&gt;=24,M94*N94&lt;=40),"MA",IF(AND(M94*N94&gt;=10,M94*N94&lt;=20),"A",IF(AND(M94*N94&gt;=6,M94*N94&lt;=8),"M",IF(AND(M94*N94&gt;=2,M94*N94&lt;=4),"B",""))))</f>
        <v>B</v>
      </c>
      <c r="P94" s="5" t="str">
        <f t="shared" ref="P94:P99" si="51">+IF(O94="MA","Situación deficiente con exposición continua, o muy deficiente con exposición frecuente. Normalmente la materialización del riesgo ocurre con frecuencia.",IF(O94="A","Situación deficiente con exposición frecuente u ocasional, o bien situación muy deficiente con exposición ocasional o esporádica. La materialización de Riesgo es posible que suceda varias veces en la vida laboral",IF(O94="M","Situación deficiente con exposición esporádica, o bien situación mejorable con exposición continuada o frecuente. Es posible que suceda el daño alguna vez.",IF(O94="B","Situación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94" s="10">
        <v>1</v>
      </c>
      <c r="R94" s="4" t="str">
        <f t="shared" ref="R94:R99" si="52">+IF(AND(M94*N94*Q94&gt;=600,M94*N94*Q94&lt;=4000),"I",IF(AND(M94*N94*Q94&gt;=150,M94*N94*Q94&lt;=500),"II",IF(AND(M94*N94*Q94&gt;=40,M94*N94*Q94&lt;=120),"III",IF(AND(M94*N94*Q94&gt;=1,M94*N94*Q94&lt;=20),"IV",""))))</f>
        <v>IV</v>
      </c>
      <c r="S94" s="5" t="str">
        <f t="shared" ref="S94:S99" si="53">+IF(R94="I","Situación crìtica. Suspender actividades hasta que el riesgo esté bajo control. Intervención urgente.",IF(R94="II","Corregir y adoptar medidas de control de inmediato. Sin embargo suspenda actividades si el nivel de consecuencia está por encima de 60.",IF(R94="III","Mejorar si es posible. Sería conveniente justificar la intervención y su rentabilidad.",IF(R94="IV","Mantener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94" s="5" t="str">
        <f t="shared" ref="T94:T99" si="54">+IF(R94="I","No aceptable",IF(R94="II","No aceptable",IF(R94="III","Aceptable",IF(R94="IV","Aceptable",""))))</f>
        <v>Aceptable</v>
      </c>
      <c r="U94" s="12">
        <v>7</v>
      </c>
      <c r="V94" s="12" t="s">
        <v>171</v>
      </c>
      <c r="W94" s="9" t="s">
        <v>84</v>
      </c>
      <c r="X94" s="9" t="s">
        <v>84</v>
      </c>
      <c r="Y94" s="9" t="s">
        <v>173</v>
      </c>
      <c r="Z94" s="9" t="s">
        <v>84</v>
      </c>
      <c r="AA94" s="9" t="s">
        <v>84</v>
      </c>
      <c r="AB94" s="15" t="s">
        <v>486</v>
      </c>
    </row>
    <row r="95" spans="2:28" ht="180" customHeight="1" x14ac:dyDescent="0.2">
      <c r="B95" s="94"/>
      <c r="C95" s="94"/>
      <c r="D95" s="133"/>
      <c r="E95" s="18" t="s">
        <v>549</v>
      </c>
      <c r="F95" s="3" t="s">
        <v>51</v>
      </c>
      <c r="G95" s="9" t="s">
        <v>204</v>
      </c>
      <c r="H95" s="9" t="s">
        <v>134</v>
      </c>
      <c r="I95" s="9" t="s">
        <v>487</v>
      </c>
      <c r="J95" s="9" t="s">
        <v>488</v>
      </c>
      <c r="K95" s="9" t="s">
        <v>84</v>
      </c>
      <c r="L95" s="9" t="s">
        <v>88</v>
      </c>
      <c r="M95" s="17">
        <v>2</v>
      </c>
      <c r="N95" s="10">
        <v>2</v>
      </c>
      <c r="O95" s="11" t="str">
        <f t="shared" si="50"/>
        <v>B</v>
      </c>
      <c r="P95" s="5" t="str">
        <f t="shared" si="51"/>
        <v>Situación mejorable con exposición ocasional o esporádica, o situación sin anomalía destacable con cualquier nivel de exposición. No es esperable que se materialice el riesgo, aunque puede ser concebible.</v>
      </c>
      <c r="Q95" s="10">
        <v>25</v>
      </c>
      <c r="R95" s="4" t="str">
        <f t="shared" si="52"/>
        <v>III</v>
      </c>
      <c r="S95" s="5" t="str">
        <f t="shared" si="53"/>
        <v>Mejorar si es posible. Sería conveniente justificar la intervención y su rentabilidad.</v>
      </c>
      <c r="T95" s="5" t="str">
        <f t="shared" si="54"/>
        <v>Aceptable</v>
      </c>
      <c r="U95" s="12">
        <v>7</v>
      </c>
      <c r="V95" s="12" t="s">
        <v>185</v>
      </c>
      <c r="W95" s="9" t="s">
        <v>105</v>
      </c>
      <c r="X95" s="9" t="s">
        <v>84</v>
      </c>
      <c r="Y95" s="9" t="s">
        <v>135</v>
      </c>
      <c r="Z95" s="9" t="s">
        <v>84</v>
      </c>
      <c r="AA95" s="9" t="s">
        <v>84</v>
      </c>
      <c r="AB95" s="34" t="s">
        <v>68</v>
      </c>
    </row>
    <row r="96" spans="2:28" ht="151.5" customHeight="1" x14ac:dyDescent="0.2">
      <c r="B96" s="94"/>
      <c r="C96" s="94"/>
      <c r="D96" s="133"/>
      <c r="E96" s="18" t="s">
        <v>91</v>
      </c>
      <c r="F96" s="121" t="s">
        <v>54</v>
      </c>
      <c r="G96" s="9" t="s">
        <v>354</v>
      </c>
      <c r="H96" s="9" t="s">
        <v>448</v>
      </c>
      <c r="I96" s="9" t="s">
        <v>186</v>
      </c>
      <c r="J96" s="9" t="s">
        <v>49</v>
      </c>
      <c r="K96" s="9" t="s">
        <v>202</v>
      </c>
      <c r="L96" s="9" t="s">
        <v>193</v>
      </c>
      <c r="M96" s="17">
        <v>2</v>
      </c>
      <c r="N96" s="10">
        <v>2</v>
      </c>
      <c r="O96" s="11" t="str">
        <f t="shared" si="50"/>
        <v>B</v>
      </c>
      <c r="P96" s="5" t="str">
        <f t="shared" si="51"/>
        <v>Situación mejorable con exposición ocasional o esporádica, o situación sin anomalía destacable con cualquier nivel de exposición. No es esperable que se materialice el riesgo, aunque puede ser concebible.</v>
      </c>
      <c r="Q96" s="10">
        <v>10</v>
      </c>
      <c r="R96" s="4" t="str">
        <f t="shared" si="52"/>
        <v>III</v>
      </c>
      <c r="S96" s="5" t="str">
        <f t="shared" si="53"/>
        <v>Mejorar si es posible. Sería conveniente justificar la intervención y su rentabilidad.</v>
      </c>
      <c r="T96" s="5" t="str">
        <f t="shared" si="54"/>
        <v>Aceptable</v>
      </c>
      <c r="U96" s="12">
        <v>7</v>
      </c>
      <c r="V96" s="12"/>
      <c r="W96" s="9" t="s">
        <v>84</v>
      </c>
      <c r="X96" s="9" t="s">
        <v>84</v>
      </c>
      <c r="Y96" s="9" t="s">
        <v>84</v>
      </c>
      <c r="Z96" s="9" t="s">
        <v>39</v>
      </c>
      <c r="AA96" s="9" t="s">
        <v>84</v>
      </c>
      <c r="AB96" s="34" t="s">
        <v>55</v>
      </c>
    </row>
    <row r="97" spans="2:28" ht="151.5" customHeight="1" x14ac:dyDescent="0.2">
      <c r="B97" s="94"/>
      <c r="C97" s="94"/>
      <c r="D97" s="133"/>
      <c r="E97" s="18" t="s">
        <v>91</v>
      </c>
      <c r="F97" s="110"/>
      <c r="G97" s="9" t="s">
        <v>361</v>
      </c>
      <c r="H97" s="9" t="s">
        <v>355</v>
      </c>
      <c r="I97" s="9" t="s">
        <v>364</v>
      </c>
      <c r="J97" s="9" t="s">
        <v>363</v>
      </c>
      <c r="K97" s="9" t="s">
        <v>360</v>
      </c>
      <c r="L97" s="9" t="s">
        <v>365</v>
      </c>
      <c r="M97" s="17">
        <v>2</v>
      </c>
      <c r="N97" s="10">
        <v>2</v>
      </c>
      <c r="O97" s="11" t="str">
        <f t="shared" si="50"/>
        <v>B</v>
      </c>
      <c r="P97" s="5" t="str">
        <f t="shared" si="51"/>
        <v>Situación mejorable con exposición ocasional o esporádica, o situación sin anomalía destacable con cualquier nivel de exposición. No es esperable que se materialice el riesgo, aunque puede ser concebible.</v>
      </c>
      <c r="Q97" s="10">
        <v>10</v>
      </c>
      <c r="R97" s="4" t="str">
        <f t="shared" si="52"/>
        <v>III</v>
      </c>
      <c r="S97" s="5" t="str">
        <f t="shared" si="53"/>
        <v>Mejorar si es posible. Sería conveniente justificar la intervención y su rentabilidad.</v>
      </c>
      <c r="T97" s="5" t="str">
        <f t="shared" si="54"/>
        <v>Aceptable</v>
      </c>
      <c r="U97" s="12">
        <v>7</v>
      </c>
      <c r="V97" s="12" t="s">
        <v>333</v>
      </c>
      <c r="W97" s="9" t="s">
        <v>84</v>
      </c>
      <c r="X97" s="9" t="s">
        <v>84</v>
      </c>
      <c r="Y97" s="9" t="s">
        <v>84</v>
      </c>
      <c r="Z97" s="9" t="s">
        <v>39</v>
      </c>
      <c r="AA97" s="9" t="s">
        <v>359</v>
      </c>
      <c r="AB97" s="34" t="s">
        <v>55</v>
      </c>
    </row>
    <row r="98" spans="2:28" ht="151.5" customHeight="1" thickBot="1" x14ac:dyDescent="0.25">
      <c r="B98" s="94"/>
      <c r="C98" s="94"/>
      <c r="D98" s="133"/>
      <c r="E98" s="18" t="s">
        <v>91</v>
      </c>
      <c r="F98" s="3" t="s">
        <v>331</v>
      </c>
      <c r="G98" s="9" t="s">
        <v>77</v>
      </c>
      <c r="H98" s="9" t="s">
        <v>456</v>
      </c>
      <c r="I98" s="9" t="s">
        <v>138</v>
      </c>
      <c r="J98" s="9" t="s">
        <v>334</v>
      </c>
      <c r="K98" s="9" t="s">
        <v>84</v>
      </c>
      <c r="L98" s="9" t="s">
        <v>339</v>
      </c>
      <c r="M98" s="17">
        <v>2</v>
      </c>
      <c r="N98" s="10">
        <v>1</v>
      </c>
      <c r="O98" s="11" t="str">
        <f t="shared" si="50"/>
        <v>B</v>
      </c>
      <c r="P98" s="5" t="str">
        <f t="shared" si="51"/>
        <v>Situación mejorable con exposición ocasional o esporádica, o situación sin anomalía destacable con cualquier nivel de exposición. No es esperable que se materialice el riesgo, aunque puede ser concebible.</v>
      </c>
      <c r="Q98" s="10">
        <v>60</v>
      </c>
      <c r="R98" s="4" t="str">
        <f t="shared" si="52"/>
        <v>III</v>
      </c>
      <c r="S98" s="5" t="str">
        <f t="shared" si="53"/>
        <v>Mejorar si es posible. Sería conveniente justificar la intervención y su rentabilidad.</v>
      </c>
      <c r="T98" s="5" t="str">
        <f t="shared" si="54"/>
        <v>Aceptable</v>
      </c>
      <c r="U98" s="12">
        <v>7</v>
      </c>
      <c r="V98" s="12" t="s">
        <v>172</v>
      </c>
      <c r="W98" s="9" t="s">
        <v>84</v>
      </c>
      <c r="X98" s="9" t="s">
        <v>84</v>
      </c>
      <c r="Y98" s="9" t="s">
        <v>337</v>
      </c>
      <c r="Z98" s="9" t="s">
        <v>335</v>
      </c>
      <c r="AA98" s="9" t="s">
        <v>336</v>
      </c>
      <c r="AB98" s="34" t="s">
        <v>338</v>
      </c>
    </row>
    <row r="99" spans="2:28" ht="157.5" customHeight="1" thickBot="1" x14ac:dyDescent="0.25">
      <c r="B99" s="95"/>
      <c r="C99" s="95"/>
      <c r="D99" s="134"/>
      <c r="E99" s="18" t="s">
        <v>91</v>
      </c>
      <c r="F99" s="24" t="s">
        <v>187</v>
      </c>
      <c r="G99" s="9" t="s">
        <v>554</v>
      </c>
      <c r="H99" s="25" t="s">
        <v>201</v>
      </c>
      <c r="I99" s="16" t="s">
        <v>490</v>
      </c>
      <c r="J99" s="22" t="s">
        <v>200</v>
      </c>
      <c r="K99" s="9" t="s">
        <v>84</v>
      </c>
      <c r="L99" s="9" t="s">
        <v>199</v>
      </c>
      <c r="M99" s="17">
        <v>2</v>
      </c>
      <c r="N99" s="10">
        <v>1</v>
      </c>
      <c r="O99" s="11" t="str">
        <f t="shared" si="50"/>
        <v>B</v>
      </c>
      <c r="P99" s="5" t="str">
        <f t="shared" si="51"/>
        <v>Situación mejorable con exposición ocasional o esporádica, o situación sin anomalía destacable con cualquier nivel de exposición. No es esperable que se materialice el riesgo, aunque puede ser concebible.</v>
      </c>
      <c r="Q99" s="10">
        <v>1</v>
      </c>
      <c r="R99" s="4" t="str">
        <f t="shared" si="52"/>
        <v>IV</v>
      </c>
      <c r="S99" s="5" t="str">
        <f t="shared" si="53"/>
        <v>Mantener las medidas de control existentes, pero se deberían considerar soluciones o mejoras y se deben hacer comprobaciones periódicas para asegurar que el riesgo aún es tolerable.</v>
      </c>
      <c r="T99" s="5" t="str">
        <f t="shared" si="54"/>
        <v>Aceptable</v>
      </c>
      <c r="U99" s="12">
        <v>7</v>
      </c>
      <c r="V99" s="12" t="s">
        <v>172</v>
      </c>
      <c r="W99" s="9" t="s">
        <v>84</v>
      </c>
      <c r="X99" s="9" t="s">
        <v>84</v>
      </c>
      <c r="Y99" s="9" t="s">
        <v>84</v>
      </c>
      <c r="Z99" s="9" t="s">
        <v>84</v>
      </c>
      <c r="AA99" s="9" t="s">
        <v>84</v>
      </c>
      <c r="AB99" s="15" t="s">
        <v>491</v>
      </c>
    </row>
    <row r="100" spans="2:28" ht="15.75" customHeight="1" thickBot="1" x14ac:dyDescent="0.25">
      <c r="B100" s="135"/>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136"/>
      <c r="AB100" s="28"/>
    </row>
    <row r="101" spans="2:28" ht="153.75" customHeight="1" x14ac:dyDescent="0.2">
      <c r="B101" s="103" t="s">
        <v>315</v>
      </c>
      <c r="C101" s="103" t="s">
        <v>120</v>
      </c>
      <c r="D101" s="132" t="s">
        <v>322</v>
      </c>
      <c r="E101" s="18" t="s">
        <v>91</v>
      </c>
      <c r="F101" s="108" t="s">
        <v>28</v>
      </c>
      <c r="G101" s="9" t="s">
        <v>495</v>
      </c>
      <c r="H101" s="9" t="s">
        <v>106</v>
      </c>
      <c r="I101" s="9" t="s">
        <v>82</v>
      </c>
      <c r="J101" s="9" t="s">
        <v>465</v>
      </c>
      <c r="K101" s="9" t="s">
        <v>84</v>
      </c>
      <c r="L101" s="9" t="s">
        <v>188</v>
      </c>
      <c r="M101" s="17">
        <v>6</v>
      </c>
      <c r="N101" s="10">
        <v>2</v>
      </c>
      <c r="O101" s="11" t="str">
        <f t="shared" ref="O101:O111" si="55">+IF(AND(M101*N101&gt;=24,M101*N101&lt;=40),"MA",IF(AND(M101*N101&gt;=10,M101*N101&lt;=20),"A",IF(AND(M101*N101&gt;=6,M101*N101&lt;=8),"M",IF(AND(M101*N101&gt;=2,M101*N101&lt;=4),"B",""))))</f>
        <v>A</v>
      </c>
      <c r="P101" s="5" t="str">
        <f t="shared" ref="P101:P111" si="56">+IF(O101="MA","Situación deficiente con exposición continua, o muy deficiente con exposición frecuente. Normalmente la materialización del riesgo ocurre con frecuencia.",IF(O101="A","Situación deficiente con exposición frecuente u ocasional, o bien situación muy deficiente con exposición ocasional o esporádica. La materialización de Riesgo es posible que suceda varias veces en la vida laboral",IF(O101="M","Situación deficiente con exposición esporádica, o bien situación mejorable con exposición continuada o frecuente. Es posible que suceda el daño alguna vez.",IF(O101="B","Situación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01" s="10">
        <v>10</v>
      </c>
      <c r="R101" s="4" t="str">
        <f t="shared" ref="R101:R111" si="57">+IF(AND(M101*N101*Q101&gt;=600,M101*N101*Q101&lt;=4000),"I",IF(AND(M101*N101*Q101&gt;=150,M101*N101*Q101&lt;=500),"II",IF(AND(M101*N101*Q101&gt;=40,M101*N101*Q101&lt;=120),"III",IF(AND(M101*N101*Q101&gt;=1,M101*N101*Q101&lt;=20),"IV",""))))</f>
        <v>III</v>
      </c>
      <c r="S101" s="5" t="str">
        <f t="shared" ref="S101:S111" si="58">+IF(R101="I","Situación crìtica. Suspender actividades hasta que el riesgo esté bajo control. Intervención urgente.",IF(R101="II","Corregir y adoptar medidas de control de inmediato. Sin embargo suspenda actividades si el nivel de consecuencia está por encima de 60.",IF(R101="III","Mejorar si es posible. Sería conveniente justificar la intervención y su rentabilidad.",IF(R101="IV","Mantener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01" s="5" t="str">
        <f t="shared" ref="T101:T111" si="59">+IF(R101="I","No aceptable",IF(R101="II","No aceptable",IF(R101="III","Aceptable",IF(R101="IV","Aceptable",""))))</f>
        <v>Aceptable</v>
      </c>
      <c r="U101" s="57">
        <v>6</v>
      </c>
      <c r="V101" s="12" t="s">
        <v>176</v>
      </c>
      <c r="W101" s="9" t="s">
        <v>84</v>
      </c>
      <c r="X101" s="9" t="s">
        <v>84</v>
      </c>
      <c r="Y101" s="9" t="s">
        <v>107</v>
      </c>
      <c r="Z101" s="9" t="s">
        <v>84</v>
      </c>
      <c r="AA101" s="9" t="s">
        <v>83</v>
      </c>
      <c r="AB101" s="34" t="s">
        <v>143</v>
      </c>
    </row>
    <row r="102" spans="2:28" ht="157.5" customHeight="1" x14ac:dyDescent="0.2">
      <c r="B102" s="104"/>
      <c r="C102" s="104"/>
      <c r="D102" s="133"/>
      <c r="E102" s="18" t="s">
        <v>91</v>
      </c>
      <c r="F102" s="109"/>
      <c r="G102" s="9" t="s">
        <v>121</v>
      </c>
      <c r="H102" s="9" t="s">
        <v>122</v>
      </c>
      <c r="I102" s="9" t="s">
        <v>123</v>
      </c>
      <c r="J102" s="9" t="s">
        <v>84</v>
      </c>
      <c r="K102" s="9" t="s">
        <v>496</v>
      </c>
      <c r="L102" s="9" t="s">
        <v>85</v>
      </c>
      <c r="M102" s="17">
        <v>6</v>
      </c>
      <c r="N102" s="10">
        <v>2</v>
      </c>
      <c r="O102" s="11" t="str">
        <f t="shared" si="55"/>
        <v>A</v>
      </c>
      <c r="P102" s="5" t="str">
        <f t="shared" si="56"/>
        <v>Situación deficiente con exposición frecuente u ocasional, o bien situación muy deficiente con exposición ocasional o esporádica. La materialización de Riesgo es posible que suceda varias veces en la vida laboral</v>
      </c>
      <c r="Q102" s="10">
        <v>10</v>
      </c>
      <c r="R102" s="4" t="str">
        <f t="shared" si="57"/>
        <v>III</v>
      </c>
      <c r="S102" s="5" t="str">
        <f t="shared" si="58"/>
        <v>Mejorar si es posible. Sería conveniente justificar la intervención y su rentabilidad.</v>
      </c>
      <c r="T102" s="5" t="str">
        <f t="shared" si="59"/>
        <v>Aceptable</v>
      </c>
      <c r="U102" s="57">
        <v>6</v>
      </c>
      <c r="V102" s="12" t="s">
        <v>408</v>
      </c>
      <c r="W102" s="9" t="s">
        <v>86</v>
      </c>
      <c r="X102" s="9" t="s">
        <v>84</v>
      </c>
      <c r="Y102" s="9" t="s">
        <v>84</v>
      </c>
      <c r="Z102" s="9" t="s">
        <v>84</v>
      </c>
      <c r="AA102" s="9" t="s">
        <v>84</v>
      </c>
      <c r="AB102" s="34" t="s">
        <v>469</v>
      </c>
    </row>
    <row r="103" spans="2:28" ht="157.5" customHeight="1" x14ac:dyDescent="0.2">
      <c r="B103" s="104"/>
      <c r="C103" s="104"/>
      <c r="D103" s="133"/>
      <c r="E103" s="18" t="s">
        <v>91</v>
      </c>
      <c r="F103" s="109"/>
      <c r="G103" s="9" t="s">
        <v>564</v>
      </c>
      <c r="H103" s="9" t="s">
        <v>74</v>
      </c>
      <c r="I103" s="9" t="s">
        <v>75</v>
      </c>
      <c r="J103" s="9" t="s">
        <v>84</v>
      </c>
      <c r="K103" s="9" t="s">
        <v>84</v>
      </c>
      <c r="L103" s="9" t="s">
        <v>84</v>
      </c>
      <c r="M103" s="17">
        <v>6</v>
      </c>
      <c r="N103" s="10">
        <v>2</v>
      </c>
      <c r="O103" s="11" t="str">
        <f t="shared" si="55"/>
        <v>A</v>
      </c>
      <c r="P103" s="5" t="str">
        <f t="shared" si="56"/>
        <v>Situación deficiente con exposición frecuente u ocasional, o bien situación muy deficiente con exposición ocasional o esporádica. La materialización de Riesgo es posible que suceda varias veces en la vida laboral</v>
      </c>
      <c r="Q103" s="10">
        <v>10</v>
      </c>
      <c r="R103" s="4" t="str">
        <f t="shared" si="57"/>
        <v>III</v>
      </c>
      <c r="S103" s="5" t="str">
        <f t="shared" si="58"/>
        <v>Mejorar si es posible. Sería conveniente justificar la intervención y su rentabilidad.</v>
      </c>
      <c r="T103" s="5" t="str">
        <f t="shared" si="59"/>
        <v>Aceptable</v>
      </c>
      <c r="U103" s="57">
        <v>6</v>
      </c>
      <c r="V103" s="35" t="s">
        <v>232</v>
      </c>
      <c r="W103" s="9" t="s">
        <v>84</v>
      </c>
      <c r="X103" s="9" t="s">
        <v>84</v>
      </c>
      <c r="Y103" s="9" t="s">
        <v>84</v>
      </c>
      <c r="Z103" s="9" t="s">
        <v>84</v>
      </c>
      <c r="AA103" s="9" t="s">
        <v>230</v>
      </c>
      <c r="AB103" s="13" t="s">
        <v>231</v>
      </c>
    </row>
    <row r="104" spans="2:28" ht="157.5" customHeight="1" x14ac:dyDescent="0.2">
      <c r="B104" s="104"/>
      <c r="C104" s="104"/>
      <c r="D104" s="133"/>
      <c r="E104" s="18" t="s">
        <v>91</v>
      </c>
      <c r="F104" s="110"/>
      <c r="G104" s="16" t="s">
        <v>125</v>
      </c>
      <c r="H104" s="16" t="s">
        <v>52</v>
      </c>
      <c r="I104" s="16" t="s">
        <v>41</v>
      </c>
      <c r="J104" s="16" t="s">
        <v>497</v>
      </c>
      <c r="K104" s="16" t="s">
        <v>84</v>
      </c>
      <c r="L104" s="16" t="s">
        <v>191</v>
      </c>
      <c r="M104" s="17">
        <v>2</v>
      </c>
      <c r="N104" s="10">
        <v>3</v>
      </c>
      <c r="O104" s="11" t="str">
        <f t="shared" si="55"/>
        <v>M</v>
      </c>
      <c r="P104" s="5" t="str">
        <f t="shared" si="56"/>
        <v>Situación deficiente con exposición esporádica, o bien situación mejorable con exposición continuada o frecuente. Es posible que suceda el daño alguna vez.</v>
      </c>
      <c r="Q104" s="10">
        <v>25</v>
      </c>
      <c r="R104" s="4" t="str">
        <f t="shared" si="57"/>
        <v>II</v>
      </c>
      <c r="S104" s="5" t="str">
        <f t="shared" si="58"/>
        <v>Corregir y adoptar medidas de control de inmediato. Sin embargo suspenda actividades si el nivel de consecuencia está por encima de 60.</v>
      </c>
      <c r="T104" s="5" t="str">
        <f t="shared" si="59"/>
        <v>No aceptable</v>
      </c>
      <c r="U104" s="57">
        <v>6</v>
      </c>
      <c r="V104" s="12" t="s">
        <v>177</v>
      </c>
      <c r="W104" s="9" t="s">
        <v>84</v>
      </c>
      <c r="X104" s="9" t="s">
        <v>84</v>
      </c>
      <c r="Y104" s="9" t="s">
        <v>84</v>
      </c>
      <c r="Z104" s="9" t="s">
        <v>84</v>
      </c>
      <c r="AA104" s="9" t="s">
        <v>109</v>
      </c>
      <c r="AB104" s="34" t="s">
        <v>498</v>
      </c>
    </row>
    <row r="105" spans="2:28" ht="156" customHeight="1" x14ac:dyDescent="0.2">
      <c r="B105" s="104"/>
      <c r="C105" s="104"/>
      <c r="D105" s="133"/>
      <c r="E105" s="18" t="s">
        <v>91</v>
      </c>
      <c r="F105" s="3" t="s">
        <v>29</v>
      </c>
      <c r="G105" s="9" t="s">
        <v>61</v>
      </c>
      <c r="H105" s="9" t="s">
        <v>62</v>
      </c>
      <c r="I105" s="9" t="s">
        <v>63</v>
      </c>
      <c r="J105" s="9" t="s">
        <v>64</v>
      </c>
      <c r="K105" s="9" t="s">
        <v>192</v>
      </c>
      <c r="L105" s="9" t="s">
        <v>197</v>
      </c>
      <c r="M105" s="17">
        <v>6</v>
      </c>
      <c r="N105" s="10">
        <v>1</v>
      </c>
      <c r="O105" s="11" t="str">
        <f t="shared" si="55"/>
        <v>M</v>
      </c>
      <c r="P105" s="5" t="str">
        <f t="shared" si="56"/>
        <v>Situación deficiente con exposición esporádica, o bien situación mejorable con exposición continuada o frecuente. Es posible que suceda el daño alguna vez.</v>
      </c>
      <c r="Q105" s="10">
        <v>10</v>
      </c>
      <c r="R105" s="4" t="str">
        <f t="shared" si="57"/>
        <v>III</v>
      </c>
      <c r="S105" s="5" t="str">
        <f t="shared" si="58"/>
        <v>Mejorar si es posible. Sería conveniente justificar la intervención y su rentabilidad.</v>
      </c>
      <c r="T105" s="5" t="str">
        <f t="shared" si="59"/>
        <v>Aceptable</v>
      </c>
      <c r="U105" s="57">
        <v>6</v>
      </c>
      <c r="V105" s="12" t="s">
        <v>474</v>
      </c>
      <c r="W105" s="9" t="s">
        <v>38</v>
      </c>
      <c r="X105" s="9" t="s">
        <v>84</v>
      </c>
      <c r="Y105" s="9" t="s">
        <v>90</v>
      </c>
      <c r="Z105" s="9" t="s">
        <v>84</v>
      </c>
      <c r="AA105" s="9" t="s">
        <v>84</v>
      </c>
      <c r="AB105" s="34" t="s">
        <v>89</v>
      </c>
    </row>
    <row r="106" spans="2:28" ht="120.75" customHeight="1" x14ac:dyDescent="0.2">
      <c r="B106" s="104"/>
      <c r="C106" s="104"/>
      <c r="D106" s="133"/>
      <c r="E106" s="18" t="s">
        <v>91</v>
      </c>
      <c r="F106" s="99" t="s">
        <v>33</v>
      </c>
      <c r="G106" s="21" t="s">
        <v>477</v>
      </c>
      <c r="H106" s="26" t="s">
        <v>141</v>
      </c>
      <c r="I106" s="22" t="s">
        <v>196</v>
      </c>
      <c r="J106" s="9" t="s">
        <v>84</v>
      </c>
      <c r="K106" s="9" t="s">
        <v>478</v>
      </c>
      <c r="L106" s="9" t="s">
        <v>84</v>
      </c>
      <c r="M106" s="10">
        <v>0</v>
      </c>
      <c r="N106" s="10">
        <v>3</v>
      </c>
      <c r="O106" s="11" t="str">
        <f t="shared" si="55"/>
        <v/>
      </c>
      <c r="P106" s="5" t="str">
        <f t="shared" si="56"/>
        <v/>
      </c>
      <c r="Q106" s="10">
        <v>25</v>
      </c>
      <c r="R106" s="4" t="str">
        <f t="shared" si="57"/>
        <v/>
      </c>
      <c r="S106" s="5" t="str">
        <f t="shared" si="58"/>
        <v/>
      </c>
      <c r="T106" s="5" t="str">
        <f t="shared" si="59"/>
        <v/>
      </c>
      <c r="U106" s="57">
        <v>6</v>
      </c>
      <c r="V106" s="12" t="s">
        <v>178</v>
      </c>
      <c r="W106" s="9" t="s">
        <v>84</v>
      </c>
      <c r="X106" s="9" t="s">
        <v>84</v>
      </c>
      <c r="Y106" s="9" t="s">
        <v>475</v>
      </c>
      <c r="Z106" s="9" t="s">
        <v>84</v>
      </c>
      <c r="AA106" s="9" t="s">
        <v>84</v>
      </c>
      <c r="AB106" s="34" t="s">
        <v>476</v>
      </c>
    </row>
    <row r="107" spans="2:28" ht="120.75" customHeight="1" x14ac:dyDescent="0.2">
      <c r="B107" s="104"/>
      <c r="C107" s="104"/>
      <c r="D107" s="133"/>
      <c r="E107" s="18" t="s">
        <v>549</v>
      </c>
      <c r="F107" s="100"/>
      <c r="G107" s="21" t="s">
        <v>463</v>
      </c>
      <c r="H107" s="26" t="s">
        <v>450</v>
      </c>
      <c r="I107" s="22" t="s">
        <v>179</v>
      </c>
      <c r="J107" s="9" t="s">
        <v>84</v>
      </c>
      <c r="K107" s="9" t="s">
        <v>480</v>
      </c>
      <c r="L107" s="9" t="s">
        <v>163</v>
      </c>
      <c r="M107" s="10">
        <v>6</v>
      </c>
      <c r="N107" s="10">
        <v>2</v>
      </c>
      <c r="O107" s="11" t="str">
        <f t="shared" si="55"/>
        <v>A</v>
      </c>
      <c r="P107" s="5" t="str">
        <f t="shared" si="56"/>
        <v>Situación deficiente con exposición frecuente u ocasional, o bien situación muy deficiente con exposición ocasional o esporádica. La materialización de Riesgo es posible que suceda varias veces en la vida laboral</v>
      </c>
      <c r="Q107" s="10">
        <v>25</v>
      </c>
      <c r="R107" s="4" t="str">
        <f t="shared" si="57"/>
        <v>II</v>
      </c>
      <c r="S107" s="5" t="str">
        <f t="shared" si="58"/>
        <v>Corregir y adoptar medidas de control de inmediato. Sin embargo suspenda actividades si el nivel de consecuencia está por encima de 60.</v>
      </c>
      <c r="T107" s="5" t="str">
        <f t="shared" si="59"/>
        <v>No aceptable</v>
      </c>
      <c r="U107" s="57">
        <v>6</v>
      </c>
      <c r="V107" s="12" t="s">
        <v>172</v>
      </c>
      <c r="W107" s="9" t="s">
        <v>84</v>
      </c>
      <c r="X107" s="9" t="s">
        <v>84</v>
      </c>
      <c r="Y107" s="9" t="s">
        <v>479</v>
      </c>
      <c r="Z107" s="9" t="s">
        <v>84</v>
      </c>
      <c r="AA107" s="9" t="s">
        <v>84</v>
      </c>
      <c r="AB107" s="34" t="s">
        <v>481</v>
      </c>
    </row>
    <row r="108" spans="2:28" ht="153.75" customHeight="1" x14ac:dyDescent="0.2">
      <c r="B108" s="104"/>
      <c r="C108" s="104"/>
      <c r="D108" s="133"/>
      <c r="E108" s="18" t="s">
        <v>91</v>
      </c>
      <c r="F108" s="3" t="s">
        <v>31</v>
      </c>
      <c r="G108" s="9" t="s">
        <v>126</v>
      </c>
      <c r="H108" s="9" t="s">
        <v>113</v>
      </c>
      <c r="I108" s="9" t="s">
        <v>66</v>
      </c>
      <c r="J108" s="9" t="s">
        <v>84</v>
      </c>
      <c r="K108" s="9" t="s">
        <v>84</v>
      </c>
      <c r="L108" s="9" t="s">
        <v>84</v>
      </c>
      <c r="M108" s="17">
        <v>6</v>
      </c>
      <c r="N108" s="10">
        <v>4</v>
      </c>
      <c r="O108" s="11" t="str">
        <f t="shared" si="55"/>
        <v>MA</v>
      </c>
      <c r="P108" s="5" t="str">
        <f t="shared" si="56"/>
        <v>Situación deficiente con exposición continua, o muy deficiente con exposición frecuente. Normalmente la materialización del riesgo ocurre con frecuencia.</v>
      </c>
      <c r="Q108" s="10">
        <v>10</v>
      </c>
      <c r="R108" s="4" t="str">
        <f t="shared" si="57"/>
        <v>II</v>
      </c>
      <c r="S108" s="5" t="str">
        <f t="shared" si="58"/>
        <v>Corregir y adoptar medidas de control de inmediato. Sin embargo suspenda actividades si el nivel de consecuencia está por encima de 60.</v>
      </c>
      <c r="T108" s="5" t="str">
        <f t="shared" si="59"/>
        <v>No aceptable</v>
      </c>
      <c r="U108" s="57">
        <v>6</v>
      </c>
      <c r="V108" s="12" t="s">
        <v>181</v>
      </c>
      <c r="W108" s="9" t="s">
        <v>84</v>
      </c>
      <c r="X108" s="9" t="s">
        <v>84</v>
      </c>
      <c r="Y108" s="9" t="s">
        <v>482</v>
      </c>
      <c r="Z108" s="9" t="s">
        <v>84</v>
      </c>
      <c r="AA108" s="9" t="s">
        <v>84</v>
      </c>
      <c r="AB108" s="34" t="s">
        <v>127</v>
      </c>
    </row>
    <row r="109" spans="2:28" ht="170.25" customHeight="1" x14ac:dyDescent="0.2">
      <c r="B109" s="104"/>
      <c r="C109" s="104"/>
      <c r="D109" s="133"/>
      <c r="E109" s="19" t="s">
        <v>91</v>
      </c>
      <c r="F109" s="121" t="s">
        <v>92</v>
      </c>
      <c r="G109" s="9" t="s">
        <v>128</v>
      </c>
      <c r="H109" s="9" t="s">
        <v>37</v>
      </c>
      <c r="I109" s="9" t="s">
        <v>93</v>
      </c>
      <c r="J109" s="9" t="s">
        <v>84</v>
      </c>
      <c r="K109" s="9" t="s">
        <v>84</v>
      </c>
      <c r="L109" s="9" t="s">
        <v>95</v>
      </c>
      <c r="M109" s="17">
        <v>6</v>
      </c>
      <c r="N109" s="10">
        <v>3</v>
      </c>
      <c r="O109" s="11" t="str">
        <f t="shared" si="55"/>
        <v>A</v>
      </c>
      <c r="P109" s="5" t="str">
        <f t="shared" si="56"/>
        <v>Situación deficiente con exposición frecuente u ocasional, o bien situación muy deficiente con exposición ocasional o esporádica. La materialización de Riesgo es posible que suceda varias veces en la vida laboral</v>
      </c>
      <c r="Q109" s="10">
        <v>25</v>
      </c>
      <c r="R109" s="4" t="str">
        <f t="shared" si="57"/>
        <v>II</v>
      </c>
      <c r="S109" s="5" t="str">
        <f t="shared" si="58"/>
        <v>Corregir y adoptar medidas de control de inmediato. Sin embargo suspenda actividades si el nivel de consecuencia está por encima de 60.</v>
      </c>
      <c r="T109" s="5" t="str">
        <f t="shared" si="59"/>
        <v>No aceptable</v>
      </c>
      <c r="U109" s="57">
        <v>6</v>
      </c>
      <c r="V109" s="12" t="s">
        <v>182</v>
      </c>
      <c r="W109" s="9" t="s">
        <v>84</v>
      </c>
      <c r="X109" s="9" t="s">
        <v>129</v>
      </c>
      <c r="Y109" s="9" t="s">
        <v>483</v>
      </c>
      <c r="Z109" s="9" t="s">
        <v>130</v>
      </c>
      <c r="AA109" s="9" t="s">
        <v>84</v>
      </c>
      <c r="AB109" s="34" t="s">
        <v>131</v>
      </c>
    </row>
    <row r="110" spans="2:28" ht="182.25" customHeight="1" x14ac:dyDescent="0.2">
      <c r="B110" s="104"/>
      <c r="C110" s="104"/>
      <c r="D110" s="133"/>
      <c r="E110" s="19" t="s">
        <v>91</v>
      </c>
      <c r="F110" s="110"/>
      <c r="G110" s="9" t="s">
        <v>96</v>
      </c>
      <c r="H110" s="9" t="s">
        <v>98</v>
      </c>
      <c r="I110" s="9" t="s">
        <v>97</v>
      </c>
      <c r="J110" s="9" t="s">
        <v>84</v>
      </c>
      <c r="K110" s="9" t="s">
        <v>84</v>
      </c>
      <c r="L110" s="9" t="s">
        <v>95</v>
      </c>
      <c r="M110" s="17">
        <v>2</v>
      </c>
      <c r="N110" s="10">
        <v>2</v>
      </c>
      <c r="O110" s="11" t="str">
        <f t="shared" si="55"/>
        <v>B</v>
      </c>
      <c r="P110" s="5" t="str">
        <f t="shared" si="56"/>
        <v>Situación mejorable con exposición ocasional o esporádica, o situación sin anomalía destacable con cualquier nivel de exposición. No es esperable que se materialice el riesgo, aunque puede ser concebible.</v>
      </c>
      <c r="Q110" s="10">
        <v>25</v>
      </c>
      <c r="R110" s="4" t="str">
        <f t="shared" si="57"/>
        <v>III</v>
      </c>
      <c r="S110" s="5" t="str">
        <f t="shared" si="58"/>
        <v>Mejorar si es posible. Sería conveniente justificar la intervención y su rentabilidad.</v>
      </c>
      <c r="T110" s="5" t="str">
        <f t="shared" si="59"/>
        <v>Aceptable</v>
      </c>
      <c r="U110" s="57">
        <v>6</v>
      </c>
      <c r="V110" s="12" t="s">
        <v>182</v>
      </c>
      <c r="W110" s="9" t="s">
        <v>84</v>
      </c>
      <c r="X110" s="9" t="s">
        <v>84</v>
      </c>
      <c r="Y110" s="9" t="s">
        <v>65</v>
      </c>
      <c r="Z110" s="9" t="s">
        <v>130</v>
      </c>
      <c r="AA110" s="9" t="s">
        <v>84</v>
      </c>
      <c r="AB110" s="34" t="s">
        <v>132</v>
      </c>
    </row>
    <row r="111" spans="2:28" ht="180" customHeight="1" x14ac:dyDescent="0.2">
      <c r="B111" s="104"/>
      <c r="C111" s="104"/>
      <c r="D111" s="133"/>
      <c r="E111" s="19" t="s">
        <v>91</v>
      </c>
      <c r="F111" s="121" t="s">
        <v>50</v>
      </c>
      <c r="G111" s="23" t="s">
        <v>103</v>
      </c>
      <c r="H111" s="9" t="s">
        <v>100</v>
      </c>
      <c r="I111" s="23" t="s">
        <v>104</v>
      </c>
      <c r="J111" s="9" t="s">
        <v>49</v>
      </c>
      <c r="K111" s="9" t="s">
        <v>84</v>
      </c>
      <c r="L111" s="9" t="s">
        <v>84</v>
      </c>
      <c r="M111" s="10">
        <v>0</v>
      </c>
      <c r="N111" s="10">
        <v>2</v>
      </c>
      <c r="O111" s="11" t="str">
        <f t="shared" si="55"/>
        <v/>
      </c>
      <c r="P111" s="5" t="str">
        <f t="shared" si="56"/>
        <v/>
      </c>
      <c r="Q111" s="10">
        <v>25</v>
      </c>
      <c r="R111" s="4" t="str">
        <f t="shared" si="57"/>
        <v/>
      </c>
      <c r="S111" s="5" t="str">
        <f t="shared" si="58"/>
        <v/>
      </c>
      <c r="T111" s="5" t="str">
        <f t="shared" si="59"/>
        <v/>
      </c>
      <c r="U111" s="57">
        <v>6</v>
      </c>
      <c r="V111" s="12" t="s">
        <v>484</v>
      </c>
      <c r="W111" s="9" t="s">
        <v>84</v>
      </c>
      <c r="X111" s="9" t="s">
        <v>84</v>
      </c>
      <c r="Y111" s="9" t="s">
        <v>102</v>
      </c>
      <c r="Z111" s="9" t="s">
        <v>84</v>
      </c>
      <c r="AA111" s="9" t="s">
        <v>84</v>
      </c>
      <c r="AB111" s="34" t="s">
        <v>485</v>
      </c>
    </row>
    <row r="112" spans="2:28" ht="151.5" customHeight="1" thickBot="1" x14ac:dyDescent="0.25">
      <c r="B112" s="104"/>
      <c r="C112" s="104"/>
      <c r="D112" s="133"/>
      <c r="E112" s="19" t="s">
        <v>91</v>
      </c>
      <c r="F112" s="110"/>
      <c r="G112" s="9" t="s">
        <v>362</v>
      </c>
      <c r="H112" s="9" t="s">
        <v>565</v>
      </c>
      <c r="I112" s="9" t="s">
        <v>357</v>
      </c>
      <c r="J112" s="9" t="s">
        <v>356</v>
      </c>
      <c r="K112" s="9" t="s">
        <v>360</v>
      </c>
      <c r="L112" s="9" t="s">
        <v>358</v>
      </c>
      <c r="M112" s="17">
        <v>2</v>
      </c>
      <c r="N112" s="10">
        <v>2</v>
      </c>
      <c r="O112" s="11" t="str">
        <f>+IF(AND(M112*N112&gt;=24,M112*N112&lt;=40),"MA",IF(AND(M112*N112&gt;=10,M112*N112&lt;=20),"A",IF(AND(M112*N112&gt;=6,M112*N112&lt;=8),"M",IF(AND(M112*N112&gt;=2,M112*N112&lt;=4),"B",""))))</f>
        <v>B</v>
      </c>
      <c r="P112" s="5" t="str">
        <f>+IF(O112="MA","Situación deficiente con exposición continua, o muy deficiente con exposición frecuente. Normalmente la materialización del riesgo ocurre con frecuencia.",IF(O112="A","Situación deficiente con exposición frecuente u ocasional, o bien situación muy deficiente con exposición ocasional o esporádica. La materialización de Riesgo es posible que suceda varias veces en la vida laboral",IF(O112="M","Situación deficiente con exposición esporádica, o bien situación mejorable con exposición continuada o frecuente. Es posible que suceda el daño alguna vez.",IF(O112="B","Situación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12" s="10">
        <v>10</v>
      </c>
      <c r="R112" s="4" t="str">
        <f>+IF(AND(M112*N112*Q112&gt;=600,M112*N112*Q112&lt;=4000),"I",IF(AND(M112*N112*Q112&gt;=150,M112*N112*Q112&lt;=500),"II",IF(AND(M112*N112*Q112&gt;=40,M112*N112*Q112&lt;=120),"III",IF(AND(M112*N112*Q112&gt;=1,M112*N112*Q112&lt;=20),"IV",""))))</f>
        <v>III</v>
      </c>
      <c r="S112" s="5" t="str">
        <f>+IF(R112="I","Situación crìtica. Suspender actividades hasta que el riesgo esté bajo control. Intervención urgente.",IF(R112="II","Corregir y adoptar medidas de control de inmediato. Sin embargo suspenda actividades si el nivel de consecuencia está por encima de 60.",IF(R112="III","Mejorar si es posible. Sería conveniente justificar la intervención y su rentabilidad.",IF(R112="IV","Mantener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12" s="5" t="str">
        <f>+IF(R112="I","No aceptable",IF(R112="II","No aceptable",IF(R112="III","Aceptable",IF(R112="IV","Aceptable",""))))</f>
        <v>Aceptable</v>
      </c>
      <c r="U112" s="57">
        <v>6</v>
      </c>
      <c r="V112" s="12" t="s">
        <v>409</v>
      </c>
      <c r="W112" s="9" t="s">
        <v>84</v>
      </c>
      <c r="X112" s="9" t="s">
        <v>84</v>
      </c>
      <c r="Y112" s="9" t="s">
        <v>84</v>
      </c>
      <c r="Z112" s="9" t="s">
        <v>39</v>
      </c>
      <c r="AA112" s="9" t="s">
        <v>359</v>
      </c>
      <c r="AB112" s="34" t="s">
        <v>55</v>
      </c>
    </row>
    <row r="113" spans="2:28" ht="157.5" customHeight="1" thickBot="1" x14ac:dyDescent="0.25">
      <c r="B113" s="104"/>
      <c r="C113" s="104"/>
      <c r="D113" s="133"/>
      <c r="E113" s="18" t="s">
        <v>91</v>
      </c>
      <c r="F113" s="24" t="s">
        <v>40</v>
      </c>
      <c r="G113" s="9" t="s">
        <v>584</v>
      </c>
      <c r="H113" s="25" t="s">
        <v>169</v>
      </c>
      <c r="I113" s="16" t="s">
        <v>170</v>
      </c>
      <c r="J113" s="22" t="s">
        <v>84</v>
      </c>
      <c r="K113" s="9" t="s">
        <v>84</v>
      </c>
      <c r="L113" s="9" t="s">
        <v>198</v>
      </c>
      <c r="M113" s="17">
        <v>6</v>
      </c>
      <c r="N113" s="10">
        <v>3</v>
      </c>
      <c r="O113" s="11" t="str">
        <f t="shared" ref="O113:O118" si="60">+IF(AND(M113*N113&gt;=24,M113*N113&lt;=40),"MA",IF(AND(M113*N113&gt;=10,M113*N113&lt;=20),"A",IF(AND(M113*N113&gt;=6,M113*N113&lt;=8),"M",IF(AND(M113*N113&gt;=2,M113*N113&lt;=4),"B",""))))</f>
        <v>A</v>
      </c>
      <c r="P113" s="5" t="str">
        <f t="shared" ref="P113:P118" si="61">+IF(O113="MA","Situación deficiente con exposición continua, o muy deficiente con exposición frecuente. Normalmente la materialización del riesgo ocurre con frecuencia.",IF(O113="A","Situación deficiente con exposición frecuente u ocasional, o bien situación muy deficiente con exposición ocasional o esporádica. La materialización de Riesgo es posible que suceda varias veces en la vida laboral",IF(O113="M","Situación deficiente con exposición esporádica, o bien situación mejorable con exposición continuada o frecuente. Es posible que suceda el daño alguna vez.",IF(O113="B","Situación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13" s="10">
        <v>1</v>
      </c>
      <c r="R113" s="4" t="str">
        <f t="shared" ref="R113:R118" si="62">+IF(AND(M113*N113*Q113&gt;=600,M113*N113*Q113&lt;=4000),"I",IF(AND(M113*N113*Q113&gt;=150,M113*N113*Q113&lt;=500),"II",IF(AND(M113*N113*Q113&gt;=40,M113*N113*Q113&lt;=120),"III",IF(AND(M113*N113*Q113&gt;=1,M113*N113*Q113&lt;=20),"IV",""))))</f>
        <v>IV</v>
      </c>
      <c r="S113" s="5" t="str">
        <f t="shared" ref="S113:S118" si="63">+IF(R113="I","Situación crìtica. Suspender actividades hasta que el riesgo esté bajo control. Intervención urgente.",IF(R113="II","Corregir y adoptar medidas de control de inmediato. Sin embargo suspenda actividades si el nivel de consecuencia está por encima de 60.",IF(R113="III","Mejorar si es posible. Sería conveniente justificar la intervención y su rentabilidad.",IF(R113="IV","Mantener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113" s="5" t="str">
        <f t="shared" ref="T113:T118" si="64">+IF(R113="I","No aceptable",IF(R113="II","No aceptable",IF(R113="III","Aceptable",IF(R113="IV","Aceptable",""))))</f>
        <v>Aceptable</v>
      </c>
      <c r="U113" s="57">
        <v>6</v>
      </c>
      <c r="V113" s="12" t="s">
        <v>171</v>
      </c>
      <c r="W113" s="9" t="s">
        <v>84</v>
      </c>
      <c r="X113" s="9" t="s">
        <v>84</v>
      </c>
      <c r="Y113" s="9" t="s">
        <v>173</v>
      </c>
      <c r="Z113" s="9" t="s">
        <v>84</v>
      </c>
      <c r="AA113" s="9" t="s">
        <v>84</v>
      </c>
      <c r="AB113" s="15" t="s">
        <v>486</v>
      </c>
    </row>
    <row r="114" spans="2:28" ht="180" customHeight="1" x14ac:dyDescent="0.2">
      <c r="B114" s="104"/>
      <c r="C114" s="104"/>
      <c r="D114" s="133"/>
      <c r="E114" s="18" t="s">
        <v>549</v>
      </c>
      <c r="F114" s="3" t="s">
        <v>51</v>
      </c>
      <c r="G114" s="9" t="s">
        <v>204</v>
      </c>
      <c r="H114" s="9" t="s">
        <v>134</v>
      </c>
      <c r="I114" s="9" t="s">
        <v>487</v>
      </c>
      <c r="J114" s="9" t="s">
        <v>488</v>
      </c>
      <c r="K114" s="9" t="s">
        <v>84</v>
      </c>
      <c r="L114" s="9" t="s">
        <v>88</v>
      </c>
      <c r="M114" s="17">
        <v>2</v>
      </c>
      <c r="N114" s="10">
        <v>2</v>
      </c>
      <c r="O114" s="11" t="str">
        <f t="shared" si="60"/>
        <v>B</v>
      </c>
      <c r="P114" s="5" t="str">
        <f t="shared" si="61"/>
        <v>Situación mejorable con exposición ocasional o esporádica, o situación sin anomalía destacable con cualquier nivel de exposición. No es esperable que se materialice el riesgo, aunque puede ser concebible.</v>
      </c>
      <c r="Q114" s="10">
        <v>25</v>
      </c>
      <c r="R114" s="4" t="str">
        <f t="shared" si="62"/>
        <v>III</v>
      </c>
      <c r="S114" s="5" t="str">
        <f t="shared" si="63"/>
        <v>Mejorar si es posible. Sería conveniente justificar la intervención y su rentabilidad.</v>
      </c>
      <c r="T114" s="5" t="str">
        <f t="shared" si="64"/>
        <v>Aceptable</v>
      </c>
      <c r="U114" s="57">
        <v>6</v>
      </c>
      <c r="V114" s="12" t="s">
        <v>185</v>
      </c>
      <c r="W114" s="9" t="s">
        <v>105</v>
      </c>
      <c r="X114" s="9" t="s">
        <v>84</v>
      </c>
      <c r="Y114" s="9" t="s">
        <v>135</v>
      </c>
      <c r="Z114" s="9" t="s">
        <v>84</v>
      </c>
      <c r="AA114" s="9" t="s">
        <v>84</v>
      </c>
      <c r="AB114" s="34" t="s">
        <v>68</v>
      </c>
    </row>
    <row r="115" spans="2:28" ht="151.5" customHeight="1" x14ac:dyDescent="0.2">
      <c r="B115" s="104"/>
      <c r="C115" s="104"/>
      <c r="D115" s="133"/>
      <c r="E115" s="18" t="s">
        <v>91</v>
      </c>
      <c r="F115" s="121" t="s">
        <v>54</v>
      </c>
      <c r="G115" s="9" t="s">
        <v>354</v>
      </c>
      <c r="H115" s="9" t="s">
        <v>448</v>
      </c>
      <c r="I115" s="9" t="s">
        <v>186</v>
      </c>
      <c r="J115" s="9" t="s">
        <v>49</v>
      </c>
      <c r="K115" s="9" t="s">
        <v>202</v>
      </c>
      <c r="L115" s="9" t="s">
        <v>193</v>
      </c>
      <c r="M115" s="17">
        <v>0</v>
      </c>
      <c r="N115" s="10">
        <v>3</v>
      </c>
      <c r="O115" s="11" t="str">
        <f t="shared" si="60"/>
        <v/>
      </c>
      <c r="P115" s="5" t="str">
        <f t="shared" si="61"/>
        <v/>
      </c>
      <c r="Q115" s="10">
        <v>10</v>
      </c>
      <c r="R115" s="4" t="str">
        <f t="shared" si="62"/>
        <v/>
      </c>
      <c r="S115" s="5" t="str">
        <f t="shared" si="63"/>
        <v/>
      </c>
      <c r="T115" s="5" t="str">
        <f t="shared" si="64"/>
        <v/>
      </c>
      <c r="U115" s="57">
        <v>6</v>
      </c>
      <c r="V115" s="12"/>
      <c r="W115" s="9" t="s">
        <v>84</v>
      </c>
      <c r="X115" s="9" t="s">
        <v>84</v>
      </c>
      <c r="Y115" s="9" t="s">
        <v>84</v>
      </c>
      <c r="Z115" s="9" t="s">
        <v>39</v>
      </c>
      <c r="AA115" s="9" t="s">
        <v>84</v>
      </c>
      <c r="AB115" s="34" t="s">
        <v>55</v>
      </c>
    </row>
    <row r="116" spans="2:28" ht="151.5" customHeight="1" x14ac:dyDescent="0.2">
      <c r="B116" s="104"/>
      <c r="C116" s="104"/>
      <c r="D116" s="133"/>
      <c r="E116" s="18" t="s">
        <v>91</v>
      </c>
      <c r="F116" s="110"/>
      <c r="G116" s="9" t="s">
        <v>361</v>
      </c>
      <c r="H116" s="9" t="s">
        <v>355</v>
      </c>
      <c r="I116" s="9" t="s">
        <v>364</v>
      </c>
      <c r="J116" s="9" t="s">
        <v>363</v>
      </c>
      <c r="K116" s="9" t="s">
        <v>360</v>
      </c>
      <c r="L116" s="9" t="s">
        <v>365</v>
      </c>
      <c r="M116" s="17">
        <v>2</v>
      </c>
      <c r="N116" s="10">
        <v>3</v>
      </c>
      <c r="O116" s="11" t="str">
        <f t="shared" si="60"/>
        <v>M</v>
      </c>
      <c r="P116" s="5" t="str">
        <f t="shared" si="61"/>
        <v>Situación deficiente con exposición esporádica, o bien situación mejorable con exposición continuada o frecuente. Es posible que suceda el daño alguna vez.</v>
      </c>
      <c r="Q116" s="10">
        <v>10</v>
      </c>
      <c r="R116" s="4" t="str">
        <f t="shared" si="62"/>
        <v>III</v>
      </c>
      <c r="S116" s="5" t="str">
        <f t="shared" si="63"/>
        <v>Mejorar si es posible. Sería conveniente justificar la intervención y su rentabilidad.</v>
      </c>
      <c r="T116" s="5" t="str">
        <f t="shared" si="64"/>
        <v>Aceptable</v>
      </c>
      <c r="U116" s="57">
        <v>6</v>
      </c>
      <c r="V116" s="12" t="s">
        <v>333</v>
      </c>
      <c r="W116" s="9" t="s">
        <v>84</v>
      </c>
      <c r="X116" s="9" t="s">
        <v>84</v>
      </c>
      <c r="Y116" s="9" t="s">
        <v>84</v>
      </c>
      <c r="Z116" s="9" t="s">
        <v>39</v>
      </c>
      <c r="AA116" s="9" t="s">
        <v>359</v>
      </c>
      <c r="AB116" s="34" t="s">
        <v>55</v>
      </c>
    </row>
    <row r="117" spans="2:28" ht="151.5" customHeight="1" thickBot="1" x14ac:dyDescent="0.25">
      <c r="B117" s="104"/>
      <c r="C117" s="104"/>
      <c r="D117" s="133"/>
      <c r="E117" s="18" t="s">
        <v>549</v>
      </c>
      <c r="F117" s="3" t="s">
        <v>331</v>
      </c>
      <c r="G117" s="9" t="s">
        <v>77</v>
      </c>
      <c r="H117" s="9" t="s">
        <v>456</v>
      </c>
      <c r="I117" s="9" t="s">
        <v>138</v>
      </c>
      <c r="J117" s="9" t="s">
        <v>334</v>
      </c>
      <c r="K117" s="9" t="s">
        <v>84</v>
      </c>
      <c r="L117" s="9" t="s">
        <v>339</v>
      </c>
      <c r="M117" s="17">
        <v>6</v>
      </c>
      <c r="N117" s="10">
        <v>2</v>
      </c>
      <c r="O117" s="11" t="str">
        <f t="shared" si="60"/>
        <v>A</v>
      </c>
      <c r="P117" s="5" t="str">
        <f t="shared" si="61"/>
        <v>Situación deficiente con exposición frecuente u ocasional, o bien situación muy deficiente con exposición ocasional o esporádica. La materialización de Riesgo es posible que suceda varias veces en la vida laboral</v>
      </c>
      <c r="Q117" s="10">
        <v>60</v>
      </c>
      <c r="R117" s="4" t="str">
        <f t="shared" si="62"/>
        <v>I</v>
      </c>
      <c r="S117" s="5" t="str">
        <f t="shared" si="63"/>
        <v>Situación crìtica. Suspender actividades hasta que el riesgo esté bajo control. Intervención urgente.</v>
      </c>
      <c r="T117" s="5" t="str">
        <f t="shared" si="64"/>
        <v>No aceptable</v>
      </c>
      <c r="U117" s="57">
        <v>6</v>
      </c>
      <c r="V117" s="12" t="s">
        <v>172</v>
      </c>
      <c r="W117" s="9" t="s">
        <v>84</v>
      </c>
      <c r="X117" s="9" t="s">
        <v>84</v>
      </c>
      <c r="Y117" s="9" t="s">
        <v>337</v>
      </c>
      <c r="Z117" s="9" t="s">
        <v>335</v>
      </c>
      <c r="AA117" s="9" t="s">
        <v>336</v>
      </c>
      <c r="AB117" s="34" t="s">
        <v>338</v>
      </c>
    </row>
    <row r="118" spans="2:28" ht="157.5" customHeight="1" thickBot="1" x14ac:dyDescent="0.25">
      <c r="B118" s="104"/>
      <c r="C118" s="104"/>
      <c r="D118" s="134"/>
      <c r="E118" s="18" t="s">
        <v>91</v>
      </c>
      <c r="F118" s="24" t="s">
        <v>187</v>
      </c>
      <c r="G118" s="9" t="s">
        <v>554</v>
      </c>
      <c r="H118" s="25" t="s">
        <v>201</v>
      </c>
      <c r="I118" s="16" t="s">
        <v>490</v>
      </c>
      <c r="J118" s="22" t="s">
        <v>200</v>
      </c>
      <c r="K118" s="9" t="s">
        <v>84</v>
      </c>
      <c r="L118" s="9" t="s">
        <v>199</v>
      </c>
      <c r="M118" s="17">
        <v>6</v>
      </c>
      <c r="N118" s="10">
        <v>3</v>
      </c>
      <c r="O118" s="11" t="str">
        <f t="shared" si="60"/>
        <v>A</v>
      </c>
      <c r="P118" s="5" t="str">
        <f t="shared" si="61"/>
        <v>Situación deficiente con exposición frecuente u ocasional, o bien situación muy deficiente con exposición ocasional o esporádica. La materialización de Riesgo es posible que suceda varias veces en la vida laboral</v>
      </c>
      <c r="Q118" s="10">
        <v>1</v>
      </c>
      <c r="R118" s="4" t="str">
        <f t="shared" si="62"/>
        <v>IV</v>
      </c>
      <c r="S118" s="5" t="str">
        <f t="shared" si="63"/>
        <v>Mantener las medidas de control existentes, pero se deberían considerar soluciones o mejoras y se deben hacer comprobaciones periódicas para asegurar que el riesgo aún es tolerable.</v>
      </c>
      <c r="T118" s="5" t="str">
        <f t="shared" si="64"/>
        <v>Aceptable</v>
      </c>
      <c r="U118" s="57">
        <v>6</v>
      </c>
      <c r="V118" s="12" t="s">
        <v>172</v>
      </c>
      <c r="W118" s="9" t="s">
        <v>84</v>
      </c>
      <c r="X118" s="9" t="s">
        <v>84</v>
      </c>
      <c r="Y118" s="9" t="s">
        <v>84</v>
      </c>
      <c r="Z118" s="9" t="s">
        <v>84</v>
      </c>
      <c r="AA118" s="9" t="s">
        <v>84</v>
      </c>
      <c r="AB118" s="15" t="s">
        <v>491</v>
      </c>
    </row>
    <row r="119" spans="2:28" ht="15.75" customHeight="1" thickBot="1" x14ac:dyDescent="0.25">
      <c r="B119" s="135"/>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136"/>
      <c r="AB119" s="46"/>
    </row>
    <row r="120" spans="2:28" ht="153.75" customHeight="1" x14ac:dyDescent="0.2">
      <c r="B120" s="93" t="s">
        <v>315</v>
      </c>
      <c r="C120" s="93" t="s">
        <v>323</v>
      </c>
      <c r="D120" s="132" t="s">
        <v>322</v>
      </c>
      <c r="E120" s="18" t="s">
        <v>91</v>
      </c>
      <c r="F120" s="108" t="s">
        <v>28</v>
      </c>
      <c r="G120" s="9" t="s">
        <v>495</v>
      </c>
      <c r="H120" s="9" t="s">
        <v>106</v>
      </c>
      <c r="I120" s="9" t="s">
        <v>82</v>
      </c>
      <c r="J120" s="9" t="s">
        <v>465</v>
      </c>
      <c r="K120" s="9" t="s">
        <v>84</v>
      </c>
      <c r="L120" s="9" t="s">
        <v>188</v>
      </c>
      <c r="M120" s="17">
        <v>2</v>
      </c>
      <c r="N120" s="10">
        <v>2</v>
      </c>
      <c r="O120" s="11" t="str">
        <f t="shared" ref="O120:O130" si="65">+IF(AND(M120*N120&gt;=24,M120*N120&lt;=40),"MA",IF(AND(M120*N120&gt;=10,M120*N120&lt;=20),"A",IF(AND(M120*N120&gt;=6,M120*N120&lt;=8),"M",IF(AND(M120*N120&gt;=2,M120*N120&lt;=4),"B",""))))</f>
        <v>B</v>
      </c>
      <c r="P120" s="5" t="str">
        <f t="shared" ref="P120:P130" si="66">+IF(O120="MA","Situación deficiente con exposición continua, o muy deficiente con exposición frecuente. Normalmente la materialización del riesgo ocurre con frecuencia.",IF(O120="A","Situación deficiente con exposición frecuente u ocasional, o bien situación muy deficiente con exposición ocasional o esporádica. La materialización de Riesgo es posible que suceda varias veces en la vida laboral",IF(O120="M","Situación deficiente con exposición esporádica, o bien situación mejorable con exposición continuada o frecuente. Es posible que suceda el daño alguna vez.",IF(O120="B","Situación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20" s="10">
        <v>10</v>
      </c>
      <c r="R120" s="4" t="str">
        <f t="shared" ref="R120:R130" si="67">+IF(AND(M120*N120*Q120&gt;=600,M120*N120*Q120&lt;=4000),"I",IF(AND(M120*N120*Q120&gt;=150,M120*N120*Q120&lt;=500),"II",IF(AND(M120*N120*Q120&gt;=40,M120*N120*Q120&lt;=120),"III",IF(AND(M120*N120*Q120&gt;=1,M120*N120*Q120&lt;=20),"IV",""))))</f>
        <v>III</v>
      </c>
      <c r="S120" s="5" t="str">
        <f t="shared" ref="S120:S130" si="68">+IF(R120="I","Situación crìtica. Suspender actividades hasta que el riesgo esté bajo control. Intervención urgente.",IF(R120="II","Corregir y adoptar medidas de control de inmediato. Sin embargo suspenda actividades si el nivel de consecuencia está por encima de 60.",IF(R120="III","Mejorar si es posible. Sería conveniente justificar la intervención y su rentabilidad.",IF(R120="IV","Mantener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20" s="5" t="str">
        <f t="shared" ref="T120:T130" si="69">+IF(R120="I","No aceptable",IF(R120="II","No aceptable",IF(R120="III","Aceptable",IF(R120="IV","Aceptable",""))))</f>
        <v>Aceptable</v>
      </c>
      <c r="U120" s="12">
        <v>2</v>
      </c>
      <c r="V120" s="12" t="s">
        <v>176</v>
      </c>
      <c r="W120" s="9" t="s">
        <v>84</v>
      </c>
      <c r="X120" s="9" t="s">
        <v>84</v>
      </c>
      <c r="Y120" s="9" t="s">
        <v>107</v>
      </c>
      <c r="Z120" s="9" t="s">
        <v>84</v>
      </c>
      <c r="AA120" s="9" t="s">
        <v>83</v>
      </c>
      <c r="AB120" s="34" t="s">
        <v>143</v>
      </c>
    </row>
    <row r="121" spans="2:28" ht="157.5" customHeight="1" x14ac:dyDescent="0.2">
      <c r="B121" s="94"/>
      <c r="C121" s="94"/>
      <c r="D121" s="133"/>
      <c r="E121" s="18" t="s">
        <v>91</v>
      </c>
      <c r="F121" s="109"/>
      <c r="G121" s="9" t="s">
        <v>121</v>
      </c>
      <c r="H121" s="9" t="s">
        <v>122</v>
      </c>
      <c r="I121" s="9" t="s">
        <v>123</v>
      </c>
      <c r="J121" s="9" t="s">
        <v>84</v>
      </c>
      <c r="K121" s="9" t="s">
        <v>496</v>
      </c>
      <c r="L121" s="9" t="s">
        <v>85</v>
      </c>
      <c r="M121" s="17">
        <v>2</v>
      </c>
      <c r="N121" s="10">
        <v>2</v>
      </c>
      <c r="O121" s="11" t="str">
        <f t="shared" si="65"/>
        <v>B</v>
      </c>
      <c r="P121" s="5" t="str">
        <f t="shared" si="66"/>
        <v>Situación mejorable con exposición ocasional o esporádica, o situación sin anomalía destacable con cualquier nivel de exposición. No es esperable que se materialice el riesgo, aunque puede ser concebible.</v>
      </c>
      <c r="Q121" s="10">
        <v>10</v>
      </c>
      <c r="R121" s="4" t="str">
        <f t="shared" si="67"/>
        <v>III</v>
      </c>
      <c r="S121" s="5" t="str">
        <f t="shared" si="68"/>
        <v>Mejorar si es posible. Sería conveniente justificar la intervención y su rentabilidad.</v>
      </c>
      <c r="T121" s="5" t="str">
        <f t="shared" si="69"/>
        <v>Aceptable</v>
      </c>
      <c r="U121" s="12">
        <v>2</v>
      </c>
      <c r="V121" s="12" t="s">
        <v>408</v>
      </c>
      <c r="W121" s="9" t="s">
        <v>86</v>
      </c>
      <c r="X121" s="9" t="s">
        <v>84</v>
      </c>
      <c r="Y121" s="9" t="s">
        <v>84</v>
      </c>
      <c r="Z121" s="9" t="s">
        <v>84</v>
      </c>
      <c r="AA121" s="9" t="s">
        <v>84</v>
      </c>
      <c r="AB121" s="34" t="s">
        <v>469</v>
      </c>
    </row>
    <row r="122" spans="2:28" ht="157.5" customHeight="1" x14ac:dyDescent="0.2">
      <c r="B122" s="94"/>
      <c r="C122" s="94"/>
      <c r="D122" s="133"/>
      <c r="E122" s="18" t="s">
        <v>91</v>
      </c>
      <c r="F122" s="109"/>
      <c r="G122" s="9" t="s">
        <v>564</v>
      </c>
      <c r="H122" s="9" t="s">
        <v>74</v>
      </c>
      <c r="I122" s="9" t="s">
        <v>75</v>
      </c>
      <c r="J122" s="9" t="s">
        <v>84</v>
      </c>
      <c r="K122" s="9" t="s">
        <v>84</v>
      </c>
      <c r="L122" s="9" t="s">
        <v>593</v>
      </c>
      <c r="M122" s="17">
        <v>6</v>
      </c>
      <c r="N122" s="10">
        <v>2</v>
      </c>
      <c r="O122" s="11" t="str">
        <f t="shared" si="65"/>
        <v>A</v>
      </c>
      <c r="P122" s="5" t="str">
        <f t="shared" si="66"/>
        <v>Situación deficiente con exposición frecuente u ocasional, o bien situación muy deficiente con exposición ocasional o esporádica. La materialización de Riesgo es posible que suceda varias veces en la vida laboral</v>
      </c>
      <c r="Q122" s="10">
        <v>10</v>
      </c>
      <c r="R122" s="4" t="str">
        <f t="shared" si="67"/>
        <v>III</v>
      </c>
      <c r="S122" s="5" t="str">
        <f t="shared" si="68"/>
        <v>Mejorar si es posible. Sería conveniente justificar la intervención y su rentabilidad.</v>
      </c>
      <c r="T122" s="5" t="str">
        <f t="shared" si="69"/>
        <v>Aceptable</v>
      </c>
      <c r="U122" s="12">
        <v>2</v>
      </c>
      <c r="V122" s="35" t="s">
        <v>232</v>
      </c>
      <c r="W122" s="9" t="s">
        <v>84</v>
      </c>
      <c r="X122" s="9" t="s">
        <v>84</v>
      </c>
      <c r="Y122" s="9" t="s">
        <v>84</v>
      </c>
      <c r="Z122" s="9" t="s">
        <v>84</v>
      </c>
      <c r="AA122" s="9" t="s">
        <v>230</v>
      </c>
      <c r="AB122" s="13" t="s">
        <v>231</v>
      </c>
    </row>
    <row r="123" spans="2:28" ht="157.5" customHeight="1" x14ac:dyDescent="0.2">
      <c r="B123" s="94"/>
      <c r="C123" s="94"/>
      <c r="D123" s="133"/>
      <c r="E123" s="18" t="s">
        <v>91</v>
      </c>
      <c r="F123" s="110"/>
      <c r="G123" s="16" t="s">
        <v>125</v>
      </c>
      <c r="H123" s="16" t="s">
        <v>52</v>
      </c>
      <c r="I123" s="16" t="s">
        <v>41</v>
      </c>
      <c r="J123" s="16" t="s">
        <v>497</v>
      </c>
      <c r="K123" s="16" t="s">
        <v>84</v>
      </c>
      <c r="L123" s="16" t="s">
        <v>191</v>
      </c>
      <c r="M123" s="17">
        <v>6</v>
      </c>
      <c r="N123" s="10">
        <v>3</v>
      </c>
      <c r="O123" s="11" t="str">
        <f t="shared" si="65"/>
        <v>A</v>
      </c>
      <c r="P123" s="5" t="str">
        <f t="shared" si="66"/>
        <v>Situación deficiente con exposición frecuente u ocasional, o bien situación muy deficiente con exposición ocasional o esporádica. La materialización de Riesgo es posible que suceda varias veces en la vida laboral</v>
      </c>
      <c r="Q123" s="10">
        <v>25</v>
      </c>
      <c r="R123" s="4" t="str">
        <f t="shared" si="67"/>
        <v>II</v>
      </c>
      <c r="S123" s="5" t="str">
        <f t="shared" si="68"/>
        <v>Corregir y adoptar medidas de control de inmediato. Sin embargo suspenda actividades si el nivel de consecuencia está por encima de 60.</v>
      </c>
      <c r="T123" s="5" t="str">
        <f t="shared" si="69"/>
        <v>No aceptable</v>
      </c>
      <c r="U123" s="12">
        <v>2</v>
      </c>
      <c r="V123" s="12" t="s">
        <v>177</v>
      </c>
      <c r="W123" s="9" t="s">
        <v>84</v>
      </c>
      <c r="X123" s="9" t="s">
        <v>84</v>
      </c>
      <c r="Y123" s="9" t="s">
        <v>84</v>
      </c>
      <c r="Z123" s="9" t="s">
        <v>84</v>
      </c>
      <c r="AA123" s="9" t="s">
        <v>109</v>
      </c>
      <c r="AB123" s="34" t="s">
        <v>498</v>
      </c>
    </row>
    <row r="124" spans="2:28" ht="156" customHeight="1" x14ac:dyDescent="0.2">
      <c r="B124" s="94"/>
      <c r="C124" s="94"/>
      <c r="D124" s="133"/>
      <c r="E124" s="18" t="s">
        <v>91</v>
      </c>
      <c r="F124" s="3" t="s">
        <v>29</v>
      </c>
      <c r="G124" s="9" t="s">
        <v>61</v>
      </c>
      <c r="H124" s="9" t="s">
        <v>62</v>
      </c>
      <c r="I124" s="9" t="s">
        <v>63</v>
      </c>
      <c r="J124" s="9" t="s">
        <v>64</v>
      </c>
      <c r="K124" s="9" t="s">
        <v>192</v>
      </c>
      <c r="L124" s="9" t="s">
        <v>197</v>
      </c>
      <c r="M124" s="17">
        <v>2</v>
      </c>
      <c r="N124" s="10">
        <v>2</v>
      </c>
      <c r="O124" s="11" t="str">
        <f t="shared" si="65"/>
        <v>B</v>
      </c>
      <c r="P124" s="5" t="str">
        <f t="shared" si="66"/>
        <v>Situación mejorable con exposición ocasional o esporádica, o situación sin anomalía destacable con cualquier nivel de exposición. No es esperable que se materialice el riesgo, aunque puede ser concebible.</v>
      </c>
      <c r="Q124" s="10">
        <v>10</v>
      </c>
      <c r="R124" s="4" t="str">
        <f t="shared" si="67"/>
        <v>III</v>
      </c>
      <c r="S124" s="5" t="str">
        <f t="shared" si="68"/>
        <v>Mejorar si es posible. Sería conveniente justificar la intervención y su rentabilidad.</v>
      </c>
      <c r="T124" s="5" t="str">
        <f t="shared" si="69"/>
        <v>Aceptable</v>
      </c>
      <c r="U124" s="12">
        <v>2</v>
      </c>
      <c r="V124" s="12" t="s">
        <v>474</v>
      </c>
      <c r="W124" s="9" t="s">
        <v>38</v>
      </c>
      <c r="X124" s="9" t="s">
        <v>84</v>
      </c>
      <c r="Y124" s="9" t="s">
        <v>90</v>
      </c>
      <c r="Z124" s="9" t="s">
        <v>84</v>
      </c>
      <c r="AA124" s="9" t="s">
        <v>84</v>
      </c>
      <c r="AB124" s="34" t="s">
        <v>89</v>
      </c>
    </row>
    <row r="125" spans="2:28" ht="120.75" customHeight="1" x14ac:dyDescent="0.2">
      <c r="B125" s="94"/>
      <c r="C125" s="94"/>
      <c r="D125" s="133"/>
      <c r="E125" s="18" t="s">
        <v>91</v>
      </c>
      <c r="F125" s="99" t="s">
        <v>33</v>
      </c>
      <c r="G125" s="21" t="s">
        <v>477</v>
      </c>
      <c r="H125" s="26" t="s">
        <v>141</v>
      </c>
      <c r="I125" s="22" t="s">
        <v>196</v>
      </c>
      <c r="J125" s="9" t="s">
        <v>84</v>
      </c>
      <c r="K125" s="9" t="s">
        <v>478</v>
      </c>
      <c r="L125" s="9" t="s">
        <v>84</v>
      </c>
      <c r="M125" s="10">
        <v>0</v>
      </c>
      <c r="N125" s="10">
        <v>3</v>
      </c>
      <c r="O125" s="11" t="str">
        <f t="shared" si="65"/>
        <v/>
      </c>
      <c r="P125" s="5" t="str">
        <f t="shared" si="66"/>
        <v/>
      </c>
      <c r="Q125" s="10">
        <v>25</v>
      </c>
      <c r="R125" s="4" t="str">
        <f t="shared" si="67"/>
        <v/>
      </c>
      <c r="S125" s="5" t="str">
        <f t="shared" si="68"/>
        <v/>
      </c>
      <c r="T125" s="5" t="str">
        <f t="shared" si="69"/>
        <v/>
      </c>
      <c r="U125" s="12">
        <v>2</v>
      </c>
      <c r="V125" s="12" t="s">
        <v>178</v>
      </c>
      <c r="W125" s="9" t="s">
        <v>84</v>
      </c>
      <c r="X125" s="9" t="s">
        <v>84</v>
      </c>
      <c r="Y125" s="9" t="s">
        <v>475</v>
      </c>
      <c r="Z125" s="9" t="s">
        <v>84</v>
      </c>
      <c r="AA125" s="9" t="s">
        <v>84</v>
      </c>
      <c r="AB125" s="34" t="s">
        <v>476</v>
      </c>
    </row>
    <row r="126" spans="2:28" ht="120.75" customHeight="1" x14ac:dyDescent="0.2">
      <c r="B126" s="94"/>
      <c r="C126" s="94"/>
      <c r="D126" s="133"/>
      <c r="E126" s="18" t="s">
        <v>549</v>
      </c>
      <c r="F126" s="100"/>
      <c r="G126" s="21" t="s">
        <v>463</v>
      </c>
      <c r="H126" s="26" t="s">
        <v>450</v>
      </c>
      <c r="I126" s="22" t="s">
        <v>179</v>
      </c>
      <c r="J126" s="9" t="s">
        <v>84</v>
      </c>
      <c r="K126" s="9" t="s">
        <v>480</v>
      </c>
      <c r="L126" s="9" t="s">
        <v>163</v>
      </c>
      <c r="M126" s="10">
        <v>2</v>
      </c>
      <c r="N126" s="10">
        <v>2</v>
      </c>
      <c r="O126" s="11" t="str">
        <f t="shared" si="65"/>
        <v>B</v>
      </c>
      <c r="P126" s="5" t="str">
        <f t="shared" si="66"/>
        <v>Situación mejorable con exposición ocasional o esporádica, o situación sin anomalía destacable con cualquier nivel de exposición. No es esperable que se materialice el riesgo, aunque puede ser concebible.</v>
      </c>
      <c r="Q126" s="10">
        <v>25</v>
      </c>
      <c r="R126" s="4" t="str">
        <f t="shared" si="67"/>
        <v>III</v>
      </c>
      <c r="S126" s="5" t="str">
        <f t="shared" si="68"/>
        <v>Mejorar si es posible. Sería conveniente justificar la intervención y su rentabilidad.</v>
      </c>
      <c r="T126" s="5" t="str">
        <f t="shared" si="69"/>
        <v>Aceptable</v>
      </c>
      <c r="U126" s="12">
        <v>2</v>
      </c>
      <c r="V126" s="12" t="s">
        <v>172</v>
      </c>
      <c r="W126" s="9" t="s">
        <v>84</v>
      </c>
      <c r="X126" s="9" t="s">
        <v>84</v>
      </c>
      <c r="Y126" s="9" t="s">
        <v>479</v>
      </c>
      <c r="Z126" s="9" t="s">
        <v>84</v>
      </c>
      <c r="AA126" s="9" t="s">
        <v>84</v>
      </c>
      <c r="AB126" s="34" t="s">
        <v>481</v>
      </c>
    </row>
    <row r="127" spans="2:28" ht="153.75" customHeight="1" x14ac:dyDescent="0.2">
      <c r="B127" s="94"/>
      <c r="C127" s="94"/>
      <c r="D127" s="133"/>
      <c r="E127" s="18" t="s">
        <v>91</v>
      </c>
      <c r="F127" s="3" t="s">
        <v>31</v>
      </c>
      <c r="G127" s="9" t="s">
        <v>126</v>
      </c>
      <c r="H127" s="9" t="s">
        <v>113</v>
      </c>
      <c r="I127" s="9" t="s">
        <v>66</v>
      </c>
      <c r="J127" s="9" t="s">
        <v>84</v>
      </c>
      <c r="K127" s="9" t="s">
        <v>84</v>
      </c>
      <c r="L127" s="9" t="s">
        <v>84</v>
      </c>
      <c r="M127" s="17">
        <v>2</v>
      </c>
      <c r="N127" s="10">
        <v>3</v>
      </c>
      <c r="O127" s="11" t="str">
        <f t="shared" si="65"/>
        <v>M</v>
      </c>
      <c r="P127" s="5" t="str">
        <f t="shared" si="66"/>
        <v>Situación deficiente con exposición esporádica, o bien situación mejorable con exposición continuada o frecuente. Es posible que suceda el daño alguna vez.</v>
      </c>
      <c r="Q127" s="10">
        <v>10</v>
      </c>
      <c r="R127" s="4" t="str">
        <f t="shared" si="67"/>
        <v>III</v>
      </c>
      <c r="S127" s="5" t="str">
        <f t="shared" si="68"/>
        <v>Mejorar si es posible. Sería conveniente justificar la intervención y su rentabilidad.</v>
      </c>
      <c r="T127" s="5" t="str">
        <f t="shared" si="69"/>
        <v>Aceptable</v>
      </c>
      <c r="U127" s="12">
        <v>2</v>
      </c>
      <c r="V127" s="12" t="s">
        <v>181</v>
      </c>
      <c r="W127" s="9" t="s">
        <v>84</v>
      </c>
      <c r="X127" s="9" t="s">
        <v>84</v>
      </c>
      <c r="Y127" s="9" t="s">
        <v>482</v>
      </c>
      <c r="Z127" s="9" t="s">
        <v>84</v>
      </c>
      <c r="AA127" s="9" t="s">
        <v>84</v>
      </c>
      <c r="AB127" s="34" t="s">
        <v>127</v>
      </c>
    </row>
    <row r="128" spans="2:28" ht="170.25" customHeight="1" x14ac:dyDescent="0.2">
      <c r="B128" s="94"/>
      <c r="C128" s="94"/>
      <c r="D128" s="133"/>
      <c r="E128" s="19" t="s">
        <v>91</v>
      </c>
      <c r="F128" s="121" t="s">
        <v>92</v>
      </c>
      <c r="G128" s="9" t="s">
        <v>128</v>
      </c>
      <c r="H128" s="9" t="s">
        <v>37</v>
      </c>
      <c r="I128" s="9" t="s">
        <v>93</v>
      </c>
      <c r="J128" s="9" t="s">
        <v>84</v>
      </c>
      <c r="K128" s="9" t="s">
        <v>84</v>
      </c>
      <c r="L128" s="9" t="s">
        <v>95</v>
      </c>
      <c r="M128" s="17">
        <v>6</v>
      </c>
      <c r="N128" s="10">
        <v>3</v>
      </c>
      <c r="O128" s="11" t="str">
        <f t="shared" si="65"/>
        <v>A</v>
      </c>
      <c r="P128" s="5" t="str">
        <f t="shared" si="66"/>
        <v>Situación deficiente con exposición frecuente u ocasional, o bien situación muy deficiente con exposición ocasional o esporádica. La materialización de Riesgo es posible que suceda varias veces en la vida laboral</v>
      </c>
      <c r="Q128" s="10">
        <v>25</v>
      </c>
      <c r="R128" s="4" t="str">
        <f t="shared" si="67"/>
        <v>II</v>
      </c>
      <c r="S128" s="5" t="str">
        <f t="shared" si="68"/>
        <v>Corregir y adoptar medidas de control de inmediato. Sin embargo suspenda actividades si el nivel de consecuencia está por encima de 60.</v>
      </c>
      <c r="T128" s="5" t="str">
        <f t="shared" si="69"/>
        <v>No aceptable</v>
      </c>
      <c r="U128" s="12">
        <v>2</v>
      </c>
      <c r="V128" s="12" t="s">
        <v>182</v>
      </c>
      <c r="W128" s="9" t="s">
        <v>84</v>
      </c>
      <c r="X128" s="9" t="s">
        <v>129</v>
      </c>
      <c r="Y128" s="9" t="s">
        <v>483</v>
      </c>
      <c r="Z128" s="9" t="s">
        <v>130</v>
      </c>
      <c r="AA128" s="9" t="s">
        <v>84</v>
      </c>
      <c r="AB128" s="34" t="s">
        <v>131</v>
      </c>
    </row>
    <row r="129" spans="2:28" ht="182.25" customHeight="1" x14ac:dyDescent="0.2">
      <c r="B129" s="94"/>
      <c r="C129" s="94"/>
      <c r="D129" s="133"/>
      <c r="E129" s="19" t="s">
        <v>91</v>
      </c>
      <c r="F129" s="110"/>
      <c r="G129" s="9" t="s">
        <v>96</v>
      </c>
      <c r="H129" s="9" t="s">
        <v>98</v>
      </c>
      <c r="I129" s="9" t="s">
        <v>97</v>
      </c>
      <c r="J129" s="9" t="s">
        <v>84</v>
      </c>
      <c r="K129" s="9" t="s">
        <v>84</v>
      </c>
      <c r="L129" s="9" t="s">
        <v>95</v>
      </c>
      <c r="M129" s="17">
        <v>6</v>
      </c>
      <c r="N129" s="10">
        <v>3</v>
      </c>
      <c r="O129" s="11" t="str">
        <f t="shared" si="65"/>
        <v>A</v>
      </c>
      <c r="P129" s="5" t="str">
        <f t="shared" si="66"/>
        <v>Situación deficiente con exposición frecuente u ocasional, o bien situación muy deficiente con exposición ocasional o esporádica. La materialización de Riesgo es posible que suceda varias veces en la vida laboral</v>
      </c>
      <c r="Q129" s="10">
        <v>25</v>
      </c>
      <c r="R129" s="4" t="str">
        <f t="shared" si="67"/>
        <v>II</v>
      </c>
      <c r="S129" s="5" t="str">
        <f t="shared" si="68"/>
        <v>Corregir y adoptar medidas de control de inmediato. Sin embargo suspenda actividades si el nivel de consecuencia está por encima de 60.</v>
      </c>
      <c r="T129" s="5" t="str">
        <f t="shared" si="69"/>
        <v>No aceptable</v>
      </c>
      <c r="U129" s="12">
        <v>2</v>
      </c>
      <c r="V129" s="12" t="s">
        <v>182</v>
      </c>
      <c r="W129" s="9" t="s">
        <v>84</v>
      </c>
      <c r="X129" s="9" t="s">
        <v>84</v>
      </c>
      <c r="Y129" s="9" t="s">
        <v>65</v>
      </c>
      <c r="Z129" s="9" t="s">
        <v>130</v>
      </c>
      <c r="AA129" s="9" t="s">
        <v>84</v>
      </c>
      <c r="AB129" s="34" t="s">
        <v>132</v>
      </c>
    </row>
    <row r="130" spans="2:28" ht="180" customHeight="1" x14ac:dyDescent="0.2">
      <c r="B130" s="94"/>
      <c r="C130" s="94"/>
      <c r="D130" s="133"/>
      <c r="E130" s="19" t="s">
        <v>91</v>
      </c>
      <c r="F130" s="121" t="s">
        <v>50</v>
      </c>
      <c r="G130" s="23" t="s">
        <v>103</v>
      </c>
      <c r="H130" s="9" t="s">
        <v>100</v>
      </c>
      <c r="I130" s="23" t="s">
        <v>104</v>
      </c>
      <c r="J130" s="9" t="s">
        <v>49</v>
      </c>
      <c r="K130" s="9" t="s">
        <v>84</v>
      </c>
      <c r="L130" s="9" t="s">
        <v>84</v>
      </c>
      <c r="M130" s="10">
        <v>0</v>
      </c>
      <c r="N130" s="10">
        <v>3</v>
      </c>
      <c r="O130" s="11" t="str">
        <f t="shared" si="65"/>
        <v/>
      </c>
      <c r="P130" s="5" t="str">
        <f t="shared" si="66"/>
        <v/>
      </c>
      <c r="Q130" s="10">
        <v>25</v>
      </c>
      <c r="R130" s="4" t="str">
        <f t="shared" si="67"/>
        <v/>
      </c>
      <c r="S130" s="5" t="str">
        <f t="shared" si="68"/>
        <v/>
      </c>
      <c r="T130" s="5" t="str">
        <f t="shared" si="69"/>
        <v/>
      </c>
      <c r="U130" s="12">
        <v>2</v>
      </c>
      <c r="V130" s="12" t="s">
        <v>484</v>
      </c>
      <c r="W130" s="9" t="s">
        <v>84</v>
      </c>
      <c r="X130" s="9" t="s">
        <v>84</v>
      </c>
      <c r="Y130" s="9" t="s">
        <v>102</v>
      </c>
      <c r="Z130" s="9" t="s">
        <v>84</v>
      </c>
      <c r="AA130" s="9" t="s">
        <v>84</v>
      </c>
      <c r="AB130" s="34" t="s">
        <v>485</v>
      </c>
    </row>
    <row r="131" spans="2:28" ht="151.5" customHeight="1" thickBot="1" x14ac:dyDescent="0.25">
      <c r="B131" s="94"/>
      <c r="C131" s="94"/>
      <c r="D131" s="133"/>
      <c r="E131" s="19" t="s">
        <v>91</v>
      </c>
      <c r="F131" s="110"/>
      <c r="G131" s="9" t="s">
        <v>362</v>
      </c>
      <c r="H131" s="9" t="s">
        <v>565</v>
      </c>
      <c r="I131" s="9" t="s">
        <v>357</v>
      </c>
      <c r="J131" s="9" t="s">
        <v>356</v>
      </c>
      <c r="K131" s="9" t="s">
        <v>360</v>
      </c>
      <c r="L131" s="9" t="s">
        <v>358</v>
      </c>
      <c r="M131" s="17">
        <v>2</v>
      </c>
      <c r="N131" s="10">
        <v>2</v>
      </c>
      <c r="O131" s="11" t="str">
        <f>+IF(AND(M131*N131&gt;=24,M131*N131&lt;=40),"MA",IF(AND(M131*N131&gt;=10,M131*N131&lt;=20),"A",IF(AND(M131*N131&gt;=6,M131*N131&lt;=8),"M",IF(AND(M131*N131&gt;=2,M131*N131&lt;=4),"B",""))))</f>
        <v>B</v>
      </c>
      <c r="P131" s="5" t="str">
        <f>+IF(O131="MA","Situación deficiente con exposición continua, o muy deficiente con exposición frecuente. Normalmente la materialización del riesgo ocurre con frecuencia.",IF(O131="A","Situación deficiente con exposición frecuente u ocasional, o bien situación muy deficiente con exposición ocasional o esporádica. La materialización de Riesgo es posible que suceda varias veces en la vida laboral",IF(O131="M","Situación deficiente con exposición esporádica, o bien situación mejorable con exposición continuada o frecuente. Es posible que suceda el daño alguna vez.",IF(O131="B","Situación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31" s="10">
        <v>10</v>
      </c>
      <c r="R131" s="4" t="str">
        <f>+IF(AND(M131*N131*Q131&gt;=600,M131*N131*Q131&lt;=4000),"I",IF(AND(M131*N131*Q131&gt;=150,M131*N131*Q131&lt;=500),"II",IF(AND(M131*N131*Q131&gt;=40,M131*N131*Q131&lt;=120),"III",IF(AND(M131*N131*Q131&gt;=1,M131*N131*Q131&lt;=20),"IV",""))))</f>
        <v>III</v>
      </c>
      <c r="S131" s="5" t="str">
        <f>+IF(R131="I","Situación crìtica. Suspender actividades hasta que el riesgo esté bajo control. Intervención urgente.",IF(R131="II","Corregir y adoptar medidas de control de inmediato. Sin embargo suspenda actividades si el nivel de consecuencia está por encima de 60.",IF(R131="III","Mejorar si es posible. Sería conveniente justificar la intervención y su rentabilidad.",IF(R131="IV","Mantener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31" s="5" t="str">
        <f>+IF(R131="I","No aceptable",IF(R131="II","No aceptable",IF(R131="III","Aceptable",IF(R131="IV","Aceptable",""))))</f>
        <v>Aceptable</v>
      </c>
      <c r="U131" s="12">
        <v>2</v>
      </c>
      <c r="V131" s="12" t="s">
        <v>409</v>
      </c>
      <c r="W131" s="9" t="s">
        <v>84</v>
      </c>
      <c r="X131" s="9" t="s">
        <v>84</v>
      </c>
      <c r="Y131" s="9" t="s">
        <v>84</v>
      </c>
      <c r="Z131" s="9" t="s">
        <v>39</v>
      </c>
      <c r="AA131" s="9" t="s">
        <v>359</v>
      </c>
      <c r="AB131" s="34" t="s">
        <v>55</v>
      </c>
    </row>
    <row r="132" spans="2:28" ht="157.5" customHeight="1" thickBot="1" x14ac:dyDescent="0.25">
      <c r="B132" s="94"/>
      <c r="C132" s="94"/>
      <c r="D132" s="133"/>
      <c r="E132" s="18" t="s">
        <v>91</v>
      </c>
      <c r="F132" s="24" t="s">
        <v>40</v>
      </c>
      <c r="G132" s="9" t="s">
        <v>584</v>
      </c>
      <c r="H132" s="25" t="s">
        <v>169</v>
      </c>
      <c r="I132" s="16" t="s">
        <v>170</v>
      </c>
      <c r="J132" s="22" t="s">
        <v>84</v>
      </c>
      <c r="K132" s="9" t="s">
        <v>84</v>
      </c>
      <c r="L132" s="9" t="s">
        <v>198</v>
      </c>
      <c r="M132" s="17">
        <v>6</v>
      </c>
      <c r="N132" s="10">
        <v>3</v>
      </c>
      <c r="O132" s="11" t="str">
        <f t="shared" ref="O132:O137" si="70">+IF(AND(M132*N132&gt;=24,M132*N132&lt;=40),"MA",IF(AND(M132*N132&gt;=10,M132*N132&lt;=20),"A",IF(AND(M132*N132&gt;=6,M132*N132&lt;=8),"M",IF(AND(M132*N132&gt;=2,M132*N132&lt;=4),"B",""))))</f>
        <v>A</v>
      </c>
      <c r="P132" s="5" t="str">
        <f t="shared" ref="P132:P137" si="71">+IF(O132="MA","Situación deficiente con exposición continua, o muy deficiente con exposición frecuente. Normalmente la materialización del riesgo ocurre con frecuencia.",IF(O132="A","Situación deficiente con exposición frecuente u ocasional, o bien situación muy deficiente con exposición ocasional o esporádica. La materialización de Riesgo es posible que suceda varias veces en la vida laboral",IF(O132="M","Situación deficiente con exposición esporádica, o bien situación mejorable con exposición continuada o frecuente. Es posible que suceda el daño alguna vez.",IF(O132="B","Situación mejorable con exposición ocasional o esporádica, o situación sin anomalía destacable con cualquier nivel de exposición. No es esperable que se materialice el riesgo, aunque puede ser concebible.",""))))</f>
        <v>Situación deficiente con exposición frecuente u ocasional, o bien situación muy deficiente con exposición ocasional o esporádica. La materialización de Riesgo es posible que suceda varias veces en la vida laboral</v>
      </c>
      <c r="Q132" s="10">
        <v>1</v>
      </c>
      <c r="R132" s="4" t="str">
        <f t="shared" ref="R132:R137" si="72">+IF(AND(M132*N132*Q132&gt;=600,M132*N132*Q132&lt;=4000),"I",IF(AND(M132*N132*Q132&gt;=150,M132*N132*Q132&lt;=500),"II",IF(AND(M132*N132*Q132&gt;=40,M132*N132*Q132&lt;=120),"III",IF(AND(M132*N132*Q132&gt;=1,M132*N132*Q132&lt;=20),"IV",""))))</f>
        <v>IV</v>
      </c>
      <c r="S132" s="5" t="str">
        <f t="shared" ref="S132:S137" si="73">+IF(R132="I","Situación crìtica. Suspender actividades hasta que el riesgo esté bajo control. Intervención urgente.",IF(R132="II","Corregir y adoptar medidas de control de inmediato. Sin embargo suspenda actividades si el nivel de consecuencia está por encima de 60.",IF(R132="III","Mejorar si es posible. Sería conveniente justificar la intervención y su rentabilidad.",IF(R132="IV","Mantener las medidas de control existentes, pero se deberían considerar soluciones o mejoras y se deben hacer comprobaciones periódicas para asegurar que el riesgo aún es tolerable.",""))))</f>
        <v>Mantener las medidas de control existentes, pero se deberían considerar soluciones o mejoras y se deben hacer comprobaciones periódicas para asegurar que el riesgo aún es tolerable.</v>
      </c>
      <c r="T132" s="5" t="str">
        <f t="shared" ref="T132:T137" si="74">+IF(R132="I","No aceptable",IF(R132="II","No aceptable",IF(R132="III","Aceptable",IF(R132="IV","Aceptable",""))))</f>
        <v>Aceptable</v>
      </c>
      <c r="U132" s="12">
        <v>2</v>
      </c>
      <c r="V132" s="12" t="s">
        <v>171</v>
      </c>
      <c r="W132" s="9" t="s">
        <v>84</v>
      </c>
      <c r="X132" s="9" t="s">
        <v>84</v>
      </c>
      <c r="Y132" s="9" t="s">
        <v>173</v>
      </c>
      <c r="Z132" s="9" t="s">
        <v>84</v>
      </c>
      <c r="AA132" s="9" t="s">
        <v>84</v>
      </c>
      <c r="AB132" s="15" t="s">
        <v>486</v>
      </c>
    </row>
    <row r="133" spans="2:28" ht="180" customHeight="1" x14ac:dyDescent="0.2">
      <c r="B133" s="94"/>
      <c r="C133" s="94"/>
      <c r="D133" s="133"/>
      <c r="E133" s="18" t="s">
        <v>551</v>
      </c>
      <c r="F133" s="3" t="s">
        <v>51</v>
      </c>
      <c r="G133" s="9" t="s">
        <v>204</v>
      </c>
      <c r="H133" s="9" t="s">
        <v>134</v>
      </c>
      <c r="I133" s="9" t="s">
        <v>487</v>
      </c>
      <c r="J133" s="9" t="s">
        <v>488</v>
      </c>
      <c r="K133" s="9" t="s">
        <v>84</v>
      </c>
      <c r="L133" s="9" t="s">
        <v>88</v>
      </c>
      <c r="M133" s="17">
        <v>0</v>
      </c>
      <c r="N133" s="10">
        <v>3</v>
      </c>
      <c r="O133" s="11" t="str">
        <f t="shared" si="70"/>
        <v/>
      </c>
      <c r="P133" s="5" t="str">
        <f t="shared" si="71"/>
        <v/>
      </c>
      <c r="Q133" s="10">
        <v>25</v>
      </c>
      <c r="R133" s="4" t="str">
        <f t="shared" si="72"/>
        <v/>
      </c>
      <c r="S133" s="5" t="str">
        <f t="shared" si="73"/>
        <v/>
      </c>
      <c r="T133" s="5" t="str">
        <f t="shared" si="74"/>
        <v/>
      </c>
      <c r="U133" s="12">
        <v>2</v>
      </c>
      <c r="V133" s="12" t="s">
        <v>185</v>
      </c>
      <c r="W133" s="9" t="s">
        <v>105</v>
      </c>
      <c r="X133" s="9" t="s">
        <v>84</v>
      </c>
      <c r="Y133" s="9" t="s">
        <v>135</v>
      </c>
      <c r="Z133" s="9" t="s">
        <v>84</v>
      </c>
      <c r="AA133" s="9" t="s">
        <v>84</v>
      </c>
      <c r="AB133" s="34" t="s">
        <v>68</v>
      </c>
    </row>
    <row r="134" spans="2:28" ht="151.5" customHeight="1" x14ac:dyDescent="0.2">
      <c r="B134" s="94"/>
      <c r="C134" s="94"/>
      <c r="D134" s="133"/>
      <c r="E134" s="18" t="s">
        <v>91</v>
      </c>
      <c r="F134" s="121" t="s">
        <v>54</v>
      </c>
      <c r="G134" s="9" t="s">
        <v>354</v>
      </c>
      <c r="H134" s="9" t="s">
        <v>448</v>
      </c>
      <c r="I134" s="9" t="s">
        <v>186</v>
      </c>
      <c r="J134" s="9" t="s">
        <v>49</v>
      </c>
      <c r="K134" s="9" t="s">
        <v>202</v>
      </c>
      <c r="L134" s="9" t="s">
        <v>193</v>
      </c>
      <c r="M134" s="17">
        <v>6</v>
      </c>
      <c r="N134" s="10">
        <v>3</v>
      </c>
      <c r="O134" s="11" t="str">
        <f t="shared" si="70"/>
        <v>A</v>
      </c>
      <c r="P134" s="5" t="str">
        <f t="shared" si="71"/>
        <v>Situación deficiente con exposición frecuente u ocasional, o bien situación muy deficiente con exposición ocasional o esporádica. La materialización de Riesgo es posible que suceda varias veces en la vida laboral</v>
      </c>
      <c r="Q134" s="10">
        <v>10</v>
      </c>
      <c r="R134" s="4" t="str">
        <f t="shared" si="72"/>
        <v>II</v>
      </c>
      <c r="S134" s="5" t="str">
        <f t="shared" si="73"/>
        <v>Corregir y adoptar medidas de control de inmediato. Sin embargo suspenda actividades si el nivel de consecuencia está por encima de 60.</v>
      </c>
      <c r="T134" s="5" t="str">
        <f t="shared" si="74"/>
        <v>No aceptable</v>
      </c>
      <c r="U134" s="12">
        <v>2</v>
      </c>
      <c r="V134" s="12"/>
      <c r="W134" s="9" t="s">
        <v>84</v>
      </c>
      <c r="X134" s="9" t="s">
        <v>84</v>
      </c>
      <c r="Y134" s="9" t="s">
        <v>84</v>
      </c>
      <c r="Z134" s="9" t="s">
        <v>39</v>
      </c>
      <c r="AA134" s="9" t="s">
        <v>84</v>
      </c>
      <c r="AB134" s="34" t="s">
        <v>55</v>
      </c>
    </row>
    <row r="135" spans="2:28" ht="151.5" customHeight="1" x14ac:dyDescent="0.2">
      <c r="B135" s="94"/>
      <c r="C135" s="94"/>
      <c r="D135" s="133"/>
      <c r="E135" s="18" t="s">
        <v>91</v>
      </c>
      <c r="F135" s="110"/>
      <c r="G135" s="9" t="s">
        <v>361</v>
      </c>
      <c r="H135" s="9" t="s">
        <v>355</v>
      </c>
      <c r="I135" s="9" t="s">
        <v>364</v>
      </c>
      <c r="J135" s="9" t="s">
        <v>363</v>
      </c>
      <c r="K135" s="9" t="s">
        <v>360</v>
      </c>
      <c r="L135" s="9" t="s">
        <v>365</v>
      </c>
      <c r="M135" s="17">
        <v>2</v>
      </c>
      <c r="N135" s="10">
        <v>2</v>
      </c>
      <c r="O135" s="11" t="str">
        <f t="shared" si="70"/>
        <v>B</v>
      </c>
      <c r="P135" s="5" t="str">
        <f t="shared" si="71"/>
        <v>Situación mejorable con exposición ocasional o esporádica, o situación sin anomalía destacable con cualquier nivel de exposición. No es esperable que se materialice el riesgo, aunque puede ser concebible.</v>
      </c>
      <c r="Q135" s="10">
        <v>10</v>
      </c>
      <c r="R135" s="4" t="str">
        <f t="shared" si="72"/>
        <v>III</v>
      </c>
      <c r="S135" s="5" t="str">
        <f t="shared" si="73"/>
        <v>Mejorar si es posible. Sería conveniente justificar la intervención y su rentabilidad.</v>
      </c>
      <c r="T135" s="5" t="str">
        <f t="shared" si="74"/>
        <v>Aceptable</v>
      </c>
      <c r="U135" s="12">
        <v>2</v>
      </c>
      <c r="V135" s="12" t="s">
        <v>333</v>
      </c>
      <c r="W135" s="9" t="s">
        <v>84</v>
      </c>
      <c r="X135" s="9" t="s">
        <v>84</v>
      </c>
      <c r="Y135" s="9" t="s">
        <v>84</v>
      </c>
      <c r="Z135" s="9" t="s">
        <v>39</v>
      </c>
      <c r="AA135" s="9" t="s">
        <v>359</v>
      </c>
      <c r="AB135" s="34" t="s">
        <v>55</v>
      </c>
    </row>
    <row r="136" spans="2:28" ht="151.5" customHeight="1" thickBot="1" x14ac:dyDescent="0.25">
      <c r="B136" s="94"/>
      <c r="C136" s="94"/>
      <c r="D136" s="133"/>
      <c r="E136" s="18" t="s">
        <v>549</v>
      </c>
      <c r="F136" s="3" t="s">
        <v>331</v>
      </c>
      <c r="G136" s="9" t="s">
        <v>77</v>
      </c>
      <c r="H136" s="9" t="s">
        <v>456</v>
      </c>
      <c r="I136" s="9" t="s">
        <v>138</v>
      </c>
      <c r="J136" s="9" t="s">
        <v>334</v>
      </c>
      <c r="K136" s="9" t="s">
        <v>84</v>
      </c>
      <c r="L136" s="9" t="s">
        <v>339</v>
      </c>
      <c r="M136" s="17">
        <v>6</v>
      </c>
      <c r="N136" s="10">
        <v>2</v>
      </c>
      <c r="O136" s="11" t="str">
        <f t="shared" si="70"/>
        <v>A</v>
      </c>
      <c r="P136" s="5" t="str">
        <f t="shared" si="71"/>
        <v>Situación deficiente con exposición frecuente u ocasional, o bien situación muy deficiente con exposición ocasional o esporádica. La materialización de Riesgo es posible que suceda varias veces en la vida laboral</v>
      </c>
      <c r="Q136" s="10">
        <v>60</v>
      </c>
      <c r="R136" s="4" t="str">
        <f t="shared" si="72"/>
        <v>I</v>
      </c>
      <c r="S136" s="5" t="str">
        <f t="shared" si="73"/>
        <v>Situación crìtica. Suspender actividades hasta que el riesgo esté bajo control. Intervención urgente.</v>
      </c>
      <c r="T136" s="5" t="str">
        <f t="shared" si="74"/>
        <v>No aceptable</v>
      </c>
      <c r="U136" s="12">
        <v>2</v>
      </c>
      <c r="V136" s="12" t="s">
        <v>172</v>
      </c>
      <c r="W136" s="9" t="s">
        <v>84</v>
      </c>
      <c r="X136" s="9" t="s">
        <v>84</v>
      </c>
      <c r="Y136" s="9" t="s">
        <v>337</v>
      </c>
      <c r="Z136" s="9" t="s">
        <v>335</v>
      </c>
      <c r="AA136" s="9" t="s">
        <v>336</v>
      </c>
      <c r="AB136" s="34" t="s">
        <v>338</v>
      </c>
    </row>
    <row r="137" spans="2:28" ht="157.5" customHeight="1" thickBot="1" x14ac:dyDescent="0.25">
      <c r="B137" s="95"/>
      <c r="C137" s="95"/>
      <c r="D137" s="134"/>
      <c r="E137" s="18" t="s">
        <v>91</v>
      </c>
      <c r="F137" s="24" t="s">
        <v>187</v>
      </c>
      <c r="G137" s="9" t="s">
        <v>554</v>
      </c>
      <c r="H137" s="25" t="s">
        <v>201</v>
      </c>
      <c r="I137" s="16" t="s">
        <v>490</v>
      </c>
      <c r="J137" s="22" t="s">
        <v>200</v>
      </c>
      <c r="K137" s="9" t="s">
        <v>84</v>
      </c>
      <c r="L137" s="9" t="s">
        <v>199</v>
      </c>
      <c r="M137" s="17">
        <v>6</v>
      </c>
      <c r="N137" s="10">
        <v>3</v>
      </c>
      <c r="O137" s="11" t="str">
        <f t="shared" si="70"/>
        <v>A</v>
      </c>
      <c r="P137" s="5" t="str">
        <f t="shared" si="71"/>
        <v>Situación deficiente con exposición frecuente u ocasional, o bien situación muy deficiente con exposición ocasional o esporádica. La materialización de Riesgo es posible que suceda varias veces en la vida laboral</v>
      </c>
      <c r="Q137" s="10">
        <v>1</v>
      </c>
      <c r="R137" s="4" t="str">
        <f t="shared" si="72"/>
        <v>IV</v>
      </c>
      <c r="S137" s="5" t="str">
        <f t="shared" si="73"/>
        <v>Mantener las medidas de control existentes, pero se deberían considerar soluciones o mejoras y se deben hacer comprobaciones periódicas para asegurar que el riesgo aún es tolerable.</v>
      </c>
      <c r="T137" s="5" t="str">
        <f t="shared" si="74"/>
        <v>Aceptable</v>
      </c>
      <c r="U137" s="12">
        <v>2</v>
      </c>
      <c r="V137" s="12" t="s">
        <v>172</v>
      </c>
      <c r="W137" s="9" t="s">
        <v>84</v>
      </c>
      <c r="X137" s="9" t="s">
        <v>84</v>
      </c>
      <c r="Y137" s="9" t="s">
        <v>84</v>
      </c>
      <c r="Z137" s="9" t="s">
        <v>84</v>
      </c>
      <c r="AA137" s="9" t="s">
        <v>84</v>
      </c>
      <c r="AB137" s="15" t="s">
        <v>491</v>
      </c>
    </row>
    <row r="138" spans="2:28" ht="15.75" customHeight="1" thickBot="1" x14ac:dyDescent="0.25">
      <c r="B138" s="135"/>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136"/>
      <c r="AB138" s="46"/>
    </row>
    <row r="139" spans="2:28" ht="153.75" customHeight="1" x14ac:dyDescent="0.2">
      <c r="B139" s="103" t="s">
        <v>313</v>
      </c>
      <c r="C139" s="103" t="s">
        <v>324</v>
      </c>
      <c r="D139" s="96"/>
      <c r="E139" s="18" t="s">
        <v>91</v>
      </c>
      <c r="F139" s="108" t="s">
        <v>28</v>
      </c>
      <c r="G139" s="9" t="s">
        <v>42</v>
      </c>
      <c r="H139" s="9" t="s">
        <v>43</v>
      </c>
      <c r="I139" s="9" t="s">
        <v>82</v>
      </c>
      <c r="J139" s="9" t="s">
        <v>84</v>
      </c>
      <c r="K139" s="9" t="s">
        <v>84</v>
      </c>
      <c r="L139" s="9" t="s">
        <v>83</v>
      </c>
      <c r="M139" s="17">
        <v>2</v>
      </c>
      <c r="N139" s="10">
        <v>2</v>
      </c>
      <c r="O139" s="11" t="str">
        <f t="shared" ref="O139:O156" si="75">+IF(AND(M139*N139&gt;=24,M139*N139&lt;=40),"MA",IF(AND(M139*N139&gt;=10,M139*N139&lt;=20),"A",IF(AND(M139*N139&gt;=6,M139*N139&lt;=8),"M",IF(AND(M139*N139&gt;=2,M139*N139&lt;=4),"B",""))))</f>
        <v>B</v>
      </c>
      <c r="P139" s="5" t="str">
        <f t="shared" ref="P139:P156" si="76">+IF(O139="MA","Situación deficiente con exposición continua, o muy deficiente con exposición frecuente. Normalmente la materialización del riesgo ocurre con frecuencia.",IF(O139="A","Situación deficiente con exposición frecuente u ocasional, o bien situación muy deficiente con exposición ocasional o esporádica. La materialización de Riesgo es posible que suceda varias veces en la vida laboral",IF(O139="M","Situación deficiente con exposición esporádica, o bien situación mejorable con exposición continuada o frecuente. Es posible que suceda el daño alguna vez.",IF(O139="B","Situación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39" s="10">
        <v>10</v>
      </c>
      <c r="R139" s="4" t="str">
        <f t="shared" ref="R139:R156" si="77">+IF(AND(M139*N139*Q139&gt;=600,M139*N139*Q139&lt;=4000),"I",IF(AND(M139*N139*Q139&gt;=150,M139*N139*Q139&lt;=500),"II",IF(AND(M139*N139*Q139&gt;=40,M139*N139*Q139&lt;=120),"III",IF(AND(M139*N139*Q139&gt;=1,M139*N139*Q139&lt;=20),"IV",""))))</f>
        <v>III</v>
      </c>
      <c r="S139" s="5" t="str">
        <f t="shared" ref="S139:S156" si="78">+IF(R139="I","Situación crìtica. Suspender actividades hasta que el riesgo esté bajo control. Intervención urgente.",IF(R139="II","Corregir y adoptar medidas de control de inmediato. Sin embargo suspenda actividades si el nivel de consecuencia está por encima de 60.",IF(R139="III","Mejorar si es posible. Sería conveniente justificar la intervención y su rentabilidad.",IF(R139="IV","Mantener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39" s="5" t="str">
        <f t="shared" ref="T139:T156" si="79">+IF(R139="I","No aceptable",IF(R139="II","No aceptable",IF(R139="III","Aceptable",IF(R139="IV","Aceptable",""))))</f>
        <v>Aceptable</v>
      </c>
      <c r="U139" s="12">
        <v>8</v>
      </c>
      <c r="V139" s="12" t="s">
        <v>176</v>
      </c>
      <c r="W139" s="9" t="s">
        <v>84</v>
      </c>
      <c r="X139" s="9" t="s">
        <v>84</v>
      </c>
      <c r="Y139" s="9" t="s">
        <v>107</v>
      </c>
      <c r="Z139" s="9" t="s">
        <v>84</v>
      </c>
      <c r="AA139" s="9" t="s">
        <v>83</v>
      </c>
      <c r="AB139" s="34" t="s">
        <v>143</v>
      </c>
    </row>
    <row r="140" spans="2:28" ht="157.5" customHeight="1" x14ac:dyDescent="0.2">
      <c r="B140" s="104"/>
      <c r="C140" s="104"/>
      <c r="D140" s="97"/>
      <c r="E140" s="18" t="s">
        <v>91</v>
      </c>
      <c r="F140" s="109"/>
      <c r="G140" s="16" t="s">
        <v>136</v>
      </c>
      <c r="H140" s="16" t="s">
        <v>367</v>
      </c>
      <c r="I140" s="16" t="s">
        <v>41</v>
      </c>
      <c r="J140" s="16" t="s">
        <v>84</v>
      </c>
      <c r="K140" s="16" t="s">
        <v>351</v>
      </c>
      <c r="L140" s="16" t="s">
        <v>368</v>
      </c>
      <c r="M140" s="17">
        <v>2</v>
      </c>
      <c r="N140" s="10">
        <v>3</v>
      </c>
      <c r="O140" s="11" t="str">
        <f t="shared" si="75"/>
        <v>M</v>
      </c>
      <c r="P140" s="5" t="str">
        <f t="shared" si="76"/>
        <v>Situación deficiente con exposición esporádica, o bien situación mejorable con exposición continuada o frecuente. Es posible que suceda el daño alguna vez.</v>
      </c>
      <c r="Q140" s="10">
        <v>25</v>
      </c>
      <c r="R140" s="4" t="str">
        <f t="shared" si="77"/>
        <v>II</v>
      </c>
      <c r="S140" s="5" t="str">
        <f t="shared" si="78"/>
        <v>Corregir y adoptar medidas de control de inmediato. Sin embargo suspenda actividades si el nivel de consecuencia está por encima de 60.</v>
      </c>
      <c r="T140" s="5" t="str">
        <f t="shared" si="79"/>
        <v>No aceptable</v>
      </c>
      <c r="U140" s="12">
        <v>8</v>
      </c>
      <c r="V140" s="12" t="s">
        <v>177</v>
      </c>
      <c r="W140" s="9" t="s">
        <v>84</v>
      </c>
      <c r="X140" s="9" t="s">
        <v>84</v>
      </c>
      <c r="Y140" s="9" t="s">
        <v>53</v>
      </c>
      <c r="Z140" s="9" t="s">
        <v>84</v>
      </c>
      <c r="AA140" s="9" t="s">
        <v>109</v>
      </c>
      <c r="AB140" s="34" t="s">
        <v>142</v>
      </c>
    </row>
    <row r="141" spans="2:28" ht="157.5" customHeight="1" x14ac:dyDescent="0.2">
      <c r="B141" s="104"/>
      <c r="C141" s="104"/>
      <c r="D141" s="97"/>
      <c r="E141" s="19" t="s">
        <v>91</v>
      </c>
      <c r="F141" s="109"/>
      <c r="G141" s="9" t="s">
        <v>564</v>
      </c>
      <c r="H141" s="9" t="s">
        <v>74</v>
      </c>
      <c r="I141" s="9" t="s">
        <v>75</v>
      </c>
      <c r="J141" s="9" t="s">
        <v>84</v>
      </c>
      <c r="K141" s="9" t="s">
        <v>84</v>
      </c>
      <c r="L141" s="9" t="s">
        <v>84</v>
      </c>
      <c r="M141" s="17">
        <v>2</v>
      </c>
      <c r="N141" s="10">
        <v>3</v>
      </c>
      <c r="O141" s="11" t="str">
        <f t="shared" si="75"/>
        <v>M</v>
      </c>
      <c r="P141" s="5" t="str">
        <f t="shared" si="76"/>
        <v>Situación deficiente con exposición esporádica, o bien situación mejorable con exposición continuada o frecuente. Es posible que suceda el daño alguna vez.</v>
      </c>
      <c r="Q141" s="10">
        <v>10</v>
      </c>
      <c r="R141" s="4" t="str">
        <f t="shared" si="77"/>
        <v>III</v>
      </c>
      <c r="S141" s="5" t="str">
        <f t="shared" si="78"/>
        <v>Mejorar si es posible. Sería conveniente justificar la intervención y su rentabilidad.</v>
      </c>
      <c r="T141" s="5" t="str">
        <f t="shared" si="79"/>
        <v>Aceptable</v>
      </c>
      <c r="U141" s="12">
        <v>8</v>
      </c>
      <c r="V141" s="35" t="s">
        <v>232</v>
      </c>
      <c r="W141" s="9" t="s">
        <v>84</v>
      </c>
      <c r="X141" s="9" t="s">
        <v>84</v>
      </c>
      <c r="Y141" s="9" t="s">
        <v>84</v>
      </c>
      <c r="Z141" s="9" t="s">
        <v>84</v>
      </c>
      <c r="AA141" s="9" t="s">
        <v>230</v>
      </c>
      <c r="AB141" s="13" t="s">
        <v>231</v>
      </c>
    </row>
    <row r="142" spans="2:28" ht="102" customHeight="1" x14ac:dyDescent="0.2">
      <c r="B142" s="104"/>
      <c r="C142" s="104"/>
      <c r="D142" s="97"/>
      <c r="E142" s="19" t="s">
        <v>91</v>
      </c>
      <c r="F142" s="110"/>
      <c r="G142" s="9" t="s">
        <v>116</v>
      </c>
      <c r="H142" s="9" t="s">
        <v>115</v>
      </c>
      <c r="I142" s="9" t="s">
        <v>252</v>
      </c>
      <c r="J142" s="9" t="s">
        <v>84</v>
      </c>
      <c r="K142" s="9" t="s">
        <v>366</v>
      </c>
      <c r="L142" s="9" t="s">
        <v>253</v>
      </c>
      <c r="M142" s="17">
        <v>2</v>
      </c>
      <c r="N142" s="10">
        <v>3</v>
      </c>
      <c r="O142" s="11" t="str">
        <f t="shared" si="75"/>
        <v>M</v>
      </c>
      <c r="P142" s="5" t="str">
        <f t="shared" si="76"/>
        <v>Situación deficiente con exposición esporádica, o bien situación mejorable con exposición continuada o frecuente. Es posible que suceda el daño alguna vez.</v>
      </c>
      <c r="Q142" s="10">
        <v>10</v>
      </c>
      <c r="R142" s="4" t="str">
        <f t="shared" si="77"/>
        <v>III</v>
      </c>
      <c r="S142" s="5" t="str">
        <f t="shared" si="78"/>
        <v>Mejorar si es posible. Sería conveniente justificar la intervención y su rentabilidad.</v>
      </c>
      <c r="T142" s="5" t="str">
        <f t="shared" si="79"/>
        <v>Aceptable</v>
      </c>
      <c r="U142" s="12">
        <v>8</v>
      </c>
      <c r="V142" s="12"/>
      <c r="W142" s="9" t="s">
        <v>86</v>
      </c>
      <c r="X142" s="9" t="s">
        <v>84</v>
      </c>
      <c r="Y142" s="9" t="s">
        <v>254</v>
      </c>
      <c r="Z142" s="9" t="s">
        <v>255</v>
      </c>
      <c r="AA142" s="9" t="s">
        <v>47</v>
      </c>
      <c r="AB142" s="13" t="s">
        <v>256</v>
      </c>
    </row>
    <row r="143" spans="2:28" ht="141" customHeight="1" x14ac:dyDescent="0.2">
      <c r="B143" s="104"/>
      <c r="C143" s="104"/>
      <c r="D143" s="97"/>
      <c r="E143" s="19" t="s">
        <v>91</v>
      </c>
      <c r="F143" s="3" t="s">
        <v>29</v>
      </c>
      <c r="G143" s="9" t="s">
        <v>137</v>
      </c>
      <c r="H143" s="9" t="s">
        <v>369</v>
      </c>
      <c r="I143" s="9" t="s">
        <v>234</v>
      </c>
      <c r="J143" s="9" t="s">
        <v>84</v>
      </c>
      <c r="K143" s="9" t="s">
        <v>119</v>
      </c>
      <c r="L143" s="9" t="s">
        <v>110</v>
      </c>
      <c r="M143" s="17">
        <v>2</v>
      </c>
      <c r="N143" s="10">
        <v>3</v>
      </c>
      <c r="O143" s="11" t="str">
        <f t="shared" si="75"/>
        <v>M</v>
      </c>
      <c r="P143" s="5" t="str">
        <f t="shared" si="76"/>
        <v>Situación deficiente con exposición esporádica, o bien situación mejorable con exposición continuada o frecuente. Es posible que suceda el daño alguna vez.</v>
      </c>
      <c r="Q143" s="10">
        <v>10</v>
      </c>
      <c r="R143" s="4" t="str">
        <f t="shared" si="77"/>
        <v>III</v>
      </c>
      <c r="S143" s="5" t="str">
        <f t="shared" si="78"/>
        <v>Mejorar si es posible. Sería conveniente justificar la intervención y su rentabilidad.</v>
      </c>
      <c r="T143" s="5" t="str">
        <f t="shared" si="79"/>
        <v>Aceptable</v>
      </c>
      <c r="U143" s="12">
        <v>8</v>
      </c>
      <c r="V143" s="12" t="s">
        <v>474</v>
      </c>
      <c r="W143" s="9" t="s">
        <v>86</v>
      </c>
      <c r="X143" s="9" t="s">
        <v>84</v>
      </c>
      <c r="Y143" s="9" t="s">
        <v>258</v>
      </c>
      <c r="Z143" s="9" t="s">
        <v>84</v>
      </c>
      <c r="AA143" s="9" t="s">
        <v>534</v>
      </c>
      <c r="AB143" s="13" t="s">
        <v>533</v>
      </c>
    </row>
    <row r="144" spans="2:28" ht="120.75" customHeight="1" x14ac:dyDescent="0.2">
      <c r="B144" s="104"/>
      <c r="C144" s="104"/>
      <c r="D144" s="97"/>
      <c r="E144" s="18" t="s">
        <v>91</v>
      </c>
      <c r="F144" s="99" t="s">
        <v>33</v>
      </c>
      <c r="G144" s="21" t="s">
        <v>477</v>
      </c>
      <c r="H144" s="26" t="s">
        <v>141</v>
      </c>
      <c r="I144" s="22" t="s">
        <v>196</v>
      </c>
      <c r="J144" s="9" t="s">
        <v>84</v>
      </c>
      <c r="K144" s="9" t="s">
        <v>478</v>
      </c>
      <c r="L144" s="9" t="s">
        <v>84</v>
      </c>
      <c r="M144" s="10">
        <v>2</v>
      </c>
      <c r="N144" s="10">
        <v>3</v>
      </c>
      <c r="O144" s="11" t="str">
        <f t="shared" si="75"/>
        <v>M</v>
      </c>
      <c r="P144" s="5" t="str">
        <f t="shared" si="76"/>
        <v>Situación deficiente con exposición esporádica, o bien situación mejorable con exposición continuada o frecuente. Es posible que suceda el daño alguna vez.</v>
      </c>
      <c r="Q144" s="10">
        <v>25</v>
      </c>
      <c r="R144" s="4" t="str">
        <f t="shared" si="77"/>
        <v>II</v>
      </c>
      <c r="S144" s="5" t="str">
        <f t="shared" si="78"/>
        <v>Corregir y adoptar medidas de control de inmediato. Sin embargo suspenda actividades si el nivel de consecuencia está por encima de 60.</v>
      </c>
      <c r="T144" s="5" t="str">
        <f t="shared" si="79"/>
        <v>No aceptable</v>
      </c>
      <c r="U144" s="12">
        <v>8</v>
      </c>
      <c r="V144" s="12" t="s">
        <v>178</v>
      </c>
      <c r="W144" s="9" t="s">
        <v>84</v>
      </c>
      <c r="X144" s="9" t="s">
        <v>84</v>
      </c>
      <c r="Y144" s="9" t="s">
        <v>475</v>
      </c>
      <c r="Z144" s="9" t="s">
        <v>84</v>
      </c>
      <c r="AA144" s="9" t="s">
        <v>84</v>
      </c>
      <c r="AB144" s="34" t="s">
        <v>476</v>
      </c>
    </row>
    <row r="145" spans="2:28" ht="120.75" customHeight="1" x14ac:dyDescent="0.2">
      <c r="B145" s="104"/>
      <c r="C145" s="104"/>
      <c r="D145" s="97"/>
      <c r="E145" s="18" t="s">
        <v>549</v>
      </c>
      <c r="F145" s="100"/>
      <c r="G145" s="21" t="s">
        <v>459</v>
      </c>
      <c r="H145" s="26" t="s">
        <v>450</v>
      </c>
      <c r="I145" s="22" t="s">
        <v>179</v>
      </c>
      <c r="J145" s="9" t="s">
        <v>84</v>
      </c>
      <c r="K145" s="9" t="s">
        <v>84</v>
      </c>
      <c r="L145" s="9" t="s">
        <v>163</v>
      </c>
      <c r="M145" s="10">
        <v>2</v>
      </c>
      <c r="N145" s="10">
        <v>2</v>
      </c>
      <c r="O145" s="11" t="str">
        <f t="shared" si="75"/>
        <v>B</v>
      </c>
      <c r="P145" s="5" t="str">
        <f t="shared" si="76"/>
        <v>Situación mejorable con exposición ocasional o esporádica, o situación sin anomalía destacable con cualquier nivel de exposición. No es esperable que se materialice el riesgo, aunque puede ser concebible.</v>
      </c>
      <c r="Q145" s="10">
        <v>25</v>
      </c>
      <c r="R145" s="4" t="str">
        <f t="shared" si="77"/>
        <v>III</v>
      </c>
      <c r="S145" s="5" t="str">
        <f t="shared" si="78"/>
        <v>Mejorar si es posible. Sería conveniente justificar la intervención y su rentabilidad.</v>
      </c>
      <c r="T145" s="5" t="str">
        <f t="shared" si="79"/>
        <v>Aceptable</v>
      </c>
      <c r="U145" s="12">
        <v>8</v>
      </c>
      <c r="V145" s="12" t="s">
        <v>172</v>
      </c>
      <c r="W145" s="9" t="s">
        <v>84</v>
      </c>
      <c r="X145" s="9" t="s">
        <v>84</v>
      </c>
      <c r="Y145" s="9" t="s">
        <v>479</v>
      </c>
      <c r="Z145" s="9" t="s">
        <v>84</v>
      </c>
      <c r="AA145" s="9" t="s">
        <v>84</v>
      </c>
      <c r="AB145" s="34" t="s">
        <v>59</v>
      </c>
    </row>
    <row r="146" spans="2:28" ht="114.75" x14ac:dyDescent="0.2">
      <c r="B146" s="104"/>
      <c r="C146" s="104"/>
      <c r="D146" s="97"/>
      <c r="E146" s="19" t="s">
        <v>91</v>
      </c>
      <c r="F146" s="3" t="s">
        <v>31</v>
      </c>
      <c r="G146" s="9" t="s">
        <v>547</v>
      </c>
      <c r="H146" s="23" t="s">
        <v>34</v>
      </c>
      <c r="I146" s="9" t="s">
        <v>66</v>
      </c>
      <c r="J146" s="9" t="s">
        <v>84</v>
      </c>
      <c r="K146" s="9" t="s">
        <v>84</v>
      </c>
      <c r="L146" s="9" t="s">
        <v>262</v>
      </c>
      <c r="M146" s="17">
        <v>2</v>
      </c>
      <c r="N146" s="10">
        <v>2</v>
      </c>
      <c r="O146" s="11" t="str">
        <f t="shared" si="75"/>
        <v>B</v>
      </c>
      <c r="P146" s="5" t="str">
        <f t="shared" si="76"/>
        <v>Situación mejorable con exposición ocasional o esporádica, o situación sin anomalía destacable con cualquier nivel de exposición. No es esperable que se materialice el riesgo, aunque puede ser concebible.</v>
      </c>
      <c r="Q146" s="10">
        <v>10</v>
      </c>
      <c r="R146" s="4" t="str">
        <f t="shared" si="77"/>
        <v>III</v>
      </c>
      <c r="S146" s="5" t="str">
        <f t="shared" si="78"/>
        <v>Mejorar si es posible. Sería conveniente justificar la intervención y su rentabilidad.</v>
      </c>
      <c r="T146" s="5" t="str">
        <f t="shared" si="79"/>
        <v>Aceptable</v>
      </c>
      <c r="U146" s="12">
        <v>8</v>
      </c>
      <c r="V146" s="12" t="s">
        <v>181</v>
      </c>
      <c r="W146" s="9" t="s">
        <v>84</v>
      </c>
      <c r="X146" s="9" t="s">
        <v>84</v>
      </c>
      <c r="Y146" s="9" t="s">
        <v>238</v>
      </c>
      <c r="Z146" s="9" t="s">
        <v>84</v>
      </c>
      <c r="AA146" s="9" t="s">
        <v>84</v>
      </c>
      <c r="AB146" s="13" t="s">
        <v>239</v>
      </c>
    </row>
    <row r="147" spans="2:28" ht="133.5" customHeight="1" x14ac:dyDescent="0.2">
      <c r="B147" s="104"/>
      <c r="C147" s="104"/>
      <c r="D147" s="97"/>
      <c r="E147" s="19" t="s">
        <v>91</v>
      </c>
      <c r="F147" s="56" t="s">
        <v>92</v>
      </c>
      <c r="G147" s="9" t="s">
        <v>56</v>
      </c>
      <c r="H147" s="9" t="s">
        <v>240</v>
      </c>
      <c r="I147" s="9" t="s">
        <v>97</v>
      </c>
      <c r="J147" s="9" t="s">
        <v>84</v>
      </c>
      <c r="K147" s="9" t="s">
        <v>84</v>
      </c>
      <c r="L147" s="9" t="s">
        <v>95</v>
      </c>
      <c r="M147" s="17">
        <v>2</v>
      </c>
      <c r="N147" s="10">
        <v>2</v>
      </c>
      <c r="O147" s="11" t="str">
        <f t="shared" si="75"/>
        <v>B</v>
      </c>
      <c r="P147" s="5" t="str">
        <f t="shared" si="76"/>
        <v>Situación mejorable con exposición ocasional o esporádica, o situación sin anomalía destacable con cualquier nivel de exposición. No es esperable que se materialice el riesgo, aunque puede ser concebible.</v>
      </c>
      <c r="Q147" s="10">
        <v>25</v>
      </c>
      <c r="R147" s="4" t="str">
        <f t="shared" si="77"/>
        <v>III</v>
      </c>
      <c r="S147" s="5" t="str">
        <f t="shared" si="78"/>
        <v>Mejorar si es posible. Sería conveniente justificar la intervención y su rentabilidad.</v>
      </c>
      <c r="T147" s="5" t="str">
        <f t="shared" si="79"/>
        <v>Aceptable</v>
      </c>
      <c r="U147" s="12">
        <v>8</v>
      </c>
      <c r="V147" s="12" t="s">
        <v>182</v>
      </c>
      <c r="W147" s="9" t="s">
        <v>84</v>
      </c>
      <c r="X147" s="9" t="s">
        <v>84</v>
      </c>
      <c r="Y147" s="9" t="s">
        <v>65</v>
      </c>
      <c r="Z147" s="9" t="s">
        <v>241</v>
      </c>
      <c r="AA147" s="9" t="s">
        <v>84</v>
      </c>
      <c r="AB147" s="13" t="s">
        <v>242</v>
      </c>
    </row>
    <row r="148" spans="2:28" ht="180" customHeight="1" x14ac:dyDescent="0.2">
      <c r="B148" s="104"/>
      <c r="C148" s="104"/>
      <c r="D148" s="97"/>
      <c r="E148" s="18" t="s">
        <v>551</v>
      </c>
      <c r="F148" s="3" t="s">
        <v>51</v>
      </c>
      <c r="G148" s="9" t="s">
        <v>373</v>
      </c>
      <c r="H148" s="9" t="s">
        <v>374</v>
      </c>
      <c r="I148" s="9" t="s">
        <v>375</v>
      </c>
      <c r="J148" s="9" t="s">
        <v>118</v>
      </c>
      <c r="K148" s="9" t="s">
        <v>84</v>
      </c>
      <c r="L148" s="9" t="s">
        <v>88</v>
      </c>
      <c r="M148" s="17">
        <v>2</v>
      </c>
      <c r="N148" s="10">
        <v>2</v>
      </c>
      <c r="O148" s="11" t="str">
        <f t="shared" si="75"/>
        <v>B</v>
      </c>
      <c r="P148" s="5" t="str">
        <f t="shared" si="76"/>
        <v>Situación mejorable con exposición ocasional o esporádica, o situación sin anomalía destacable con cualquier nivel de exposición. No es esperable que se materialice el riesgo, aunque puede ser concebible.</v>
      </c>
      <c r="Q148" s="10">
        <v>25</v>
      </c>
      <c r="R148" s="4" t="str">
        <f t="shared" si="77"/>
        <v>III</v>
      </c>
      <c r="S148" s="5" t="str">
        <f t="shared" si="78"/>
        <v>Mejorar si es posible. Sería conveniente justificar la intervención y su rentabilidad.</v>
      </c>
      <c r="T148" s="5" t="str">
        <f t="shared" si="79"/>
        <v>Aceptable</v>
      </c>
      <c r="U148" s="12">
        <v>8</v>
      </c>
      <c r="V148" s="12" t="s">
        <v>185</v>
      </c>
      <c r="W148" s="9" t="s">
        <v>105</v>
      </c>
      <c r="X148" s="9" t="s">
        <v>84</v>
      </c>
      <c r="Y148" s="9" t="s">
        <v>135</v>
      </c>
      <c r="Z148" s="9" t="s">
        <v>84</v>
      </c>
      <c r="AA148" s="9" t="s">
        <v>84</v>
      </c>
      <c r="AB148" s="34" t="s">
        <v>68</v>
      </c>
    </row>
    <row r="149" spans="2:28" ht="93" customHeight="1" x14ac:dyDescent="0.2">
      <c r="B149" s="104"/>
      <c r="C149" s="104"/>
      <c r="D149" s="97"/>
      <c r="E149" s="19" t="s">
        <v>91</v>
      </c>
      <c r="F149" s="121" t="s">
        <v>50</v>
      </c>
      <c r="G149" s="9" t="s">
        <v>370</v>
      </c>
      <c r="H149" s="20" t="s">
        <v>371</v>
      </c>
      <c r="I149" s="9" t="s">
        <v>247</v>
      </c>
      <c r="J149" s="9" t="s">
        <v>101</v>
      </c>
      <c r="K149" s="9" t="s">
        <v>48</v>
      </c>
      <c r="L149" s="9" t="s">
        <v>84</v>
      </c>
      <c r="M149" s="10">
        <v>2</v>
      </c>
      <c r="N149" s="10">
        <v>2</v>
      </c>
      <c r="O149" s="11" t="str">
        <f t="shared" si="75"/>
        <v>B</v>
      </c>
      <c r="P149" s="5" t="str">
        <f t="shared" si="76"/>
        <v>Situación mejorable con exposición ocasional o esporádica, o situación sin anomalía destacable con cualquier nivel de exposición. No es esperable que se materialice el riesgo, aunque puede ser concebible.</v>
      </c>
      <c r="Q149" s="10">
        <v>25</v>
      </c>
      <c r="R149" s="4" t="str">
        <f t="shared" si="77"/>
        <v>III</v>
      </c>
      <c r="S149" s="5" t="str">
        <f t="shared" si="78"/>
        <v>Mejorar si es posible. Sería conveniente justificar la intervención y su rentabilidad.</v>
      </c>
      <c r="T149" s="5" t="str">
        <f t="shared" si="79"/>
        <v>Aceptable</v>
      </c>
      <c r="U149" s="12">
        <v>8</v>
      </c>
      <c r="V149" s="12" t="s">
        <v>269</v>
      </c>
      <c r="W149" s="9" t="s">
        <v>84</v>
      </c>
      <c r="X149" s="9" t="s">
        <v>84</v>
      </c>
      <c r="Y149" s="9" t="s">
        <v>84</v>
      </c>
      <c r="Z149" s="9" t="s">
        <v>84</v>
      </c>
      <c r="AA149" s="9" t="s">
        <v>84</v>
      </c>
      <c r="AB149" s="13" t="s">
        <v>248</v>
      </c>
    </row>
    <row r="150" spans="2:28" ht="151.5" customHeight="1" x14ac:dyDescent="0.2">
      <c r="B150" s="104"/>
      <c r="C150" s="104"/>
      <c r="D150" s="97"/>
      <c r="E150" s="19" t="s">
        <v>91</v>
      </c>
      <c r="F150" s="110"/>
      <c r="G150" s="9" t="s">
        <v>362</v>
      </c>
      <c r="H150" s="9" t="s">
        <v>355</v>
      </c>
      <c r="I150" s="9" t="s">
        <v>357</v>
      </c>
      <c r="J150" s="9" t="s">
        <v>356</v>
      </c>
      <c r="K150" s="9" t="s">
        <v>360</v>
      </c>
      <c r="L150" s="9" t="s">
        <v>358</v>
      </c>
      <c r="M150" s="17">
        <v>2</v>
      </c>
      <c r="N150" s="10">
        <v>2</v>
      </c>
      <c r="O150" s="11" t="str">
        <f>+IF(AND(M150*N150&gt;=24,M150*N150&lt;=40),"MA",IF(AND(M150*N150&gt;=10,M150*N150&lt;=20),"A",IF(AND(M150*N150&gt;=6,M150*N150&lt;=8),"M",IF(AND(M150*N150&gt;=2,M150*N150&lt;=4),"B",""))))</f>
        <v>B</v>
      </c>
      <c r="P150" s="5" t="str">
        <f>+IF(O150="MA","Situación deficiente con exposición continua, o muy deficiente con exposición frecuente. Normalmente la materialización del riesgo ocurre con frecuencia.",IF(O150="A","Situación deficiente con exposición frecuente u ocasional, o bien situación muy deficiente con exposición ocasional o esporádica. La materialización de Riesgo es posible que suceda varias veces en la vida laboral",IF(O150="M","Situación deficiente con exposición esporádica, o bien situación mejorable con exposición continuada o frecuente. Es posible que suceda el daño alguna vez.",IF(O150="B","Situación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50" s="10">
        <v>10</v>
      </c>
      <c r="R150" s="4" t="str">
        <f>+IF(AND(M150*N150*Q150&gt;=600,M150*N150*Q150&lt;=4000),"I",IF(AND(M150*N150*Q150&gt;=150,M150*N150*Q150&lt;=500),"II",IF(AND(M150*N150*Q150&gt;=40,M150*N150*Q150&lt;=120),"III",IF(AND(M150*N150*Q150&gt;=1,M150*N150*Q150&lt;=20),"IV",""))))</f>
        <v>III</v>
      </c>
      <c r="S150" s="5" t="str">
        <f>+IF(R150="I","Situación crìtica. Suspender actividades hasta que el riesgo esté bajo control. Intervención urgente.",IF(R150="II","Corregir y adoptar medidas de control de inmediato. Sin embargo suspenda actividades si el nivel de consecuencia está por encima de 60.",IF(R150="III","Mejorar si es posible. Sería conveniente justificar la intervención y su rentabilidad.",IF(R150="IV","Mantener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50" s="5" t="str">
        <f>+IF(R150="I","No aceptable",IF(R150="II","No aceptable",IF(R150="III","Aceptable",IF(R150="IV","Aceptable",""))))</f>
        <v>Aceptable</v>
      </c>
      <c r="U150" s="12">
        <v>8</v>
      </c>
      <c r="V150" s="12" t="s">
        <v>409</v>
      </c>
      <c r="W150" s="9" t="s">
        <v>84</v>
      </c>
      <c r="X150" s="9" t="s">
        <v>84</v>
      </c>
      <c r="Y150" s="9" t="s">
        <v>84</v>
      </c>
      <c r="Z150" s="9" t="s">
        <v>39</v>
      </c>
      <c r="AA150" s="9" t="s">
        <v>359</v>
      </c>
      <c r="AB150" s="34" t="s">
        <v>55</v>
      </c>
    </row>
    <row r="151" spans="2:28" ht="151.5" customHeight="1" x14ac:dyDescent="0.2">
      <c r="B151" s="104"/>
      <c r="C151" s="104"/>
      <c r="D151" s="97"/>
      <c r="E151" s="18" t="s">
        <v>91</v>
      </c>
      <c r="F151" s="121" t="s">
        <v>54</v>
      </c>
      <c r="G151" s="9" t="s">
        <v>354</v>
      </c>
      <c r="H151" s="9" t="s">
        <v>111</v>
      </c>
      <c r="I151" s="9" t="s">
        <v>186</v>
      </c>
      <c r="J151" s="9" t="s">
        <v>49</v>
      </c>
      <c r="K151" s="9" t="s">
        <v>202</v>
      </c>
      <c r="L151" s="9" t="s">
        <v>193</v>
      </c>
      <c r="M151" s="17">
        <v>2</v>
      </c>
      <c r="N151" s="10">
        <v>2</v>
      </c>
      <c r="O151" s="11" t="str">
        <f t="shared" si="75"/>
        <v>B</v>
      </c>
      <c r="P151" s="5" t="str">
        <f t="shared" si="76"/>
        <v>Situación mejorable con exposición ocasional o esporádica, o situación sin anomalía destacable con cualquier nivel de exposición. No es esperable que se materialice el riesgo, aunque puede ser concebible.</v>
      </c>
      <c r="Q151" s="10">
        <v>10</v>
      </c>
      <c r="R151" s="4" t="str">
        <f t="shared" si="77"/>
        <v>III</v>
      </c>
      <c r="S151" s="5" t="str">
        <f t="shared" si="78"/>
        <v>Mejorar si es posible. Sería conveniente justificar la intervención y su rentabilidad.</v>
      </c>
      <c r="T151" s="5" t="str">
        <f t="shared" si="79"/>
        <v>Aceptable</v>
      </c>
      <c r="U151" s="12">
        <v>8</v>
      </c>
      <c r="V151" s="12"/>
      <c r="W151" s="9" t="s">
        <v>84</v>
      </c>
      <c r="X151" s="9" t="s">
        <v>84</v>
      </c>
      <c r="Y151" s="9" t="s">
        <v>84</v>
      </c>
      <c r="Z151" s="9" t="s">
        <v>39</v>
      </c>
      <c r="AA151" s="9" t="s">
        <v>84</v>
      </c>
      <c r="AB151" s="34" t="s">
        <v>55</v>
      </c>
    </row>
    <row r="152" spans="2:28" ht="151.5" customHeight="1" x14ac:dyDescent="0.2">
      <c r="B152" s="104"/>
      <c r="C152" s="104"/>
      <c r="D152" s="97"/>
      <c r="E152" s="18" t="s">
        <v>91</v>
      </c>
      <c r="F152" s="110"/>
      <c r="G152" s="9" t="s">
        <v>585</v>
      </c>
      <c r="H152" s="9" t="s">
        <v>586</v>
      </c>
      <c r="I152" s="9" t="s">
        <v>364</v>
      </c>
      <c r="J152" s="9" t="s">
        <v>363</v>
      </c>
      <c r="K152" s="9" t="s">
        <v>360</v>
      </c>
      <c r="L152" s="9" t="s">
        <v>365</v>
      </c>
      <c r="M152" s="17">
        <v>2</v>
      </c>
      <c r="N152" s="10">
        <v>2</v>
      </c>
      <c r="O152" s="11" t="str">
        <f t="shared" si="75"/>
        <v>B</v>
      </c>
      <c r="P152" s="5" t="str">
        <f t="shared" si="76"/>
        <v>Situación mejorable con exposición ocasional o esporádica, o situación sin anomalía destacable con cualquier nivel de exposición. No es esperable que se materialice el riesgo, aunque puede ser concebible.</v>
      </c>
      <c r="Q152" s="10">
        <v>10</v>
      </c>
      <c r="R152" s="4" t="str">
        <f t="shared" si="77"/>
        <v>III</v>
      </c>
      <c r="S152" s="5" t="str">
        <f t="shared" si="78"/>
        <v>Mejorar si es posible. Sería conveniente justificar la intervención y su rentabilidad.</v>
      </c>
      <c r="T152" s="5" t="str">
        <f t="shared" si="79"/>
        <v>Aceptable</v>
      </c>
      <c r="U152" s="12">
        <v>8</v>
      </c>
      <c r="V152" s="12" t="s">
        <v>333</v>
      </c>
      <c r="W152" s="9" t="s">
        <v>84</v>
      </c>
      <c r="X152" s="9" t="s">
        <v>84</v>
      </c>
      <c r="Y152" s="9" t="s">
        <v>84</v>
      </c>
      <c r="Z152" s="9" t="s">
        <v>39</v>
      </c>
      <c r="AA152" s="9" t="s">
        <v>359</v>
      </c>
      <c r="AB152" s="34" t="s">
        <v>55</v>
      </c>
    </row>
    <row r="153" spans="2:28" ht="151.5" customHeight="1" x14ac:dyDescent="0.2">
      <c r="B153" s="104"/>
      <c r="C153" s="104"/>
      <c r="D153" s="97"/>
      <c r="E153" s="18" t="s">
        <v>551</v>
      </c>
      <c r="F153" s="3" t="s">
        <v>331</v>
      </c>
      <c r="G153" s="9" t="s">
        <v>77</v>
      </c>
      <c r="H153" s="9" t="s">
        <v>372</v>
      </c>
      <c r="I153" s="9" t="s">
        <v>138</v>
      </c>
      <c r="J153" s="9" t="s">
        <v>334</v>
      </c>
      <c r="K153" s="9" t="s">
        <v>84</v>
      </c>
      <c r="L153" s="9" t="s">
        <v>339</v>
      </c>
      <c r="M153" s="17">
        <v>2</v>
      </c>
      <c r="N153" s="10">
        <v>1</v>
      </c>
      <c r="O153" s="11" t="str">
        <f t="shared" si="75"/>
        <v>B</v>
      </c>
      <c r="P153" s="5" t="str">
        <f t="shared" si="76"/>
        <v>Situación mejorable con exposición ocasional o esporádica, o situación sin anomalía destacable con cualquier nivel de exposición. No es esperable que se materialice el riesgo, aunque puede ser concebible.</v>
      </c>
      <c r="Q153" s="10">
        <v>60</v>
      </c>
      <c r="R153" s="4" t="str">
        <f t="shared" si="77"/>
        <v>III</v>
      </c>
      <c r="S153" s="5" t="str">
        <f t="shared" si="78"/>
        <v>Mejorar si es posible. Sería conveniente justificar la intervención y su rentabilidad.</v>
      </c>
      <c r="T153" s="5" t="str">
        <f t="shared" si="79"/>
        <v>Aceptable</v>
      </c>
      <c r="U153" s="12">
        <v>8</v>
      </c>
      <c r="V153" s="12" t="s">
        <v>172</v>
      </c>
      <c r="W153" s="9" t="s">
        <v>84</v>
      </c>
      <c r="X153" s="9" t="s">
        <v>84</v>
      </c>
      <c r="Y153" s="9" t="s">
        <v>337</v>
      </c>
      <c r="Z153" s="9" t="s">
        <v>335</v>
      </c>
      <c r="AA153" s="9" t="s">
        <v>336</v>
      </c>
      <c r="AB153" s="34" t="s">
        <v>338</v>
      </c>
    </row>
    <row r="154" spans="2:28" ht="151.5" customHeight="1" thickBot="1" x14ac:dyDescent="0.25">
      <c r="B154" s="104"/>
      <c r="C154" s="104"/>
      <c r="D154" s="97"/>
      <c r="E154" s="18" t="s">
        <v>551</v>
      </c>
      <c r="F154" s="24" t="s">
        <v>376</v>
      </c>
      <c r="G154" s="9" t="s">
        <v>377</v>
      </c>
      <c r="H154" s="25" t="s">
        <v>378</v>
      </c>
      <c r="I154" s="9" t="s">
        <v>379</v>
      </c>
      <c r="J154" s="22" t="s">
        <v>381</v>
      </c>
      <c r="K154" s="9" t="s">
        <v>380</v>
      </c>
      <c r="L154" s="9" t="s">
        <v>339</v>
      </c>
      <c r="M154" s="17">
        <v>2</v>
      </c>
      <c r="N154" s="10">
        <v>1</v>
      </c>
      <c r="O154" s="11" t="str">
        <f t="shared" si="75"/>
        <v>B</v>
      </c>
      <c r="P154" s="5" t="str">
        <f t="shared" si="76"/>
        <v>Situación mejorable con exposición ocasional o esporádica, o situación sin anomalía destacable con cualquier nivel de exposición. No es esperable que se materialice el riesgo, aunque puede ser concebible.</v>
      </c>
      <c r="Q154" s="10">
        <v>60</v>
      </c>
      <c r="R154" s="4" t="str">
        <f t="shared" si="77"/>
        <v>III</v>
      </c>
      <c r="S154" s="5" t="str">
        <f t="shared" si="78"/>
        <v>Mejorar si es posible. Sería conveniente justificar la intervención y su rentabilidad.</v>
      </c>
      <c r="T154" s="5" t="str">
        <f t="shared" si="79"/>
        <v>Aceptable</v>
      </c>
      <c r="U154" s="12">
        <v>8</v>
      </c>
      <c r="V154" s="12" t="s">
        <v>172</v>
      </c>
      <c r="W154" s="9" t="s">
        <v>84</v>
      </c>
      <c r="X154" s="9" t="s">
        <v>84</v>
      </c>
      <c r="Y154" s="9" t="s">
        <v>337</v>
      </c>
      <c r="Z154" s="9" t="s">
        <v>39</v>
      </c>
      <c r="AA154" s="9" t="s">
        <v>336</v>
      </c>
      <c r="AB154" s="34" t="s">
        <v>382</v>
      </c>
    </row>
    <row r="155" spans="2:28" ht="157.5" customHeight="1" thickBot="1" x14ac:dyDescent="0.25">
      <c r="B155" s="104"/>
      <c r="C155" s="104"/>
      <c r="D155" s="97"/>
      <c r="E155" s="18" t="s">
        <v>552</v>
      </c>
      <c r="F155" s="24" t="s">
        <v>40</v>
      </c>
      <c r="G155" s="9" t="s">
        <v>587</v>
      </c>
      <c r="H155" s="25" t="s">
        <v>169</v>
      </c>
      <c r="I155" s="16" t="s">
        <v>548</v>
      </c>
      <c r="J155" s="22" t="s">
        <v>84</v>
      </c>
      <c r="K155" s="9" t="s">
        <v>84</v>
      </c>
      <c r="L155" s="9" t="s">
        <v>198</v>
      </c>
      <c r="M155" s="17">
        <v>2</v>
      </c>
      <c r="N155" s="10">
        <v>1</v>
      </c>
      <c r="O155" s="11" t="str">
        <f t="shared" si="75"/>
        <v>B</v>
      </c>
      <c r="P155" s="5" t="str">
        <f t="shared" si="76"/>
        <v>Situación mejorable con exposición ocasional o esporádica, o situación sin anomalía destacable con cualquier nivel de exposición. No es esperable que se materialice el riesgo, aunque puede ser concebible.</v>
      </c>
      <c r="Q155" s="10">
        <v>1</v>
      </c>
      <c r="R155" s="4" t="str">
        <f t="shared" si="77"/>
        <v>IV</v>
      </c>
      <c r="S155" s="5" t="str">
        <f t="shared" si="78"/>
        <v>Mantener las medidas de control existentes, pero se deberían considerar soluciones o mejoras y se deben hacer comprobaciones periódicas para asegurar que el riesgo aún es tolerable.</v>
      </c>
      <c r="T155" s="5" t="str">
        <f t="shared" si="79"/>
        <v>Aceptable</v>
      </c>
      <c r="U155" s="12">
        <v>8</v>
      </c>
      <c r="V155" s="12" t="s">
        <v>171</v>
      </c>
      <c r="W155" s="9" t="s">
        <v>84</v>
      </c>
      <c r="X155" s="9" t="s">
        <v>84</v>
      </c>
      <c r="Y155" s="9" t="s">
        <v>173</v>
      </c>
      <c r="Z155" s="9" t="s">
        <v>84</v>
      </c>
      <c r="AA155" s="9" t="s">
        <v>84</v>
      </c>
      <c r="AB155" s="15" t="s">
        <v>174</v>
      </c>
    </row>
    <row r="156" spans="2:28" ht="157.5" customHeight="1" thickBot="1" x14ac:dyDescent="0.25">
      <c r="B156" s="104"/>
      <c r="C156" s="104"/>
      <c r="D156" s="97"/>
      <c r="E156" s="18" t="s">
        <v>549</v>
      </c>
      <c r="F156" s="24" t="s">
        <v>187</v>
      </c>
      <c r="G156" s="9" t="s">
        <v>554</v>
      </c>
      <c r="H156" s="25" t="s">
        <v>201</v>
      </c>
      <c r="I156" s="16" t="s">
        <v>168</v>
      </c>
      <c r="J156" s="22" t="s">
        <v>84</v>
      </c>
      <c r="K156" s="9" t="s">
        <v>84</v>
      </c>
      <c r="L156" s="9" t="s">
        <v>199</v>
      </c>
      <c r="M156" s="17">
        <v>2</v>
      </c>
      <c r="N156" s="10">
        <v>1</v>
      </c>
      <c r="O156" s="11" t="str">
        <f t="shared" si="75"/>
        <v>B</v>
      </c>
      <c r="P156" s="5" t="str">
        <f t="shared" si="76"/>
        <v>Situación mejorable con exposición ocasional o esporádica, o situación sin anomalía destacable con cualquier nivel de exposición. No es esperable que se materialice el riesgo, aunque puede ser concebible.</v>
      </c>
      <c r="Q156" s="10">
        <v>1</v>
      </c>
      <c r="R156" s="4" t="str">
        <f t="shared" si="77"/>
        <v>IV</v>
      </c>
      <c r="S156" s="5" t="str">
        <f t="shared" si="78"/>
        <v>Mantener las medidas de control existentes, pero se deberían considerar soluciones o mejoras y se deben hacer comprobaciones periódicas para asegurar que el riesgo aún es tolerable.</v>
      </c>
      <c r="T156" s="5" t="str">
        <f t="shared" si="79"/>
        <v>Aceptable</v>
      </c>
      <c r="U156" s="12">
        <v>8</v>
      </c>
      <c r="V156" s="12" t="s">
        <v>172</v>
      </c>
      <c r="W156" s="9" t="s">
        <v>84</v>
      </c>
      <c r="X156" s="9" t="s">
        <v>84</v>
      </c>
      <c r="Y156" s="9" t="s">
        <v>84</v>
      </c>
      <c r="Z156" s="9" t="s">
        <v>84</v>
      </c>
      <c r="AA156" s="9" t="s">
        <v>84</v>
      </c>
      <c r="AB156" s="15" t="s">
        <v>175</v>
      </c>
    </row>
    <row r="157" spans="2:28" ht="15.75" customHeight="1" thickBot="1" x14ac:dyDescent="0.25">
      <c r="B157" s="135"/>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136"/>
      <c r="AB157" s="46"/>
    </row>
    <row r="158" spans="2:28" ht="153.75" customHeight="1" x14ac:dyDescent="0.2">
      <c r="B158" s="93" t="s">
        <v>451</v>
      </c>
      <c r="C158" s="93" t="s">
        <v>452</v>
      </c>
      <c r="D158" s="96"/>
      <c r="E158" s="18" t="s">
        <v>91</v>
      </c>
      <c r="F158" s="108" t="s">
        <v>28</v>
      </c>
      <c r="G158" s="9" t="s">
        <v>42</v>
      </c>
      <c r="H158" s="9" t="s">
        <v>43</v>
      </c>
      <c r="I158" s="9" t="s">
        <v>82</v>
      </c>
      <c r="J158" s="9" t="s">
        <v>84</v>
      </c>
      <c r="K158" s="9" t="s">
        <v>84</v>
      </c>
      <c r="L158" s="9" t="s">
        <v>83</v>
      </c>
      <c r="M158" s="17">
        <v>2</v>
      </c>
      <c r="N158" s="10">
        <v>2</v>
      </c>
      <c r="O158" s="11" t="str">
        <f t="shared" ref="O158:O168" si="80">+IF(AND(M158*N158&gt;=24,M158*N158&lt;=40),"MA",IF(AND(M158*N158&gt;=10,M158*N158&lt;=20),"A",IF(AND(M158*N158&gt;=6,M158*N158&lt;=8),"M",IF(AND(M158*N158&gt;=2,M158*N158&lt;=4),"B",""))))</f>
        <v>B</v>
      </c>
      <c r="P158" s="5" t="str">
        <f t="shared" ref="P158:P168" si="81">+IF(O158="MA","Situación deficiente con exposición continua, o muy deficiente con exposición frecuente. Normalmente la materialización del riesgo ocurre con frecuencia.",IF(O158="A","Situación deficiente con exposición frecuente u ocasional, o bien situación muy deficiente con exposición ocasional o esporádica. La materialización de Riesgo es posible que suceda varias veces en la vida laboral",IF(O158="M","Situación deficiente con exposición esporádica, o bien situación mejorable con exposición continuada o frecuente. Es posible que suceda el daño alguna vez.",IF(O158="B","Situación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58" s="10">
        <v>10</v>
      </c>
      <c r="R158" s="4" t="str">
        <f t="shared" ref="R158:R168" si="82">+IF(AND(M158*N158*Q158&gt;=600,M158*N158*Q158&lt;=4000),"I",IF(AND(M158*N158*Q158&gt;=150,M158*N158*Q158&lt;=500),"II",IF(AND(M158*N158*Q158&gt;=40,M158*N158*Q158&lt;=120),"III",IF(AND(M158*N158*Q158&gt;=1,M158*N158*Q158&lt;=20),"IV",""))))</f>
        <v>III</v>
      </c>
      <c r="S158" s="5" t="str">
        <f t="shared" ref="S158:S168" si="83">+IF(R158="I","Situación crìtica. Suspender actividades hasta que el riesgo esté bajo control. Intervención urgente.",IF(R158="II","Corregir y adoptar medidas de control de inmediato. Sin embargo suspenda actividades si el nivel de consecuencia está por encima de 60.",IF(R158="III","Mejorar si es posible. Sería conveniente justificar la intervención y su rentabilidad.",IF(R158="IV","Mantener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58" s="5" t="str">
        <f t="shared" ref="T158:T168" si="84">+IF(R158="I","No aceptable",IF(R158="II","No aceptable",IF(R158="III","Aceptable",IF(R158="IV","Aceptable",""))))</f>
        <v>Aceptable</v>
      </c>
      <c r="U158" s="12">
        <v>6</v>
      </c>
      <c r="V158" s="12" t="s">
        <v>176</v>
      </c>
      <c r="W158" s="9" t="s">
        <v>84</v>
      </c>
      <c r="X158" s="9" t="s">
        <v>84</v>
      </c>
      <c r="Y158" s="9" t="s">
        <v>107</v>
      </c>
      <c r="Z158" s="9" t="s">
        <v>84</v>
      </c>
      <c r="AA158" s="9" t="s">
        <v>83</v>
      </c>
      <c r="AB158" s="34" t="s">
        <v>143</v>
      </c>
    </row>
    <row r="159" spans="2:28" ht="157.5" customHeight="1" x14ac:dyDescent="0.2">
      <c r="B159" s="94"/>
      <c r="C159" s="94"/>
      <c r="D159" s="97"/>
      <c r="E159" s="18" t="s">
        <v>91</v>
      </c>
      <c r="F159" s="109"/>
      <c r="G159" s="16" t="s">
        <v>136</v>
      </c>
      <c r="H159" s="16" t="s">
        <v>367</v>
      </c>
      <c r="I159" s="16" t="s">
        <v>41</v>
      </c>
      <c r="J159" s="16" t="s">
        <v>84</v>
      </c>
      <c r="K159" s="16" t="s">
        <v>351</v>
      </c>
      <c r="L159" s="16" t="s">
        <v>368</v>
      </c>
      <c r="M159" s="17">
        <v>2</v>
      </c>
      <c r="N159" s="10">
        <v>3</v>
      </c>
      <c r="O159" s="11" t="str">
        <f t="shared" si="80"/>
        <v>M</v>
      </c>
      <c r="P159" s="5" t="str">
        <f t="shared" si="81"/>
        <v>Situación deficiente con exposición esporádica, o bien situación mejorable con exposición continuada o frecuente. Es posible que suceda el daño alguna vez.</v>
      </c>
      <c r="Q159" s="10">
        <v>25</v>
      </c>
      <c r="R159" s="4" t="str">
        <f t="shared" si="82"/>
        <v>II</v>
      </c>
      <c r="S159" s="5" t="str">
        <f t="shared" si="83"/>
        <v>Corregir y adoptar medidas de control de inmediato. Sin embargo suspenda actividades si el nivel de consecuencia está por encima de 60.</v>
      </c>
      <c r="T159" s="5" t="str">
        <f t="shared" si="84"/>
        <v>No aceptable</v>
      </c>
      <c r="U159" s="12">
        <v>6</v>
      </c>
      <c r="V159" s="12" t="s">
        <v>177</v>
      </c>
      <c r="W159" s="9" t="s">
        <v>84</v>
      </c>
      <c r="X159" s="9" t="s">
        <v>84</v>
      </c>
      <c r="Y159" s="9" t="s">
        <v>53</v>
      </c>
      <c r="Z159" s="9" t="s">
        <v>84</v>
      </c>
      <c r="AA159" s="9" t="s">
        <v>109</v>
      </c>
      <c r="AB159" s="34" t="s">
        <v>142</v>
      </c>
    </row>
    <row r="160" spans="2:28" ht="157.5" customHeight="1" x14ac:dyDescent="0.2">
      <c r="B160" s="94"/>
      <c r="C160" s="94"/>
      <c r="D160" s="97"/>
      <c r="E160" s="19" t="s">
        <v>91</v>
      </c>
      <c r="F160" s="109"/>
      <c r="G160" s="9" t="s">
        <v>564</v>
      </c>
      <c r="H160" s="9" t="s">
        <v>74</v>
      </c>
      <c r="I160" s="9" t="s">
        <v>75</v>
      </c>
      <c r="J160" s="9" t="s">
        <v>84</v>
      </c>
      <c r="K160" s="9" t="s">
        <v>84</v>
      </c>
      <c r="L160" s="9" t="s">
        <v>84</v>
      </c>
      <c r="M160" s="17">
        <v>2</v>
      </c>
      <c r="N160" s="10">
        <v>3</v>
      </c>
      <c r="O160" s="11" t="str">
        <f t="shared" si="80"/>
        <v>M</v>
      </c>
      <c r="P160" s="5" t="str">
        <f t="shared" si="81"/>
        <v>Situación deficiente con exposición esporádica, o bien situación mejorable con exposición continuada o frecuente. Es posible que suceda el daño alguna vez.</v>
      </c>
      <c r="Q160" s="10">
        <v>10</v>
      </c>
      <c r="R160" s="4" t="str">
        <f t="shared" si="82"/>
        <v>III</v>
      </c>
      <c r="S160" s="5" t="str">
        <f t="shared" si="83"/>
        <v>Mejorar si es posible. Sería conveniente justificar la intervención y su rentabilidad.</v>
      </c>
      <c r="T160" s="5" t="str">
        <f t="shared" si="84"/>
        <v>Aceptable</v>
      </c>
      <c r="U160" s="12">
        <v>6</v>
      </c>
      <c r="V160" s="35" t="s">
        <v>232</v>
      </c>
      <c r="W160" s="9" t="s">
        <v>84</v>
      </c>
      <c r="X160" s="9" t="s">
        <v>84</v>
      </c>
      <c r="Y160" s="9" t="s">
        <v>84</v>
      </c>
      <c r="Z160" s="9" t="s">
        <v>84</v>
      </c>
      <c r="AA160" s="9" t="s">
        <v>230</v>
      </c>
      <c r="AB160" s="13" t="s">
        <v>231</v>
      </c>
    </row>
    <row r="161" spans="2:28" ht="157.5" customHeight="1" x14ac:dyDescent="0.2">
      <c r="B161" s="94"/>
      <c r="C161" s="94"/>
      <c r="D161" s="97"/>
      <c r="E161" s="19" t="s">
        <v>91</v>
      </c>
      <c r="F161" s="110"/>
      <c r="G161" s="9" t="s">
        <v>116</v>
      </c>
      <c r="H161" s="9" t="s">
        <v>115</v>
      </c>
      <c r="I161" s="9" t="s">
        <v>252</v>
      </c>
      <c r="J161" s="9" t="s">
        <v>84</v>
      </c>
      <c r="K161" s="9" t="s">
        <v>366</v>
      </c>
      <c r="L161" s="9" t="s">
        <v>253</v>
      </c>
      <c r="M161" s="17">
        <v>2</v>
      </c>
      <c r="N161" s="10">
        <v>3</v>
      </c>
      <c r="O161" s="11" t="str">
        <f t="shared" si="80"/>
        <v>M</v>
      </c>
      <c r="P161" s="5" t="str">
        <f t="shared" si="81"/>
        <v>Situación deficiente con exposición esporádica, o bien situación mejorable con exposición continuada o frecuente. Es posible que suceda el daño alguna vez.</v>
      </c>
      <c r="Q161" s="10">
        <v>10</v>
      </c>
      <c r="R161" s="4" t="str">
        <f t="shared" si="82"/>
        <v>III</v>
      </c>
      <c r="S161" s="5" t="str">
        <f t="shared" si="83"/>
        <v>Mejorar si es posible. Sería conveniente justificar la intervención y su rentabilidad.</v>
      </c>
      <c r="T161" s="5" t="str">
        <f t="shared" si="84"/>
        <v>Aceptable</v>
      </c>
      <c r="U161" s="12">
        <v>6</v>
      </c>
      <c r="V161" s="12"/>
      <c r="W161" s="9" t="s">
        <v>86</v>
      </c>
      <c r="X161" s="9" t="s">
        <v>84</v>
      </c>
      <c r="Y161" s="9" t="s">
        <v>254</v>
      </c>
      <c r="Z161" s="9" t="s">
        <v>255</v>
      </c>
      <c r="AA161" s="9" t="s">
        <v>47</v>
      </c>
      <c r="AB161" s="13" t="s">
        <v>256</v>
      </c>
    </row>
    <row r="162" spans="2:28" ht="141" customHeight="1" x14ac:dyDescent="0.2">
      <c r="B162" s="94"/>
      <c r="C162" s="94"/>
      <c r="D162" s="97"/>
      <c r="E162" s="19" t="s">
        <v>91</v>
      </c>
      <c r="F162" s="3" t="s">
        <v>29</v>
      </c>
      <c r="G162" s="9" t="s">
        <v>137</v>
      </c>
      <c r="H162" s="9" t="s">
        <v>369</v>
      </c>
      <c r="I162" s="9" t="s">
        <v>234</v>
      </c>
      <c r="J162" s="9" t="s">
        <v>84</v>
      </c>
      <c r="K162" s="9" t="s">
        <v>119</v>
      </c>
      <c r="L162" s="9" t="s">
        <v>110</v>
      </c>
      <c r="M162" s="17">
        <v>2</v>
      </c>
      <c r="N162" s="10">
        <v>3</v>
      </c>
      <c r="O162" s="11" t="str">
        <f t="shared" si="80"/>
        <v>M</v>
      </c>
      <c r="P162" s="5" t="str">
        <f t="shared" si="81"/>
        <v>Situación deficiente con exposición esporádica, o bien situación mejorable con exposición continuada o frecuente. Es posible que suceda el daño alguna vez.</v>
      </c>
      <c r="Q162" s="10">
        <v>10</v>
      </c>
      <c r="R162" s="4" t="str">
        <f t="shared" si="82"/>
        <v>III</v>
      </c>
      <c r="S162" s="5" t="str">
        <f t="shared" si="83"/>
        <v>Mejorar si es posible. Sería conveniente justificar la intervención y su rentabilidad.</v>
      </c>
      <c r="T162" s="5" t="str">
        <f t="shared" si="84"/>
        <v>Aceptable</v>
      </c>
      <c r="U162" s="12">
        <v>6</v>
      </c>
      <c r="V162" s="12" t="s">
        <v>474</v>
      </c>
      <c r="W162" s="9" t="s">
        <v>86</v>
      </c>
      <c r="X162" s="9" t="s">
        <v>84</v>
      </c>
      <c r="Y162" s="9" t="s">
        <v>258</v>
      </c>
      <c r="Z162" s="9" t="s">
        <v>84</v>
      </c>
      <c r="AA162" s="9" t="s">
        <v>534</v>
      </c>
      <c r="AB162" s="13" t="s">
        <v>533</v>
      </c>
    </row>
    <row r="163" spans="2:28" ht="141" customHeight="1" x14ac:dyDescent="0.2">
      <c r="B163" s="94"/>
      <c r="C163" s="94"/>
      <c r="D163" s="97"/>
      <c r="E163" s="18" t="s">
        <v>91</v>
      </c>
      <c r="F163" s="99" t="s">
        <v>33</v>
      </c>
      <c r="G163" s="21" t="s">
        <v>477</v>
      </c>
      <c r="H163" s="26" t="s">
        <v>141</v>
      </c>
      <c r="I163" s="22" t="s">
        <v>196</v>
      </c>
      <c r="J163" s="9" t="s">
        <v>84</v>
      </c>
      <c r="K163" s="9" t="s">
        <v>478</v>
      </c>
      <c r="L163" s="9" t="s">
        <v>84</v>
      </c>
      <c r="M163" s="10">
        <v>2</v>
      </c>
      <c r="N163" s="10">
        <v>3</v>
      </c>
      <c r="O163" s="11" t="str">
        <f t="shared" si="80"/>
        <v>M</v>
      </c>
      <c r="P163" s="5" t="str">
        <f t="shared" si="81"/>
        <v>Situación deficiente con exposición esporádica, o bien situación mejorable con exposición continuada o frecuente. Es posible que suceda el daño alguna vez.</v>
      </c>
      <c r="Q163" s="10">
        <v>25</v>
      </c>
      <c r="R163" s="4" t="str">
        <f t="shared" si="82"/>
        <v>II</v>
      </c>
      <c r="S163" s="5" t="str">
        <f t="shared" si="83"/>
        <v>Corregir y adoptar medidas de control de inmediato. Sin embargo suspenda actividades si el nivel de consecuencia está por encima de 60.</v>
      </c>
      <c r="T163" s="5" t="str">
        <f t="shared" si="84"/>
        <v>No aceptable</v>
      </c>
      <c r="U163" s="12">
        <v>6</v>
      </c>
      <c r="V163" s="12" t="s">
        <v>178</v>
      </c>
      <c r="W163" s="9" t="s">
        <v>84</v>
      </c>
      <c r="X163" s="9" t="s">
        <v>84</v>
      </c>
      <c r="Y163" s="9" t="s">
        <v>475</v>
      </c>
      <c r="Z163" s="9" t="s">
        <v>84</v>
      </c>
      <c r="AA163" s="9" t="s">
        <v>84</v>
      </c>
      <c r="AB163" s="34" t="s">
        <v>476</v>
      </c>
    </row>
    <row r="164" spans="2:28" ht="120.75" customHeight="1" x14ac:dyDescent="0.2">
      <c r="B164" s="94"/>
      <c r="C164" s="94"/>
      <c r="D164" s="97"/>
      <c r="E164" s="18" t="s">
        <v>549</v>
      </c>
      <c r="F164" s="100"/>
      <c r="G164" s="21" t="s">
        <v>459</v>
      </c>
      <c r="H164" s="26" t="s">
        <v>450</v>
      </c>
      <c r="I164" s="22" t="s">
        <v>179</v>
      </c>
      <c r="J164" s="9" t="s">
        <v>84</v>
      </c>
      <c r="K164" s="9" t="s">
        <v>84</v>
      </c>
      <c r="L164" s="9" t="s">
        <v>163</v>
      </c>
      <c r="M164" s="10">
        <v>2</v>
      </c>
      <c r="N164" s="10">
        <v>2</v>
      </c>
      <c r="O164" s="11" t="str">
        <f t="shared" si="80"/>
        <v>B</v>
      </c>
      <c r="P164" s="5" t="str">
        <f t="shared" si="81"/>
        <v>Situación mejorable con exposición ocasional o esporádica, o situación sin anomalía destacable con cualquier nivel de exposición. No es esperable que se materialice el riesgo, aunque puede ser concebible.</v>
      </c>
      <c r="Q164" s="10">
        <v>25</v>
      </c>
      <c r="R164" s="4" t="str">
        <f t="shared" si="82"/>
        <v>III</v>
      </c>
      <c r="S164" s="5" t="str">
        <f t="shared" si="83"/>
        <v>Mejorar si es posible. Sería conveniente justificar la intervención y su rentabilidad.</v>
      </c>
      <c r="T164" s="5" t="str">
        <f t="shared" si="84"/>
        <v>Aceptable</v>
      </c>
      <c r="U164" s="12">
        <v>6</v>
      </c>
      <c r="V164" s="12" t="s">
        <v>172</v>
      </c>
      <c r="W164" s="9" t="s">
        <v>84</v>
      </c>
      <c r="X164" s="9" t="s">
        <v>84</v>
      </c>
      <c r="Y164" s="9" t="s">
        <v>479</v>
      </c>
      <c r="Z164" s="9" t="s">
        <v>84</v>
      </c>
      <c r="AA164" s="9" t="s">
        <v>84</v>
      </c>
      <c r="AB164" s="34" t="s">
        <v>59</v>
      </c>
    </row>
    <row r="165" spans="2:28" ht="120.75" customHeight="1" x14ac:dyDescent="0.2">
      <c r="B165" s="94"/>
      <c r="C165" s="94"/>
      <c r="D165" s="97"/>
      <c r="E165" s="19" t="s">
        <v>91</v>
      </c>
      <c r="F165" s="3" t="s">
        <v>31</v>
      </c>
      <c r="G165" s="9" t="s">
        <v>547</v>
      </c>
      <c r="H165" s="23" t="s">
        <v>34</v>
      </c>
      <c r="I165" s="9" t="s">
        <v>66</v>
      </c>
      <c r="J165" s="9" t="s">
        <v>84</v>
      </c>
      <c r="K165" s="9" t="s">
        <v>84</v>
      </c>
      <c r="L165" s="9" t="s">
        <v>262</v>
      </c>
      <c r="M165" s="17">
        <v>2</v>
      </c>
      <c r="N165" s="10">
        <v>2</v>
      </c>
      <c r="O165" s="11" t="str">
        <f t="shared" si="80"/>
        <v>B</v>
      </c>
      <c r="P165" s="5" t="str">
        <f t="shared" si="81"/>
        <v>Situación mejorable con exposición ocasional o esporádica, o situación sin anomalía destacable con cualquier nivel de exposición. No es esperable que se materialice el riesgo, aunque puede ser concebible.</v>
      </c>
      <c r="Q165" s="10">
        <v>10</v>
      </c>
      <c r="R165" s="4" t="str">
        <f t="shared" si="82"/>
        <v>III</v>
      </c>
      <c r="S165" s="5" t="str">
        <f t="shared" si="83"/>
        <v>Mejorar si es posible. Sería conveniente justificar la intervención y su rentabilidad.</v>
      </c>
      <c r="T165" s="5" t="str">
        <f t="shared" si="84"/>
        <v>Aceptable</v>
      </c>
      <c r="U165" s="12">
        <v>6</v>
      </c>
      <c r="V165" s="12" t="s">
        <v>181</v>
      </c>
      <c r="W165" s="9" t="s">
        <v>84</v>
      </c>
      <c r="X165" s="9" t="s">
        <v>84</v>
      </c>
      <c r="Y165" s="9" t="s">
        <v>238</v>
      </c>
      <c r="Z165" s="9" t="s">
        <v>84</v>
      </c>
      <c r="AA165" s="9" t="s">
        <v>84</v>
      </c>
      <c r="AB165" s="13" t="s">
        <v>239</v>
      </c>
    </row>
    <row r="166" spans="2:28" ht="153.75" customHeight="1" x14ac:dyDescent="0.2">
      <c r="B166" s="94"/>
      <c r="C166" s="94"/>
      <c r="D166" s="97"/>
      <c r="E166" s="19" t="s">
        <v>91</v>
      </c>
      <c r="F166" s="56" t="s">
        <v>92</v>
      </c>
      <c r="G166" s="9" t="s">
        <v>56</v>
      </c>
      <c r="H166" s="9" t="s">
        <v>240</v>
      </c>
      <c r="I166" s="9" t="s">
        <v>97</v>
      </c>
      <c r="J166" s="9" t="s">
        <v>84</v>
      </c>
      <c r="K166" s="9" t="s">
        <v>84</v>
      </c>
      <c r="L166" s="9" t="s">
        <v>95</v>
      </c>
      <c r="M166" s="17">
        <v>2</v>
      </c>
      <c r="N166" s="10">
        <v>2</v>
      </c>
      <c r="O166" s="11" t="str">
        <f t="shared" si="80"/>
        <v>B</v>
      </c>
      <c r="P166" s="5" t="str">
        <f t="shared" si="81"/>
        <v>Situación mejorable con exposición ocasional o esporádica, o situación sin anomalía destacable con cualquier nivel de exposición. No es esperable que se materialice el riesgo, aunque puede ser concebible.</v>
      </c>
      <c r="Q166" s="10">
        <v>25</v>
      </c>
      <c r="R166" s="4" t="str">
        <f t="shared" si="82"/>
        <v>III</v>
      </c>
      <c r="S166" s="5" t="str">
        <f t="shared" si="83"/>
        <v>Mejorar si es posible. Sería conveniente justificar la intervención y su rentabilidad.</v>
      </c>
      <c r="T166" s="5" t="str">
        <f t="shared" si="84"/>
        <v>Aceptable</v>
      </c>
      <c r="U166" s="12">
        <v>6</v>
      </c>
      <c r="V166" s="12" t="s">
        <v>182</v>
      </c>
      <c r="W166" s="9" t="s">
        <v>84</v>
      </c>
      <c r="X166" s="9" t="s">
        <v>84</v>
      </c>
      <c r="Y166" s="9" t="s">
        <v>65</v>
      </c>
      <c r="Z166" s="9" t="s">
        <v>241</v>
      </c>
      <c r="AA166" s="9" t="s">
        <v>84</v>
      </c>
      <c r="AB166" s="13" t="s">
        <v>242</v>
      </c>
    </row>
    <row r="167" spans="2:28" ht="133.5" customHeight="1" x14ac:dyDescent="0.2">
      <c r="B167" s="94"/>
      <c r="C167" s="94"/>
      <c r="D167" s="97"/>
      <c r="E167" s="18" t="s">
        <v>551</v>
      </c>
      <c r="F167" s="3" t="s">
        <v>51</v>
      </c>
      <c r="G167" s="9" t="s">
        <v>373</v>
      </c>
      <c r="H167" s="9" t="s">
        <v>374</v>
      </c>
      <c r="I167" s="9" t="s">
        <v>375</v>
      </c>
      <c r="J167" s="9" t="s">
        <v>118</v>
      </c>
      <c r="K167" s="9" t="s">
        <v>84</v>
      </c>
      <c r="L167" s="9" t="s">
        <v>88</v>
      </c>
      <c r="M167" s="17">
        <v>2</v>
      </c>
      <c r="N167" s="10">
        <v>2</v>
      </c>
      <c r="O167" s="11" t="str">
        <f t="shared" si="80"/>
        <v>B</v>
      </c>
      <c r="P167" s="5" t="str">
        <f t="shared" si="81"/>
        <v>Situación mejorable con exposición ocasional o esporádica, o situación sin anomalía destacable con cualquier nivel de exposición. No es esperable que se materialice el riesgo, aunque puede ser concebible.</v>
      </c>
      <c r="Q167" s="10">
        <v>25</v>
      </c>
      <c r="R167" s="4" t="str">
        <f t="shared" si="82"/>
        <v>III</v>
      </c>
      <c r="S167" s="5" t="str">
        <f t="shared" si="83"/>
        <v>Mejorar si es posible. Sería conveniente justificar la intervención y su rentabilidad.</v>
      </c>
      <c r="T167" s="5" t="str">
        <f t="shared" si="84"/>
        <v>Aceptable</v>
      </c>
      <c r="U167" s="12">
        <v>6</v>
      </c>
      <c r="V167" s="12" t="s">
        <v>185</v>
      </c>
      <c r="W167" s="9" t="s">
        <v>105</v>
      </c>
      <c r="X167" s="9" t="s">
        <v>84</v>
      </c>
      <c r="Y167" s="9" t="s">
        <v>135</v>
      </c>
      <c r="Z167" s="9" t="s">
        <v>84</v>
      </c>
      <c r="AA167" s="9" t="s">
        <v>84</v>
      </c>
      <c r="AB167" s="34" t="s">
        <v>68</v>
      </c>
    </row>
    <row r="168" spans="2:28" ht="180" customHeight="1" x14ac:dyDescent="0.2">
      <c r="B168" s="94"/>
      <c r="C168" s="94"/>
      <c r="D168" s="97"/>
      <c r="E168" s="19" t="s">
        <v>91</v>
      </c>
      <c r="F168" s="121" t="s">
        <v>50</v>
      </c>
      <c r="G168" s="9" t="s">
        <v>370</v>
      </c>
      <c r="H168" s="20" t="s">
        <v>371</v>
      </c>
      <c r="I168" s="9" t="s">
        <v>247</v>
      </c>
      <c r="J168" s="9" t="s">
        <v>101</v>
      </c>
      <c r="K168" s="9" t="s">
        <v>48</v>
      </c>
      <c r="L168" s="9" t="s">
        <v>84</v>
      </c>
      <c r="M168" s="10">
        <v>2</v>
      </c>
      <c r="N168" s="10">
        <v>2</v>
      </c>
      <c r="O168" s="11" t="str">
        <f t="shared" si="80"/>
        <v>B</v>
      </c>
      <c r="P168" s="5" t="str">
        <f t="shared" si="81"/>
        <v>Situación mejorable con exposición ocasional o esporádica, o situación sin anomalía destacable con cualquier nivel de exposición. No es esperable que se materialice el riesgo, aunque puede ser concebible.</v>
      </c>
      <c r="Q168" s="10">
        <v>25</v>
      </c>
      <c r="R168" s="4" t="str">
        <f t="shared" si="82"/>
        <v>III</v>
      </c>
      <c r="S168" s="5" t="str">
        <f t="shared" si="83"/>
        <v>Mejorar si es posible. Sería conveniente justificar la intervención y su rentabilidad.</v>
      </c>
      <c r="T168" s="5" t="str">
        <f t="shared" si="84"/>
        <v>Aceptable</v>
      </c>
      <c r="U168" s="12">
        <v>6</v>
      </c>
      <c r="V168" s="12" t="s">
        <v>269</v>
      </c>
      <c r="W168" s="9" t="s">
        <v>84</v>
      </c>
      <c r="X168" s="9" t="s">
        <v>84</v>
      </c>
      <c r="Y168" s="9" t="s">
        <v>84</v>
      </c>
      <c r="Z168" s="9" t="s">
        <v>84</v>
      </c>
      <c r="AA168" s="9" t="s">
        <v>84</v>
      </c>
      <c r="AB168" s="13" t="s">
        <v>248</v>
      </c>
    </row>
    <row r="169" spans="2:28" ht="151.5" customHeight="1" x14ac:dyDescent="0.2">
      <c r="B169" s="94"/>
      <c r="C169" s="94"/>
      <c r="D169" s="97"/>
      <c r="E169" s="19" t="s">
        <v>91</v>
      </c>
      <c r="F169" s="110"/>
      <c r="G169" s="9" t="s">
        <v>362</v>
      </c>
      <c r="H169" s="9" t="s">
        <v>355</v>
      </c>
      <c r="I169" s="9" t="s">
        <v>357</v>
      </c>
      <c r="J169" s="9" t="s">
        <v>356</v>
      </c>
      <c r="K169" s="9" t="s">
        <v>360</v>
      </c>
      <c r="L169" s="9" t="s">
        <v>358</v>
      </c>
      <c r="M169" s="17">
        <v>2</v>
      </c>
      <c r="N169" s="10">
        <v>2</v>
      </c>
      <c r="O169" s="11" t="str">
        <f>+IF(AND(M169*N169&gt;=24,M169*N169&lt;=40),"MA",IF(AND(M169*N169&gt;=10,M169*N169&lt;=20),"A",IF(AND(M169*N169&gt;=6,M169*N169&lt;=8),"M",IF(AND(M169*N169&gt;=2,M169*N169&lt;=4),"B",""))))</f>
        <v>B</v>
      </c>
      <c r="P169" s="5" t="str">
        <f>+IF(O169="MA","Situación deficiente con exposición continua, o muy deficiente con exposición frecuente. Normalmente la materialización del riesgo ocurre con frecuencia.",IF(O169="A","Situación deficiente con exposición frecuente u ocasional, o bien situación muy deficiente con exposición ocasional o esporádica. La materialización de Riesgo es posible que suceda varias veces en la vida laboral",IF(O169="M","Situación deficiente con exposición esporádica, o bien situación mejorable con exposición continuada o frecuente. Es posible que suceda el daño alguna vez.",IF(O169="B","Situación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69" s="10">
        <v>10</v>
      </c>
      <c r="R169" s="4" t="str">
        <f>+IF(AND(M169*N169*Q169&gt;=600,M169*N169*Q169&lt;=4000),"I",IF(AND(M169*N169*Q169&gt;=150,M169*N169*Q169&lt;=500),"II",IF(AND(M169*N169*Q169&gt;=40,M169*N169*Q169&lt;=120),"III",IF(AND(M169*N169*Q169&gt;=1,M169*N169*Q169&lt;=20),"IV",""))))</f>
        <v>III</v>
      </c>
      <c r="S169" s="5" t="str">
        <f>+IF(R169="I","Situación crìtica. Suspender actividades hasta que el riesgo esté bajo control. Intervención urgente.",IF(R169="II","Corregir y adoptar medidas de control de inmediato. Sin embargo suspenda actividades si el nivel de consecuencia está por encima de 60.",IF(R169="III","Mejorar si es posible. Sería conveniente justificar la intervención y su rentabilidad.",IF(R169="IV","Mantener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69" s="5" t="str">
        <f>+IF(R169="I","No aceptable",IF(R169="II","No aceptable",IF(R169="III","Aceptable",IF(R169="IV","Aceptable",""))))</f>
        <v>Aceptable</v>
      </c>
      <c r="U169" s="12">
        <v>6</v>
      </c>
      <c r="V169" s="12" t="s">
        <v>409</v>
      </c>
      <c r="W169" s="9" t="s">
        <v>84</v>
      </c>
      <c r="X169" s="9" t="s">
        <v>84</v>
      </c>
      <c r="Y169" s="9" t="s">
        <v>84</v>
      </c>
      <c r="Z169" s="9" t="s">
        <v>39</v>
      </c>
      <c r="AA169" s="9" t="s">
        <v>359</v>
      </c>
      <c r="AB169" s="34" t="s">
        <v>55</v>
      </c>
    </row>
    <row r="170" spans="2:28" ht="157.5" customHeight="1" x14ac:dyDescent="0.2">
      <c r="B170" s="94"/>
      <c r="C170" s="94"/>
      <c r="D170" s="97"/>
      <c r="E170" s="18" t="s">
        <v>91</v>
      </c>
      <c r="F170" s="121" t="s">
        <v>54</v>
      </c>
      <c r="G170" s="9" t="s">
        <v>354</v>
      </c>
      <c r="H170" s="9" t="s">
        <v>111</v>
      </c>
      <c r="I170" s="9" t="s">
        <v>186</v>
      </c>
      <c r="J170" s="9" t="s">
        <v>49</v>
      </c>
      <c r="K170" s="9" t="s">
        <v>202</v>
      </c>
      <c r="L170" s="9" t="s">
        <v>193</v>
      </c>
      <c r="M170" s="17">
        <v>2</v>
      </c>
      <c r="N170" s="10">
        <v>2</v>
      </c>
      <c r="O170" s="11" t="str">
        <f t="shared" ref="O170:O175" si="85">+IF(AND(M170*N170&gt;=24,M170*N170&lt;=40),"MA",IF(AND(M170*N170&gt;=10,M170*N170&lt;=20),"A",IF(AND(M170*N170&gt;=6,M170*N170&lt;=8),"M",IF(AND(M170*N170&gt;=2,M170*N170&lt;=4),"B",""))))</f>
        <v>B</v>
      </c>
      <c r="P170" s="5" t="str">
        <f t="shared" ref="P170:P175" si="86">+IF(O170="MA","Situación deficiente con exposición continua, o muy deficiente con exposición frecuente. Normalmente la materialización del riesgo ocurre con frecuencia.",IF(O170="A","Situación deficiente con exposición frecuente u ocasional, o bien situación muy deficiente con exposición ocasional o esporádica. La materialización de Riesgo es posible que suceda varias veces en la vida laboral",IF(O170="M","Situación deficiente con exposición esporádica, o bien situación mejorable con exposición continuada o frecuente. Es posible que suceda el daño alguna vez.",IF(O170="B","Situación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70" s="10">
        <v>10</v>
      </c>
      <c r="R170" s="4" t="str">
        <f t="shared" ref="R170:R175" si="87">+IF(AND(M170*N170*Q170&gt;=600,M170*N170*Q170&lt;=4000),"I",IF(AND(M170*N170*Q170&gt;=150,M170*N170*Q170&lt;=500),"II",IF(AND(M170*N170*Q170&gt;=40,M170*N170*Q170&lt;=120),"III",IF(AND(M170*N170*Q170&gt;=1,M170*N170*Q170&lt;=20),"IV",""))))</f>
        <v>III</v>
      </c>
      <c r="S170" s="5" t="str">
        <f t="shared" ref="S170:S175" si="88">+IF(R170="I","Situación crìtica. Suspender actividades hasta que el riesgo esté bajo control. Intervención urgente.",IF(R170="II","Corregir y adoptar medidas de control de inmediato. Sin embargo suspenda actividades si el nivel de consecuencia está por encima de 60.",IF(R170="III","Mejorar si es posible. Sería conveniente justificar la intervención y su rentabilidad.",IF(R170="IV","Mantener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70" s="5" t="str">
        <f t="shared" ref="T170:T175" si="89">+IF(R170="I","No aceptable",IF(R170="II","No aceptable",IF(R170="III","Aceptable",IF(R170="IV","Aceptable",""))))</f>
        <v>Aceptable</v>
      </c>
      <c r="U170" s="12">
        <v>6</v>
      </c>
      <c r="V170" s="12"/>
      <c r="W170" s="9" t="s">
        <v>84</v>
      </c>
      <c r="X170" s="9" t="s">
        <v>84</v>
      </c>
      <c r="Y170" s="9" t="s">
        <v>84</v>
      </c>
      <c r="Z170" s="9" t="s">
        <v>39</v>
      </c>
      <c r="AA170" s="9" t="s">
        <v>84</v>
      </c>
      <c r="AB170" s="34" t="s">
        <v>55</v>
      </c>
    </row>
    <row r="171" spans="2:28" ht="180" customHeight="1" x14ac:dyDescent="0.2">
      <c r="B171" s="94"/>
      <c r="C171" s="94"/>
      <c r="D171" s="97"/>
      <c r="E171" s="18" t="s">
        <v>91</v>
      </c>
      <c r="F171" s="110"/>
      <c r="G171" s="9" t="s">
        <v>585</v>
      </c>
      <c r="H171" s="9" t="s">
        <v>586</v>
      </c>
      <c r="I171" s="9" t="s">
        <v>364</v>
      </c>
      <c r="J171" s="9" t="s">
        <v>363</v>
      </c>
      <c r="K171" s="9" t="s">
        <v>360</v>
      </c>
      <c r="L171" s="9" t="s">
        <v>365</v>
      </c>
      <c r="M171" s="17">
        <v>2</v>
      </c>
      <c r="N171" s="10">
        <v>2</v>
      </c>
      <c r="O171" s="11" t="str">
        <f t="shared" si="85"/>
        <v>B</v>
      </c>
      <c r="P171" s="5" t="str">
        <f t="shared" si="86"/>
        <v>Situación mejorable con exposición ocasional o esporádica, o situación sin anomalía destacable con cualquier nivel de exposición. No es esperable que se materialice el riesgo, aunque puede ser concebible.</v>
      </c>
      <c r="Q171" s="10">
        <v>10</v>
      </c>
      <c r="R171" s="4" t="str">
        <f t="shared" si="87"/>
        <v>III</v>
      </c>
      <c r="S171" s="5" t="str">
        <f t="shared" si="88"/>
        <v>Mejorar si es posible. Sería conveniente justificar la intervención y su rentabilidad.</v>
      </c>
      <c r="T171" s="5" t="str">
        <f t="shared" si="89"/>
        <v>Aceptable</v>
      </c>
      <c r="U171" s="12">
        <v>6</v>
      </c>
      <c r="V171" s="12" t="s">
        <v>333</v>
      </c>
      <c r="W171" s="9" t="s">
        <v>84</v>
      </c>
      <c r="X171" s="9" t="s">
        <v>84</v>
      </c>
      <c r="Y171" s="9" t="s">
        <v>84</v>
      </c>
      <c r="Z171" s="9" t="s">
        <v>39</v>
      </c>
      <c r="AA171" s="9" t="s">
        <v>359</v>
      </c>
      <c r="AB171" s="34" t="s">
        <v>55</v>
      </c>
    </row>
    <row r="172" spans="2:28" ht="151.5" customHeight="1" x14ac:dyDescent="0.2">
      <c r="B172" s="94"/>
      <c r="C172" s="94"/>
      <c r="D172" s="97"/>
      <c r="E172" s="18" t="s">
        <v>551</v>
      </c>
      <c r="F172" s="3" t="s">
        <v>331</v>
      </c>
      <c r="G172" s="9" t="s">
        <v>77</v>
      </c>
      <c r="H172" s="9" t="s">
        <v>372</v>
      </c>
      <c r="I172" s="9" t="s">
        <v>138</v>
      </c>
      <c r="J172" s="9" t="s">
        <v>334</v>
      </c>
      <c r="K172" s="9" t="s">
        <v>84</v>
      </c>
      <c r="L172" s="9" t="s">
        <v>339</v>
      </c>
      <c r="M172" s="17">
        <v>2</v>
      </c>
      <c r="N172" s="10">
        <v>1</v>
      </c>
      <c r="O172" s="11" t="str">
        <f t="shared" si="85"/>
        <v>B</v>
      </c>
      <c r="P172" s="5" t="str">
        <f t="shared" si="86"/>
        <v>Situación mejorable con exposición ocasional o esporádica, o situación sin anomalía destacable con cualquier nivel de exposición. No es esperable que se materialice el riesgo, aunque puede ser concebible.</v>
      </c>
      <c r="Q172" s="10">
        <v>60</v>
      </c>
      <c r="R172" s="4" t="str">
        <f t="shared" si="87"/>
        <v>III</v>
      </c>
      <c r="S172" s="5" t="str">
        <f t="shared" si="88"/>
        <v>Mejorar si es posible. Sería conveniente justificar la intervención y su rentabilidad.</v>
      </c>
      <c r="T172" s="5" t="str">
        <f t="shared" si="89"/>
        <v>Aceptable</v>
      </c>
      <c r="U172" s="12">
        <v>6</v>
      </c>
      <c r="V172" s="12" t="s">
        <v>172</v>
      </c>
      <c r="W172" s="9" t="s">
        <v>84</v>
      </c>
      <c r="X172" s="9" t="s">
        <v>84</v>
      </c>
      <c r="Y172" s="9" t="s">
        <v>337</v>
      </c>
      <c r="Z172" s="9" t="s">
        <v>335</v>
      </c>
      <c r="AA172" s="9" t="s">
        <v>336</v>
      </c>
      <c r="AB172" s="34" t="s">
        <v>338</v>
      </c>
    </row>
    <row r="173" spans="2:28" ht="151.5" customHeight="1" thickBot="1" x14ac:dyDescent="0.25">
      <c r="B173" s="94"/>
      <c r="C173" s="94"/>
      <c r="D173" s="97"/>
      <c r="E173" s="18" t="s">
        <v>551</v>
      </c>
      <c r="F173" s="24" t="s">
        <v>376</v>
      </c>
      <c r="G173" s="9" t="s">
        <v>377</v>
      </c>
      <c r="H173" s="25" t="s">
        <v>378</v>
      </c>
      <c r="I173" s="9" t="s">
        <v>379</v>
      </c>
      <c r="J173" s="22" t="s">
        <v>381</v>
      </c>
      <c r="K173" s="9" t="s">
        <v>380</v>
      </c>
      <c r="L173" s="9" t="s">
        <v>339</v>
      </c>
      <c r="M173" s="17">
        <v>2</v>
      </c>
      <c r="N173" s="10">
        <v>1</v>
      </c>
      <c r="O173" s="11" t="str">
        <f t="shared" si="85"/>
        <v>B</v>
      </c>
      <c r="P173" s="5" t="str">
        <f t="shared" si="86"/>
        <v>Situación mejorable con exposición ocasional o esporádica, o situación sin anomalía destacable con cualquier nivel de exposición. No es esperable que se materialice el riesgo, aunque puede ser concebible.</v>
      </c>
      <c r="Q173" s="10">
        <v>60</v>
      </c>
      <c r="R173" s="4" t="str">
        <f t="shared" si="87"/>
        <v>III</v>
      </c>
      <c r="S173" s="5" t="str">
        <f t="shared" si="88"/>
        <v>Mejorar si es posible. Sería conveniente justificar la intervención y su rentabilidad.</v>
      </c>
      <c r="T173" s="5" t="str">
        <f t="shared" si="89"/>
        <v>Aceptable</v>
      </c>
      <c r="U173" s="12">
        <v>6</v>
      </c>
      <c r="V173" s="12" t="s">
        <v>172</v>
      </c>
      <c r="W173" s="9" t="s">
        <v>84</v>
      </c>
      <c r="X173" s="9" t="s">
        <v>84</v>
      </c>
      <c r="Y173" s="9" t="s">
        <v>337</v>
      </c>
      <c r="Z173" s="9" t="s">
        <v>39</v>
      </c>
      <c r="AA173" s="9" t="s">
        <v>336</v>
      </c>
      <c r="AB173" s="34" t="s">
        <v>382</v>
      </c>
    </row>
    <row r="174" spans="2:28" ht="151.5" customHeight="1" thickBot="1" x14ac:dyDescent="0.25">
      <c r="B174" s="94"/>
      <c r="C174" s="94"/>
      <c r="D174" s="97"/>
      <c r="E174" s="18" t="s">
        <v>552</v>
      </c>
      <c r="F174" s="24" t="s">
        <v>40</v>
      </c>
      <c r="G174" s="9" t="s">
        <v>587</v>
      </c>
      <c r="H174" s="25" t="s">
        <v>169</v>
      </c>
      <c r="I174" s="16" t="s">
        <v>548</v>
      </c>
      <c r="J174" s="22" t="s">
        <v>84</v>
      </c>
      <c r="K174" s="9" t="s">
        <v>84</v>
      </c>
      <c r="L174" s="9" t="s">
        <v>198</v>
      </c>
      <c r="M174" s="17">
        <v>2</v>
      </c>
      <c r="N174" s="10">
        <v>1</v>
      </c>
      <c r="O174" s="11" t="str">
        <f t="shared" si="85"/>
        <v>B</v>
      </c>
      <c r="P174" s="5" t="str">
        <f t="shared" si="86"/>
        <v>Situación mejorable con exposición ocasional o esporádica, o situación sin anomalía destacable con cualquier nivel de exposición. No es esperable que se materialice el riesgo, aunque puede ser concebible.</v>
      </c>
      <c r="Q174" s="10">
        <v>1</v>
      </c>
      <c r="R174" s="4" t="str">
        <f t="shared" si="87"/>
        <v>IV</v>
      </c>
      <c r="S174" s="5" t="str">
        <f t="shared" si="88"/>
        <v>Mantener las medidas de control existentes, pero se deberían considerar soluciones o mejoras y se deben hacer comprobaciones periódicas para asegurar que el riesgo aún es tolerable.</v>
      </c>
      <c r="T174" s="5" t="str">
        <f t="shared" si="89"/>
        <v>Aceptable</v>
      </c>
      <c r="U174" s="12">
        <v>6</v>
      </c>
      <c r="V174" s="12" t="s">
        <v>171</v>
      </c>
      <c r="W174" s="9" t="s">
        <v>84</v>
      </c>
      <c r="X174" s="9" t="s">
        <v>84</v>
      </c>
      <c r="Y174" s="9" t="s">
        <v>173</v>
      </c>
      <c r="Z174" s="9" t="s">
        <v>84</v>
      </c>
      <c r="AA174" s="9" t="s">
        <v>84</v>
      </c>
      <c r="AB174" s="15" t="s">
        <v>174</v>
      </c>
    </row>
    <row r="175" spans="2:28" ht="157.5" customHeight="1" thickBot="1" x14ac:dyDescent="0.25">
      <c r="B175" s="94"/>
      <c r="C175" s="94"/>
      <c r="D175" s="98"/>
      <c r="E175" s="18" t="s">
        <v>549</v>
      </c>
      <c r="F175" s="24" t="s">
        <v>187</v>
      </c>
      <c r="G175" s="9" t="s">
        <v>554</v>
      </c>
      <c r="H175" s="25" t="s">
        <v>201</v>
      </c>
      <c r="I175" s="16" t="s">
        <v>168</v>
      </c>
      <c r="J175" s="22" t="s">
        <v>84</v>
      </c>
      <c r="K175" s="9" t="s">
        <v>84</v>
      </c>
      <c r="L175" s="9" t="s">
        <v>199</v>
      </c>
      <c r="M175" s="17">
        <v>2</v>
      </c>
      <c r="N175" s="10">
        <v>1</v>
      </c>
      <c r="O175" s="11" t="str">
        <f t="shared" si="85"/>
        <v>B</v>
      </c>
      <c r="P175" s="5" t="str">
        <f t="shared" si="86"/>
        <v>Situación mejorable con exposición ocasional o esporádica, o situación sin anomalía destacable con cualquier nivel de exposición. No es esperable que se materialice el riesgo, aunque puede ser concebible.</v>
      </c>
      <c r="Q175" s="10">
        <v>1</v>
      </c>
      <c r="R175" s="4" t="str">
        <f t="shared" si="87"/>
        <v>IV</v>
      </c>
      <c r="S175" s="5" t="str">
        <f t="shared" si="88"/>
        <v>Mantener las medidas de control existentes, pero se deberían considerar soluciones o mejoras y se deben hacer comprobaciones periódicas para asegurar que el riesgo aún es tolerable.</v>
      </c>
      <c r="T175" s="5" t="str">
        <f t="shared" si="89"/>
        <v>Aceptable</v>
      </c>
      <c r="U175" s="12">
        <v>6</v>
      </c>
      <c r="V175" s="12" t="s">
        <v>172</v>
      </c>
      <c r="W175" s="9" t="s">
        <v>84</v>
      </c>
      <c r="X175" s="9" t="s">
        <v>84</v>
      </c>
      <c r="Y175" s="9" t="s">
        <v>84</v>
      </c>
      <c r="Z175" s="9" t="s">
        <v>84</v>
      </c>
      <c r="AA175" s="9" t="s">
        <v>84</v>
      </c>
      <c r="AB175" s="15" t="s">
        <v>175</v>
      </c>
    </row>
    <row r="176" spans="2:28" ht="15.75" customHeight="1" thickBot="1" x14ac:dyDescent="0.25">
      <c r="B176" s="135"/>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136"/>
      <c r="AB176" s="46"/>
    </row>
    <row r="177" spans="2:28" ht="153.75" customHeight="1" x14ac:dyDescent="0.2">
      <c r="B177" s="103" t="s">
        <v>451</v>
      </c>
      <c r="C177" s="103" t="s">
        <v>325</v>
      </c>
      <c r="D177" s="132" t="s">
        <v>326</v>
      </c>
      <c r="E177" s="18" t="s">
        <v>91</v>
      </c>
      <c r="F177" s="108" t="s">
        <v>28</v>
      </c>
      <c r="G177" s="9" t="s">
        <v>42</v>
      </c>
      <c r="H177" s="9" t="s">
        <v>43</v>
      </c>
      <c r="I177" s="9" t="s">
        <v>82</v>
      </c>
      <c r="J177" s="9" t="s">
        <v>84</v>
      </c>
      <c r="K177" s="9" t="s">
        <v>84</v>
      </c>
      <c r="L177" s="9" t="s">
        <v>83</v>
      </c>
      <c r="M177" s="17">
        <v>2</v>
      </c>
      <c r="N177" s="10">
        <v>2</v>
      </c>
      <c r="O177" s="11" t="str">
        <f t="shared" ref="O177:O187" si="90">+IF(AND(M177*N177&gt;=24,M177*N177&lt;=40),"MA",IF(AND(M177*N177&gt;=10,M177*N177&lt;=20),"A",IF(AND(M177*N177&gt;=6,M177*N177&lt;=8),"M",IF(AND(M177*N177&gt;=2,M177*N177&lt;=4),"B",""))))</f>
        <v>B</v>
      </c>
      <c r="P177" s="5" t="str">
        <f t="shared" ref="P177:P187" si="91">+IF(O177="MA","Situación deficiente con exposición continua, o muy deficiente con exposición frecuente. Normalmente la materialización del riesgo ocurre con frecuencia.",IF(O177="A","Situación deficiente con exposición frecuente u ocasional, o bien situación muy deficiente con exposición ocasional o esporádica. La materialización de Riesgo es posible que suceda varias veces en la vida laboral",IF(O177="M","Situación deficiente con exposición esporádica, o bien situación mejorable con exposición continuada o frecuente. Es posible que suceda el daño alguna vez.",IF(O177="B","Situación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77" s="10">
        <v>10</v>
      </c>
      <c r="R177" s="4" t="str">
        <f t="shared" ref="R177:R187" si="92">+IF(AND(M177*N177*Q177&gt;=600,M177*N177*Q177&lt;=4000),"I",IF(AND(M177*N177*Q177&gt;=150,M177*N177*Q177&lt;=500),"II",IF(AND(M177*N177*Q177&gt;=40,M177*N177*Q177&lt;=120),"III",IF(AND(M177*N177*Q177&gt;=1,M177*N177*Q177&lt;=20),"IV",""))))</f>
        <v>III</v>
      </c>
      <c r="S177" s="5" t="str">
        <f t="shared" ref="S177:S187" si="93">+IF(R177="I","Situación crìtica. Suspender actividades hasta que el riesgo esté bajo control. Intervención urgente.",IF(R177="II","Corregir y adoptar medidas de control de inmediato. Sin embargo suspenda actividades si el nivel de consecuencia está por encima de 60.",IF(R177="III","Mejorar si es posible. Sería conveniente justificar la intervención y su rentabilidad.",IF(R177="IV","Mantener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77" s="5" t="str">
        <f t="shared" ref="T177:T187" si="94">+IF(R177="I","No aceptable",IF(R177="II","No aceptable",IF(R177="III","Aceptable",IF(R177="IV","Aceptable",""))))</f>
        <v>Aceptable</v>
      </c>
      <c r="U177" s="12">
        <v>1</v>
      </c>
      <c r="V177" s="12" t="s">
        <v>176</v>
      </c>
      <c r="W177" s="9" t="s">
        <v>84</v>
      </c>
      <c r="X177" s="9" t="s">
        <v>84</v>
      </c>
      <c r="Y177" s="9" t="s">
        <v>107</v>
      </c>
      <c r="Z177" s="9" t="s">
        <v>84</v>
      </c>
      <c r="AA177" s="9" t="s">
        <v>83</v>
      </c>
      <c r="AB177" s="34" t="s">
        <v>143</v>
      </c>
    </row>
    <row r="178" spans="2:28" ht="157.5" customHeight="1" x14ac:dyDescent="0.2">
      <c r="B178" s="104"/>
      <c r="C178" s="104"/>
      <c r="D178" s="133"/>
      <c r="E178" s="18" t="s">
        <v>91</v>
      </c>
      <c r="F178" s="109"/>
      <c r="G178" s="16" t="s">
        <v>136</v>
      </c>
      <c r="H178" s="16" t="s">
        <v>367</v>
      </c>
      <c r="I178" s="16" t="s">
        <v>41</v>
      </c>
      <c r="J178" s="16" t="s">
        <v>84</v>
      </c>
      <c r="K178" s="16" t="s">
        <v>351</v>
      </c>
      <c r="L178" s="16" t="s">
        <v>368</v>
      </c>
      <c r="M178" s="17">
        <v>2</v>
      </c>
      <c r="N178" s="10">
        <v>3</v>
      </c>
      <c r="O178" s="11" t="str">
        <f t="shared" si="90"/>
        <v>M</v>
      </c>
      <c r="P178" s="5" t="str">
        <f t="shared" si="91"/>
        <v>Situación deficiente con exposición esporádica, o bien situación mejorable con exposición continuada o frecuente. Es posible que suceda el daño alguna vez.</v>
      </c>
      <c r="Q178" s="10">
        <v>25</v>
      </c>
      <c r="R178" s="4" t="str">
        <f t="shared" si="92"/>
        <v>II</v>
      </c>
      <c r="S178" s="5" t="str">
        <f t="shared" si="93"/>
        <v>Corregir y adoptar medidas de control de inmediato. Sin embargo suspenda actividades si el nivel de consecuencia está por encima de 60.</v>
      </c>
      <c r="T178" s="5" t="str">
        <f t="shared" si="94"/>
        <v>No aceptable</v>
      </c>
      <c r="U178" s="12">
        <v>1</v>
      </c>
      <c r="V178" s="12" t="s">
        <v>177</v>
      </c>
      <c r="W178" s="9" t="s">
        <v>84</v>
      </c>
      <c r="X178" s="9" t="s">
        <v>84</v>
      </c>
      <c r="Y178" s="9" t="s">
        <v>53</v>
      </c>
      <c r="Z178" s="9" t="s">
        <v>84</v>
      </c>
      <c r="AA178" s="9" t="s">
        <v>109</v>
      </c>
      <c r="AB178" s="34" t="s">
        <v>142</v>
      </c>
    </row>
    <row r="179" spans="2:28" ht="157.5" customHeight="1" x14ac:dyDescent="0.2">
      <c r="B179" s="104"/>
      <c r="C179" s="104"/>
      <c r="D179" s="133"/>
      <c r="E179" s="19" t="s">
        <v>91</v>
      </c>
      <c r="F179" s="109"/>
      <c r="G179" s="9" t="s">
        <v>564</v>
      </c>
      <c r="H179" s="9" t="s">
        <v>74</v>
      </c>
      <c r="I179" s="9" t="s">
        <v>75</v>
      </c>
      <c r="J179" s="9" t="s">
        <v>84</v>
      </c>
      <c r="K179" s="9" t="s">
        <v>84</v>
      </c>
      <c r="L179" s="9" t="s">
        <v>84</v>
      </c>
      <c r="M179" s="17">
        <v>2</v>
      </c>
      <c r="N179" s="10">
        <v>3</v>
      </c>
      <c r="O179" s="11" t="str">
        <f t="shared" si="90"/>
        <v>M</v>
      </c>
      <c r="P179" s="5" t="str">
        <f t="shared" si="91"/>
        <v>Situación deficiente con exposición esporádica, o bien situación mejorable con exposición continuada o frecuente. Es posible que suceda el daño alguna vez.</v>
      </c>
      <c r="Q179" s="10">
        <v>10</v>
      </c>
      <c r="R179" s="4" t="str">
        <f t="shared" si="92"/>
        <v>III</v>
      </c>
      <c r="S179" s="5" t="str">
        <f t="shared" si="93"/>
        <v>Mejorar si es posible. Sería conveniente justificar la intervención y su rentabilidad.</v>
      </c>
      <c r="T179" s="5" t="str">
        <f t="shared" si="94"/>
        <v>Aceptable</v>
      </c>
      <c r="U179" s="12">
        <v>1</v>
      </c>
      <c r="V179" s="35" t="s">
        <v>232</v>
      </c>
      <c r="W179" s="9" t="s">
        <v>84</v>
      </c>
      <c r="X179" s="9" t="s">
        <v>84</v>
      </c>
      <c r="Y179" s="9" t="s">
        <v>84</v>
      </c>
      <c r="Z179" s="9" t="s">
        <v>84</v>
      </c>
      <c r="AA179" s="9" t="s">
        <v>230</v>
      </c>
      <c r="AB179" s="13" t="s">
        <v>231</v>
      </c>
    </row>
    <row r="180" spans="2:28" ht="157.5" customHeight="1" x14ac:dyDescent="0.2">
      <c r="B180" s="104"/>
      <c r="C180" s="104"/>
      <c r="D180" s="133"/>
      <c r="E180" s="19" t="s">
        <v>91</v>
      </c>
      <c r="F180" s="110"/>
      <c r="G180" s="9" t="s">
        <v>116</v>
      </c>
      <c r="H180" s="9" t="s">
        <v>115</v>
      </c>
      <c r="I180" s="9" t="s">
        <v>252</v>
      </c>
      <c r="J180" s="9" t="s">
        <v>84</v>
      </c>
      <c r="K180" s="9" t="s">
        <v>366</v>
      </c>
      <c r="L180" s="9" t="s">
        <v>253</v>
      </c>
      <c r="M180" s="17">
        <v>2</v>
      </c>
      <c r="N180" s="10">
        <v>3</v>
      </c>
      <c r="O180" s="11" t="str">
        <f t="shared" si="90"/>
        <v>M</v>
      </c>
      <c r="P180" s="5" t="str">
        <f t="shared" si="91"/>
        <v>Situación deficiente con exposición esporádica, o bien situación mejorable con exposición continuada o frecuente. Es posible que suceda el daño alguna vez.</v>
      </c>
      <c r="Q180" s="10">
        <v>10</v>
      </c>
      <c r="R180" s="4" t="str">
        <f t="shared" si="92"/>
        <v>III</v>
      </c>
      <c r="S180" s="5" t="str">
        <f t="shared" si="93"/>
        <v>Mejorar si es posible. Sería conveniente justificar la intervención y su rentabilidad.</v>
      </c>
      <c r="T180" s="5" t="str">
        <f t="shared" si="94"/>
        <v>Aceptable</v>
      </c>
      <c r="U180" s="12">
        <v>1</v>
      </c>
      <c r="V180" s="12"/>
      <c r="W180" s="9" t="s">
        <v>86</v>
      </c>
      <c r="X180" s="9" t="s">
        <v>84</v>
      </c>
      <c r="Y180" s="9" t="s">
        <v>254</v>
      </c>
      <c r="Z180" s="9" t="s">
        <v>255</v>
      </c>
      <c r="AA180" s="9" t="s">
        <v>47</v>
      </c>
      <c r="AB180" s="13" t="s">
        <v>256</v>
      </c>
    </row>
    <row r="181" spans="2:28" ht="141" customHeight="1" x14ac:dyDescent="0.2">
      <c r="B181" s="104"/>
      <c r="C181" s="104"/>
      <c r="D181" s="133"/>
      <c r="E181" s="19" t="s">
        <v>91</v>
      </c>
      <c r="F181" s="3" t="s">
        <v>29</v>
      </c>
      <c r="G181" s="9" t="s">
        <v>137</v>
      </c>
      <c r="H181" s="9" t="s">
        <v>369</v>
      </c>
      <c r="I181" s="9" t="s">
        <v>234</v>
      </c>
      <c r="J181" s="9" t="s">
        <v>84</v>
      </c>
      <c r="K181" s="9" t="s">
        <v>119</v>
      </c>
      <c r="L181" s="9" t="s">
        <v>110</v>
      </c>
      <c r="M181" s="17">
        <v>2</v>
      </c>
      <c r="N181" s="10">
        <v>3</v>
      </c>
      <c r="O181" s="11" t="str">
        <f t="shared" si="90"/>
        <v>M</v>
      </c>
      <c r="P181" s="5" t="str">
        <f t="shared" si="91"/>
        <v>Situación deficiente con exposición esporádica, o bien situación mejorable con exposición continuada o frecuente. Es posible que suceda el daño alguna vez.</v>
      </c>
      <c r="Q181" s="10">
        <v>10</v>
      </c>
      <c r="R181" s="4" t="str">
        <f t="shared" si="92"/>
        <v>III</v>
      </c>
      <c r="S181" s="5" t="str">
        <f t="shared" si="93"/>
        <v>Mejorar si es posible. Sería conveniente justificar la intervención y su rentabilidad.</v>
      </c>
      <c r="T181" s="5" t="str">
        <f t="shared" si="94"/>
        <v>Aceptable</v>
      </c>
      <c r="U181" s="12">
        <v>1</v>
      </c>
      <c r="V181" s="12" t="s">
        <v>474</v>
      </c>
      <c r="W181" s="9" t="s">
        <v>86</v>
      </c>
      <c r="X181" s="9" t="s">
        <v>84</v>
      </c>
      <c r="Y181" s="9" t="s">
        <v>258</v>
      </c>
      <c r="Z181" s="9" t="s">
        <v>84</v>
      </c>
      <c r="AA181" s="9" t="s">
        <v>534</v>
      </c>
      <c r="AB181" s="13" t="s">
        <v>533</v>
      </c>
    </row>
    <row r="182" spans="2:28" ht="120.75" customHeight="1" x14ac:dyDescent="0.2">
      <c r="B182" s="104"/>
      <c r="C182" s="104"/>
      <c r="D182" s="133"/>
      <c r="E182" s="18" t="s">
        <v>91</v>
      </c>
      <c r="F182" s="99" t="s">
        <v>33</v>
      </c>
      <c r="G182" s="21" t="s">
        <v>477</v>
      </c>
      <c r="H182" s="26" t="s">
        <v>141</v>
      </c>
      <c r="I182" s="22" t="s">
        <v>196</v>
      </c>
      <c r="J182" s="9" t="s">
        <v>84</v>
      </c>
      <c r="K182" s="9" t="s">
        <v>478</v>
      </c>
      <c r="L182" s="9" t="s">
        <v>84</v>
      </c>
      <c r="M182" s="10">
        <v>2</v>
      </c>
      <c r="N182" s="10">
        <v>3</v>
      </c>
      <c r="O182" s="11" t="str">
        <f t="shared" si="90"/>
        <v>M</v>
      </c>
      <c r="P182" s="5" t="str">
        <f t="shared" si="91"/>
        <v>Situación deficiente con exposición esporádica, o bien situación mejorable con exposición continuada o frecuente. Es posible que suceda el daño alguna vez.</v>
      </c>
      <c r="Q182" s="10">
        <v>25</v>
      </c>
      <c r="R182" s="4" t="str">
        <f t="shared" si="92"/>
        <v>II</v>
      </c>
      <c r="S182" s="5" t="str">
        <f t="shared" si="93"/>
        <v>Corregir y adoptar medidas de control de inmediato. Sin embargo suspenda actividades si el nivel de consecuencia está por encima de 60.</v>
      </c>
      <c r="T182" s="5" t="str">
        <f t="shared" si="94"/>
        <v>No aceptable</v>
      </c>
      <c r="U182" s="12">
        <v>1</v>
      </c>
      <c r="V182" s="12" t="s">
        <v>178</v>
      </c>
      <c r="W182" s="9" t="s">
        <v>84</v>
      </c>
      <c r="X182" s="9" t="s">
        <v>84</v>
      </c>
      <c r="Y182" s="9" t="s">
        <v>475</v>
      </c>
      <c r="Z182" s="9" t="s">
        <v>84</v>
      </c>
      <c r="AA182" s="9" t="s">
        <v>84</v>
      </c>
      <c r="AB182" s="34" t="s">
        <v>476</v>
      </c>
    </row>
    <row r="183" spans="2:28" ht="120.75" customHeight="1" x14ac:dyDescent="0.2">
      <c r="B183" s="104"/>
      <c r="C183" s="104"/>
      <c r="D183" s="133"/>
      <c r="E183" s="18" t="s">
        <v>549</v>
      </c>
      <c r="F183" s="100"/>
      <c r="G183" s="21" t="s">
        <v>459</v>
      </c>
      <c r="H183" s="26" t="s">
        <v>450</v>
      </c>
      <c r="I183" s="22" t="s">
        <v>179</v>
      </c>
      <c r="J183" s="9" t="s">
        <v>84</v>
      </c>
      <c r="K183" s="9" t="s">
        <v>84</v>
      </c>
      <c r="L183" s="9" t="s">
        <v>163</v>
      </c>
      <c r="M183" s="10">
        <v>2</v>
      </c>
      <c r="N183" s="10">
        <v>2</v>
      </c>
      <c r="O183" s="11" t="str">
        <f t="shared" si="90"/>
        <v>B</v>
      </c>
      <c r="P183" s="5" t="str">
        <f t="shared" si="91"/>
        <v>Situación mejorable con exposición ocasional o esporádica, o situación sin anomalía destacable con cualquier nivel de exposición. No es esperable que se materialice el riesgo, aunque puede ser concebible.</v>
      </c>
      <c r="Q183" s="10">
        <v>25</v>
      </c>
      <c r="R183" s="4" t="str">
        <f t="shared" si="92"/>
        <v>III</v>
      </c>
      <c r="S183" s="5" t="str">
        <f t="shared" si="93"/>
        <v>Mejorar si es posible. Sería conveniente justificar la intervención y su rentabilidad.</v>
      </c>
      <c r="T183" s="5" t="str">
        <f t="shared" si="94"/>
        <v>Aceptable</v>
      </c>
      <c r="U183" s="12">
        <v>1</v>
      </c>
      <c r="V183" s="12" t="s">
        <v>172</v>
      </c>
      <c r="W183" s="9" t="s">
        <v>84</v>
      </c>
      <c r="X183" s="9" t="s">
        <v>84</v>
      </c>
      <c r="Y183" s="9" t="s">
        <v>479</v>
      </c>
      <c r="Z183" s="9" t="s">
        <v>84</v>
      </c>
      <c r="AA183" s="9" t="s">
        <v>84</v>
      </c>
      <c r="AB183" s="34" t="s">
        <v>59</v>
      </c>
    </row>
    <row r="184" spans="2:28" ht="153.75" customHeight="1" x14ac:dyDescent="0.2">
      <c r="B184" s="104"/>
      <c r="C184" s="104"/>
      <c r="D184" s="133"/>
      <c r="E184" s="19" t="s">
        <v>91</v>
      </c>
      <c r="F184" s="3" t="s">
        <v>31</v>
      </c>
      <c r="G184" s="9" t="s">
        <v>126</v>
      </c>
      <c r="H184" s="9" t="s">
        <v>113</v>
      </c>
      <c r="I184" s="9" t="s">
        <v>66</v>
      </c>
      <c r="J184" s="9" t="s">
        <v>84</v>
      </c>
      <c r="K184" s="9" t="s">
        <v>84</v>
      </c>
      <c r="L184" s="9" t="s">
        <v>84</v>
      </c>
      <c r="M184" s="17">
        <v>2</v>
      </c>
      <c r="N184" s="10">
        <v>3</v>
      </c>
      <c r="O184" s="11" t="str">
        <f t="shared" si="90"/>
        <v>M</v>
      </c>
      <c r="P184" s="5" t="str">
        <f t="shared" si="91"/>
        <v>Situación deficiente con exposición esporádica, o bien situación mejorable con exposición continuada o frecuente. Es posible que suceda el daño alguna vez.</v>
      </c>
      <c r="Q184" s="10">
        <v>10</v>
      </c>
      <c r="R184" s="4" t="str">
        <f t="shared" si="92"/>
        <v>III</v>
      </c>
      <c r="S184" s="5" t="str">
        <f t="shared" si="93"/>
        <v>Mejorar si es posible. Sería conveniente justificar la intervención y su rentabilidad.</v>
      </c>
      <c r="T184" s="5" t="str">
        <f t="shared" si="94"/>
        <v>Aceptable</v>
      </c>
      <c r="U184" s="12">
        <v>1</v>
      </c>
      <c r="V184" s="12" t="s">
        <v>181</v>
      </c>
      <c r="W184" s="9" t="s">
        <v>84</v>
      </c>
      <c r="X184" s="9" t="s">
        <v>84</v>
      </c>
      <c r="Y184" s="9" t="s">
        <v>482</v>
      </c>
      <c r="Z184" s="9" t="s">
        <v>84</v>
      </c>
      <c r="AA184" s="9" t="s">
        <v>84</v>
      </c>
      <c r="AB184" s="34" t="s">
        <v>127</v>
      </c>
    </row>
    <row r="185" spans="2:28" ht="170.25" customHeight="1" x14ac:dyDescent="0.2">
      <c r="B185" s="104"/>
      <c r="C185" s="104"/>
      <c r="D185" s="133"/>
      <c r="E185" s="19" t="s">
        <v>91</v>
      </c>
      <c r="F185" s="56" t="s">
        <v>92</v>
      </c>
      <c r="G185" s="9" t="s">
        <v>56</v>
      </c>
      <c r="H185" s="9" t="s">
        <v>240</v>
      </c>
      <c r="I185" s="9" t="s">
        <v>97</v>
      </c>
      <c r="J185" s="9" t="s">
        <v>84</v>
      </c>
      <c r="K185" s="9" t="s">
        <v>84</v>
      </c>
      <c r="L185" s="9" t="s">
        <v>95</v>
      </c>
      <c r="M185" s="17">
        <v>2</v>
      </c>
      <c r="N185" s="10">
        <v>2</v>
      </c>
      <c r="O185" s="11" t="str">
        <f t="shared" si="90"/>
        <v>B</v>
      </c>
      <c r="P185" s="5" t="str">
        <f t="shared" si="91"/>
        <v>Situación mejorable con exposición ocasional o esporádica, o situación sin anomalía destacable con cualquier nivel de exposición. No es esperable que se materialice el riesgo, aunque puede ser concebible.</v>
      </c>
      <c r="Q185" s="10">
        <v>25</v>
      </c>
      <c r="R185" s="4" t="str">
        <f t="shared" si="92"/>
        <v>III</v>
      </c>
      <c r="S185" s="5" t="str">
        <f t="shared" si="93"/>
        <v>Mejorar si es posible. Sería conveniente justificar la intervención y su rentabilidad.</v>
      </c>
      <c r="T185" s="5" t="str">
        <f t="shared" si="94"/>
        <v>Aceptable</v>
      </c>
      <c r="U185" s="12">
        <v>1</v>
      </c>
      <c r="V185" s="12" t="s">
        <v>182</v>
      </c>
      <c r="W185" s="9" t="s">
        <v>84</v>
      </c>
      <c r="X185" s="9" t="s">
        <v>84</v>
      </c>
      <c r="Y185" s="9" t="s">
        <v>65</v>
      </c>
      <c r="Z185" s="9" t="s">
        <v>241</v>
      </c>
      <c r="AA185" s="9" t="s">
        <v>84</v>
      </c>
      <c r="AB185" s="13" t="s">
        <v>242</v>
      </c>
    </row>
    <row r="186" spans="2:28" ht="182.25" customHeight="1" x14ac:dyDescent="0.2">
      <c r="B186" s="104"/>
      <c r="C186" s="104"/>
      <c r="D186" s="133"/>
      <c r="E186" s="18" t="s">
        <v>551</v>
      </c>
      <c r="F186" s="3" t="s">
        <v>51</v>
      </c>
      <c r="G186" s="9" t="s">
        <v>373</v>
      </c>
      <c r="H186" s="9" t="s">
        <v>374</v>
      </c>
      <c r="I186" s="9" t="s">
        <v>375</v>
      </c>
      <c r="J186" s="9" t="s">
        <v>118</v>
      </c>
      <c r="K186" s="9" t="s">
        <v>84</v>
      </c>
      <c r="L186" s="9" t="s">
        <v>88</v>
      </c>
      <c r="M186" s="17">
        <v>2</v>
      </c>
      <c r="N186" s="10">
        <v>2</v>
      </c>
      <c r="O186" s="11" t="str">
        <f t="shared" si="90"/>
        <v>B</v>
      </c>
      <c r="P186" s="5" t="str">
        <f t="shared" si="91"/>
        <v>Situación mejorable con exposición ocasional o esporádica, o situación sin anomalía destacable con cualquier nivel de exposición. No es esperable que se materialice el riesgo, aunque puede ser concebible.</v>
      </c>
      <c r="Q186" s="10">
        <v>25</v>
      </c>
      <c r="R186" s="4" t="str">
        <f t="shared" si="92"/>
        <v>III</v>
      </c>
      <c r="S186" s="5" t="str">
        <f t="shared" si="93"/>
        <v>Mejorar si es posible. Sería conveniente justificar la intervención y su rentabilidad.</v>
      </c>
      <c r="T186" s="5" t="str">
        <f t="shared" si="94"/>
        <v>Aceptable</v>
      </c>
      <c r="U186" s="12">
        <v>1</v>
      </c>
      <c r="V186" s="12" t="s">
        <v>185</v>
      </c>
      <c r="W186" s="9" t="s">
        <v>105</v>
      </c>
      <c r="X186" s="9" t="s">
        <v>84</v>
      </c>
      <c r="Y186" s="9" t="s">
        <v>135</v>
      </c>
      <c r="Z186" s="9" t="s">
        <v>84</v>
      </c>
      <c r="AA186" s="9" t="s">
        <v>84</v>
      </c>
      <c r="AB186" s="34" t="s">
        <v>68</v>
      </c>
    </row>
    <row r="187" spans="2:28" ht="180" customHeight="1" x14ac:dyDescent="0.2">
      <c r="B187" s="104"/>
      <c r="C187" s="104"/>
      <c r="D187" s="133"/>
      <c r="E187" s="19" t="s">
        <v>91</v>
      </c>
      <c r="F187" s="121" t="s">
        <v>50</v>
      </c>
      <c r="G187" s="9" t="s">
        <v>370</v>
      </c>
      <c r="H187" s="20" t="s">
        <v>371</v>
      </c>
      <c r="I187" s="9" t="s">
        <v>247</v>
      </c>
      <c r="J187" s="9" t="s">
        <v>101</v>
      </c>
      <c r="K187" s="9" t="s">
        <v>48</v>
      </c>
      <c r="L187" s="9" t="s">
        <v>84</v>
      </c>
      <c r="M187" s="10">
        <v>2</v>
      </c>
      <c r="N187" s="10">
        <v>2</v>
      </c>
      <c r="O187" s="11" t="str">
        <f t="shared" si="90"/>
        <v>B</v>
      </c>
      <c r="P187" s="5" t="str">
        <f t="shared" si="91"/>
        <v>Situación mejorable con exposición ocasional o esporádica, o situación sin anomalía destacable con cualquier nivel de exposición. No es esperable que se materialice el riesgo, aunque puede ser concebible.</v>
      </c>
      <c r="Q187" s="10">
        <v>25</v>
      </c>
      <c r="R187" s="4" t="str">
        <f t="shared" si="92"/>
        <v>III</v>
      </c>
      <c r="S187" s="5" t="str">
        <f t="shared" si="93"/>
        <v>Mejorar si es posible. Sería conveniente justificar la intervención y su rentabilidad.</v>
      </c>
      <c r="T187" s="5" t="str">
        <f t="shared" si="94"/>
        <v>Aceptable</v>
      </c>
      <c r="U187" s="12">
        <v>1</v>
      </c>
      <c r="V187" s="12" t="s">
        <v>269</v>
      </c>
      <c r="W187" s="9" t="s">
        <v>84</v>
      </c>
      <c r="X187" s="9" t="s">
        <v>84</v>
      </c>
      <c r="Y187" s="9" t="s">
        <v>84</v>
      </c>
      <c r="Z187" s="9" t="s">
        <v>84</v>
      </c>
      <c r="AA187" s="9" t="s">
        <v>84</v>
      </c>
      <c r="AB187" s="13" t="s">
        <v>248</v>
      </c>
    </row>
    <row r="188" spans="2:28" ht="151.5" customHeight="1" x14ac:dyDescent="0.2">
      <c r="B188" s="104"/>
      <c r="C188" s="104"/>
      <c r="D188" s="133"/>
      <c r="E188" s="19" t="s">
        <v>91</v>
      </c>
      <c r="F188" s="110"/>
      <c r="G188" s="9" t="s">
        <v>362</v>
      </c>
      <c r="H188" s="9" t="s">
        <v>355</v>
      </c>
      <c r="I188" s="9" t="s">
        <v>357</v>
      </c>
      <c r="J188" s="9" t="s">
        <v>356</v>
      </c>
      <c r="K188" s="9" t="s">
        <v>360</v>
      </c>
      <c r="L188" s="9" t="s">
        <v>358</v>
      </c>
      <c r="M188" s="17">
        <v>2</v>
      </c>
      <c r="N188" s="10">
        <v>2</v>
      </c>
      <c r="O188" s="11" t="str">
        <f>+IF(AND(M188*N188&gt;=24,M188*N188&lt;=40),"MA",IF(AND(M188*N188&gt;=10,M188*N188&lt;=20),"A",IF(AND(M188*N188&gt;=6,M188*N188&lt;=8),"M",IF(AND(M188*N188&gt;=2,M188*N188&lt;=4),"B",""))))</f>
        <v>B</v>
      </c>
      <c r="P188" s="5" t="str">
        <f>+IF(O188="MA","Situación deficiente con exposición continua, o muy deficiente con exposición frecuente. Normalmente la materialización del riesgo ocurre con frecuencia.",IF(O188="A","Situación deficiente con exposición frecuente u ocasional, o bien situación muy deficiente con exposición ocasional o esporádica. La materialización de Riesgo es posible que suceda varias veces en la vida laboral",IF(O188="M","Situación deficiente con exposición esporádica, o bien situación mejorable con exposición continuada o frecuente. Es posible que suceda el daño alguna vez.",IF(O188="B","Situación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88" s="10">
        <v>10</v>
      </c>
      <c r="R188" s="4" t="str">
        <f>+IF(AND(M188*N188*Q188&gt;=600,M188*N188*Q188&lt;=4000),"I",IF(AND(M188*N188*Q188&gt;=150,M188*N188*Q188&lt;=500),"II",IF(AND(M188*N188*Q188&gt;=40,M188*N188*Q188&lt;=120),"III",IF(AND(M188*N188*Q188&gt;=1,M188*N188*Q188&lt;=20),"IV",""))))</f>
        <v>III</v>
      </c>
      <c r="S188" s="5" t="str">
        <f>+IF(R188="I","Situación crìtica. Suspender actividades hasta que el riesgo esté bajo control. Intervención urgente.",IF(R188="II","Corregir y adoptar medidas de control de inmediato. Sin embargo suspenda actividades si el nivel de consecuencia está por encima de 60.",IF(R188="III","Mejorar si es posible. Sería conveniente justificar la intervención y su rentabilidad.",IF(R188="IV","Mantener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88" s="5" t="str">
        <f>+IF(R188="I","No aceptable",IF(R188="II","No aceptable",IF(R188="III","Aceptable",IF(R188="IV","Aceptable",""))))</f>
        <v>Aceptable</v>
      </c>
      <c r="U188" s="12">
        <v>1</v>
      </c>
      <c r="V188" s="12" t="s">
        <v>409</v>
      </c>
      <c r="W188" s="9" t="s">
        <v>84</v>
      </c>
      <c r="X188" s="9" t="s">
        <v>84</v>
      </c>
      <c r="Y188" s="9" t="s">
        <v>84</v>
      </c>
      <c r="Z188" s="9" t="s">
        <v>39</v>
      </c>
      <c r="AA188" s="9" t="s">
        <v>359</v>
      </c>
      <c r="AB188" s="34" t="s">
        <v>55</v>
      </c>
    </row>
    <row r="189" spans="2:28" ht="157.5" customHeight="1" x14ac:dyDescent="0.2">
      <c r="B189" s="104"/>
      <c r="C189" s="104"/>
      <c r="D189" s="133"/>
      <c r="E189" s="18" t="s">
        <v>91</v>
      </c>
      <c r="F189" s="121" t="s">
        <v>54</v>
      </c>
      <c r="G189" s="9" t="s">
        <v>354</v>
      </c>
      <c r="H189" s="9" t="s">
        <v>111</v>
      </c>
      <c r="I189" s="9" t="s">
        <v>186</v>
      </c>
      <c r="J189" s="9" t="s">
        <v>49</v>
      </c>
      <c r="K189" s="9" t="s">
        <v>202</v>
      </c>
      <c r="L189" s="9" t="s">
        <v>193</v>
      </c>
      <c r="M189" s="17">
        <v>2</v>
      </c>
      <c r="N189" s="10">
        <v>2</v>
      </c>
      <c r="O189" s="11" t="str">
        <f t="shared" ref="O189:O194" si="95">+IF(AND(M189*N189&gt;=24,M189*N189&lt;=40),"MA",IF(AND(M189*N189&gt;=10,M189*N189&lt;=20),"A",IF(AND(M189*N189&gt;=6,M189*N189&lt;=8),"M",IF(AND(M189*N189&gt;=2,M189*N189&lt;=4),"B",""))))</f>
        <v>B</v>
      </c>
      <c r="P189" s="5" t="str">
        <f t="shared" ref="P189:P194" si="96">+IF(O189="MA","Situación deficiente con exposición continua, o muy deficiente con exposición frecuente. Normalmente la materialización del riesgo ocurre con frecuencia.",IF(O189="A","Situación deficiente con exposición frecuente u ocasional, o bien situación muy deficiente con exposición ocasional o esporádica. La materialización de Riesgo es posible que suceda varias veces en la vida laboral",IF(O189="M","Situación deficiente con exposición esporádica, o bien situación mejorable con exposición continuada o frecuente. Es posible que suceda el daño alguna vez.",IF(O189="B","Situación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89" s="10">
        <v>10</v>
      </c>
      <c r="R189" s="4" t="str">
        <f t="shared" ref="R189:R194" si="97">+IF(AND(M189*N189*Q189&gt;=600,M189*N189*Q189&lt;=4000),"I",IF(AND(M189*N189*Q189&gt;=150,M189*N189*Q189&lt;=500),"II",IF(AND(M189*N189*Q189&gt;=40,M189*N189*Q189&lt;=120),"III",IF(AND(M189*N189*Q189&gt;=1,M189*N189*Q189&lt;=20),"IV",""))))</f>
        <v>III</v>
      </c>
      <c r="S189" s="5" t="str">
        <f t="shared" ref="S189:S194" si="98">+IF(R189="I","Situación crìtica. Suspender actividades hasta que el riesgo esté bajo control. Intervención urgente.",IF(R189="II","Corregir y adoptar medidas de control de inmediato. Sin embargo suspenda actividades si el nivel de consecuencia está por encima de 60.",IF(R189="III","Mejorar si es posible. Sería conveniente justificar la intervención y su rentabilidad.",IF(R189="IV","Mantener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89" s="5" t="str">
        <f t="shared" ref="T189:T194" si="99">+IF(R189="I","No aceptable",IF(R189="II","No aceptable",IF(R189="III","Aceptable",IF(R189="IV","Aceptable",""))))</f>
        <v>Aceptable</v>
      </c>
      <c r="U189" s="12">
        <v>1</v>
      </c>
      <c r="V189" s="12"/>
      <c r="W189" s="9" t="s">
        <v>84</v>
      </c>
      <c r="X189" s="9" t="s">
        <v>84</v>
      </c>
      <c r="Y189" s="9" t="s">
        <v>84</v>
      </c>
      <c r="Z189" s="9" t="s">
        <v>39</v>
      </c>
      <c r="AA189" s="9" t="s">
        <v>84</v>
      </c>
      <c r="AB189" s="34" t="s">
        <v>55</v>
      </c>
    </row>
    <row r="190" spans="2:28" ht="180" customHeight="1" x14ac:dyDescent="0.2">
      <c r="B190" s="104"/>
      <c r="C190" s="104"/>
      <c r="D190" s="133"/>
      <c r="E190" s="18" t="s">
        <v>91</v>
      </c>
      <c r="F190" s="110"/>
      <c r="G190" s="9" t="s">
        <v>585</v>
      </c>
      <c r="H190" s="9" t="s">
        <v>586</v>
      </c>
      <c r="I190" s="9" t="s">
        <v>364</v>
      </c>
      <c r="J190" s="9" t="s">
        <v>363</v>
      </c>
      <c r="K190" s="9" t="s">
        <v>360</v>
      </c>
      <c r="L190" s="9" t="s">
        <v>365</v>
      </c>
      <c r="M190" s="17">
        <v>2</v>
      </c>
      <c r="N190" s="10">
        <v>2</v>
      </c>
      <c r="O190" s="11" t="str">
        <f t="shared" si="95"/>
        <v>B</v>
      </c>
      <c r="P190" s="5" t="str">
        <f t="shared" si="96"/>
        <v>Situación mejorable con exposición ocasional o esporádica, o situación sin anomalía destacable con cualquier nivel de exposición. No es esperable que se materialice el riesgo, aunque puede ser concebible.</v>
      </c>
      <c r="Q190" s="10">
        <v>10</v>
      </c>
      <c r="R190" s="4" t="str">
        <f t="shared" si="97"/>
        <v>III</v>
      </c>
      <c r="S190" s="5" t="str">
        <f t="shared" si="98"/>
        <v>Mejorar si es posible. Sería conveniente justificar la intervención y su rentabilidad.</v>
      </c>
      <c r="T190" s="5" t="str">
        <f t="shared" si="99"/>
        <v>Aceptable</v>
      </c>
      <c r="U190" s="12">
        <v>1</v>
      </c>
      <c r="V190" s="12" t="s">
        <v>333</v>
      </c>
      <c r="W190" s="9" t="s">
        <v>84</v>
      </c>
      <c r="X190" s="9" t="s">
        <v>84</v>
      </c>
      <c r="Y190" s="9" t="s">
        <v>84</v>
      </c>
      <c r="Z190" s="9" t="s">
        <v>39</v>
      </c>
      <c r="AA190" s="9" t="s">
        <v>359</v>
      </c>
      <c r="AB190" s="34" t="s">
        <v>55</v>
      </c>
    </row>
    <row r="191" spans="2:28" ht="151.5" customHeight="1" x14ac:dyDescent="0.2">
      <c r="B191" s="104"/>
      <c r="C191" s="104"/>
      <c r="D191" s="133"/>
      <c r="E191" s="18" t="s">
        <v>551</v>
      </c>
      <c r="F191" s="3" t="s">
        <v>331</v>
      </c>
      <c r="G191" s="9" t="s">
        <v>77</v>
      </c>
      <c r="H191" s="9" t="s">
        <v>372</v>
      </c>
      <c r="I191" s="9" t="s">
        <v>138</v>
      </c>
      <c r="J191" s="9" t="s">
        <v>334</v>
      </c>
      <c r="K191" s="9" t="s">
        <v>84</v>
      </c>
      <c r="L191" s="9" t="s">
        <v>339</v>
      </c>
      <c r="M191" s="17">
        <v>2</v>
      </c>
      <c r="N191" s="10">
        <v>1</v>
      </c>
      <c r="O191" s="11" t="str">
        <f t="shared" si="95"/>
        <v>B</v>
      </c>
      <c r="P191" s="5" t="str">
        <f t="shared" si="96"/>
        <v>Situación mejorable con exposición ocasional o esporádica, o situación sin anomalía destacable con cualquier nivel de exposición. No es esperable que se materialice el riesgo, aunque puede ser concebible.</v>
      </c>
      <c r="Q191" s="10">
        <v>60</v>
      </c>
      <c r="R191" s="4" t="str">
        <f t="shared" si="97"/>
        <v>III</v>
      </c>
      <c r="S191" s="5" t="str">
        <f t="shared" si="98"/>
        <v>Mejorar si es posible. Sería conveniente justificar la intervención y su rentabilidad.</v>
      </c>
      <c r="T191" s="5" t="str">
        <f t="shared" si="99"/>
        <v>Aceptable</v>
      </c>
      <c r="U191" s="12">
        <v>1</v>
      </c>
      <c r="V191" s="12" t="s">
        <v>172</v>
      </c>
      <c r="W191" s="9" t="s">
        <v>84</v>
      </c>
      <c r="X191" s="9" t="s">
        <v>84</v>
      </c>
      <c r="Y191" s="9" t="s">
        <v>337</v>
      </c>
      <c r="Z191" s="9" t="s">
        <v>335</v>
      </c>
      <c r="AA191" s="9" t="s">
        <v>336</v>
      </c>
      <c r="AB191" s="34" t="s">
        <v>338</v>
      </c>
    </row>
    <row r="192" spans="2:28" ht="151.5" customHeight="1" thickBot="1" x14ac:dyDescent="0.25">
      <c r="B192" s="104"/>
      <c r="C192" s="104"/>
      <c r="D192" s="133"/>
      <c r="E192" s="18" t="s">
        <v>551</v>
      </c>
      <c r="F192" s="24" t="s">
        <v>376</v>
      </c>
      <c r="G192" s="9" t="s">
        <v>377</v>
      </c>
      <c r="H192" s="25" t="s">
        <v>378</v>
      </c>
      <c r="I192" s="9" t="s">
        <v>379</v>
      </c>
      <c r="J192" s="22" t="s">
        <v>381</v>
      </c>
      <c r="K192" s="9" t="s">
        <v>380</v>
      </c>
      <c r="L192" s="9" t="s">
        <v>339</v>
      </c>
      <c r="M192" s="17">
        <v>2</v>
      </c>
      <c r="N192" s="10">
        <v>1</v>
      </c>
      <c r="O192" s="11" t="str">
        <f t="shared" si="95"/>
        <v>B</v>
      </c>
      <c r="P192" s="5" t="str">
        <f t="shared" si="96"/>
        <v>Situación mejorable con exposición ocasional o esporádica, o situación sin anomalía destacable con cualquier nivel de exposición. No es esperable que se materialice el riesgo, aunque puede ser concebible.</v>
      </c>
      <c r="Q192" s="10">
        <v>60</v>
      </c>
      <c r="R192" s="4" t="str">
        <f t="shared" si="97"/>
        <v>III</v>
      </c>
      <c r="S192" s="5" t="str">
        <f t="shared" si="98"/>
        <v>Mejorar si es posible. Sería conveniente justificar la intervención y su rentabilidad.</v>
      </c>
      <c r="T192" s="5" t="str">
        <f t="shared" si="99"/>
        <v>Aceptable</v>
      </c>
      <c r="U192" s="12">
        <v>1</v>
      </c>
      <c r="V192" s="12" t="s">
        <v>172</v>
      </c>
      <c r="W192" s="9" t="s">
        <v>84</v>
      </c>
      <c r="X192" s="9" t="s">
        <v>84</v>
      </c>
      <c r="Y192" s="9" t="s">
        <v>337</v>
      </c>
      <c r="Z192" s="9" t="s">
        <v>39</v>
      </c>
      <c r="AA192" s="9" t="s">
        <v>336</v>
      </c>
      <c r="AB192" s="34" t="s">
        <v>382</v>
      </c>
    </row>
    <row r="193" spans="2:28" ht="151.5" customHeight="1" thickBot="1" x14ac:dyDescent="0.25">
      <c r="B193" s="104"/>
      <c r="C193" s="104"/>
      <c r="D193" s="133"/>
      <c r="E193" s="18" t="s">
        <v>552</v>
      </c>
      <c r="F193" s="24" t="s">
        <v>40</v>
      </c>
      <c r="G193" s="9" t="s">
        <v>587</v>
      </c>
      <c r="H193" s="25" t="s">
        <v>169</v>
      </c>
      <c r="I193" s="16" t="s">
        <v>548</v>
      </c>
      <c r="J193" s="22" t="s">
        <v>84</v>
      </c>
      <c r="K193" s="9" t="s">
        <v>84</v>
      </c>
      <c r="L193" s="9" t="s">
        <v>198</v>
      </c>
      <c r="M193" s="17">
        <v>2</v>
      </c>
      <c r="N193" s="10">
        <v>1</v>
      </c>
      <c r="O193" s="11" t="str">
        <f t="shared" si="95"/>
        <v>B</v>
      </c>
      <c r="P193" s="5" t="str">
        <f t="shared" si="96"/>
        <v>Situación mejorable con exposición ocasional o esporádica, o situación sin anomalía destacable con cualquier nivel de exposición. No es esperable que se materialice el riesgo, aunque puede ser concebible.</v>
      </c>
      <c r="Q193" s="10">
        <v>1</v>
      </c>
      <c r="R193" s="4" t="str">
        <f t="shared" si="97"/>
        <v>IV</v>
      </c>
      <c r="S193" s="5" t="str">
        <f t="shared" si="98"/>
        <v>Mantener las medidas de control existentes, pero se deberían considerar soluciones o mejoras y se deben hacer comprobaciones periódicas para asegurar que el riesgo aún es tolerable.</v>
      </c>
      <c r="T193" s="5" t="str">
        <f t="shared" si="99"/>
        <v>Aceptable</v>
      </c>
      <c r="U193" s="12">
        <v>1</v>
      </c>
      <c r="V193" s="12" t="s">
        <v>171</v>
      </c>
      <c r="W193" s="9" t="s">
        <v>84</v>
      </c>
      <c r="X193" s="9" t="s">
        <v>84</v>
      </c>
      <c r="Y193" s="9" t="s">
        <v>173</v>
      </c>
      <c r="Z193" s="9" t="s">
        <v>84</v>
      </c>
      <c r="AA193" s="9" t="s">
        <v>84</v>
      </c>
      <c r="AB193" s="15" t="s">
        <v>174</v>
      </c>
    </row>
    <row r="194" spans="2:28" ht="157.5" customHeight="1" thickBot="1" x14ac:dyDescent="0.25">
      <c r="B194" s="104"/>
      <c r="C194" s="104"/>
      <c r="D194" s="134"/>
      <c r="E194" s="18" t="s">
        <v>549</v>
      </c>
      <c r="F194" s="24" t="s">
        <v>187</v>
      </c>
      <c r="G194" s="9" t="s">
        <v>554</v>
      </c>
      <c r="H194" s="25" t="s">
        <v>201</v>
      </c>
      <c r="I194" s="16" t="s">
        <v>168</v>
      </c>
      <c r="J194" s="22" t="s">
        <v>84</v>
      </c>
      <c r="K194" s="9" t="s">
        <v>84</v>
      </c>
      <c r="L194" s="9" t="s">
        <v>199</v>
      </c>
      <c r="M194" s="17">
        <v>2</v>
      </c>
      <c r="N194" s="10">
        <v>1</v>
      </c>
      <c r="O194" s="11" t="str">
        <f t="shared" si="95"/>
        <v>B</v>
      </c>
      <c r="P194" s="5" t="str">
        <f t="shared" si="96"/>
        <v>Situación mejorable con exposición ocasional o esporádica, o situación sin anomalía destacable con cualquier nivel de exposición. No es esperable que se materialice el riesgo, aunque puede ser concebible.</v>
      </c>
      <c r="Q194" s="10">
        <v>1</v>
      </c>
      <c r="R194" s="4" t="str">
        <f t="shared" si="97"/>
        <v>IV</v>
      </c>
      <c r="S194" s="5" t="str">
        <f t="shared" si="98"/>
        <v>Mantener las medidas de control existentes, pero se deberían considerar soluciones o mejoras y se deben hacer comprobaciones periódicas para asegurar que el riesgo aún es tolerable.</v>
      </c>
      <c r="T194" s="5" t="str">
        <f t="shared" si="99"/>
        <v>Aceptable</v>
      </c>
      <c r="U194" s="12">
        <v>1</v>
      </c>
      <c r="V194" s="12" t="s">
        <v>172</v>
      </c>
      <c r="W194" s="9" t="s">
        <v>84</v>
      </c>
      <c r="X194" s="9" t="s">
        <v>84</v>
      </c>
      <c r="Y194" s="9" t="s">
        <v>84</v>
      </c>
      <c r="Z194" s="9" t="s">
        <v>84</v>
      </c>
      <c r="AA194" s="9" t="s">
        <v>84</v>
      </c>
      <c r="AB194" s="15" t="s">
        <v>175</v>
      </c>
    </row>
    <row r="195" spans="2:28" ht="15.75" customHeight="1" thickBot="1" x14ac:dyDescent="0.25">
      <c r="B195" s="135"/>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136"/>
      <c r="AB195" s="49"/>
    </row>
    <row r="196" spans="2:28" ht="153.75" customHeight="1" x14ac:dyDescent="0.2">
      <c r="B196" s="93" t="s">
        <v>451</v>
      </c>
      <c r="C196" s="93" t="s">
        <v>457</v>
      </c>
      <c r="D196" s="96"/>
      <c r="E196" s="18" t="s">
        <v>91</v>
      </c>
      <c r="F196" s="108" t="s">
        <v>28</v>
      </c>
      <c r="G196" s="9" t="s">
        <v>42</v>
      </c>
      <c r="H196" s="9" t="s">
        <v>43</v>
      </c>
      <c r="I196" s="9" t="s">
        <v>82</v>
      </c>
      <c r="J196" s="9" t="s">
        <v>84</v>
      </c>
      <c r="K196" s="9" t="s">
        <v>84</v>
      </c>
      <c r="L196" s="9" t="s">
        <v>83</v>
      </c>
      <c r="M196" s="17">
        <v>2</v>
      </c>
      <c r="N196" s="10">
        <v>2</v>
      </c>
      <c r="O196" s="11" t="str">
        <f t="shared" ref="O196:O206" si="100">+IF(AND(M196*N196&gt;=24,M196*N196&lt;=40),"MA",IF(AND(M196*N196&gt;=10,M196*N196&lt;=20),"A",IF(AND(M196*N196&gt;=6,M196*N196&lt;=8),"M",IF(AND(M196*N196&gt;=2,M196*N196&lt;=4),"B",""))))</f>
        <v>B</v>
      </c>
      <c r="P196" s="5" t="str">
        <f t="shared" ref="P196:P206" si="101">+IF(O196="MA","Situación deficiente con exposición continua, o muy deficiente con exposición frecuente. Normalmente la materialización del riesgo ocurre con frecuencia.",IF(O196="A","Situación deficiente con exposición frecuente u ocasional, o bien situación muy deficiente con exposición ocasional o esporádica. La materialización de Riesgo es posible que suceda varias veces en la vida laboral",IF(O196="M","Situación deficiente con exposición esporádica, o bien situación mejorable con exposición continuada o frecuente. Es posible que suceda el daño alguna vez.",IF(O196="B","Situación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196" s="10">
        <v>10</v>
      </c>
      <c r="R196" s="4" t="str">
        <f t="shared" ref="R196:R206" si="102">+IF(AND(M196*N196*Q196&gt;=600,M196*N196*Q196&lt;=4000),"I",IF(AND(M196*N196*Q196&gt;=150,M196*N196*Q196&lt;=500),"II",IF(AND(M196*N196*Q196&gt;=40,M196*N196*Q196&lt;=120),"III",IF(AND(M196*N196*Q196&gt;=1,M196*N196*Q196&lt;=20),"IV",""))))</f>
        <v>III</v>
      </c>
      <c r="S196" s="5" t="str">
        <f t="shared" ref="S196:S206" si="103">+IF(R196="I","Situación crìtica. Suspender actividades hasta que el riesgo esté bajo control. Intervención urgente.",IF(R196="II","Corregir y adoptar medidas de control de inmediato. Sin embargo suspenda actividades si el nivel de consecuencia está por encima de 60.",IF(R196="III","Mejorar si es posible. Sería conveniente justificar la intervención y su rentabilidad.",IF(R196="IV","Mantener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196" s="5" t="str">
        <f t="shared" ref="T196:T206" si="104">+IF(R196="I","No aceptable",IF(R196="II","No aceptable",IF(R196="III","Aceptable",IF(R196="IV","Aceptable",""))))</f>
        <v>Aceptable</v>
      </c>
      <c r="U196" s="57">
        <v>6</v>
      </c>
      <c r="V196" s="12" t="s">
        <v>176</v>
      </c>
      <c r="W196" s="9" t="s">
        <v>84</v>
      </c>
      <c r="X196" s="9" t="s">
        <v>84</v>
      </c>
      <c r="Y196" s="9" t="s">
        <v>107</v>
      </c>
      <c r="Z196" s="9" t="s">
        <v>84</v>
      </c>
      <c r="AA196" s="9" t="s">
        <v>83</v>
      </c>
      <c r="AB196" s="34" t="s">
        <v>143</v>
      </c>
    </row>
    <row r="197" spans="2:28" ht="157.5" customHeight="1" x14ac:dyDescent="0.2">
      <c r="B197" s="94"/>
      <c r="C197" s="94"/>
      <c r="D197" s="97"/>
      <c r="E197" s="18" t="s">
        <v>91</v>
      </c>
      <c r="F197" s="109"/>
      <c r="G197" s="16" t="s">
        <v>136</v>
      </c>
      <c r="H197" s="16" t="s">
        <v>367</v>
      </c>
      <c r="I197" s="16" t="s">
        <v>41</v>
      </c>
      <c r="J197" s="16" t="s">
        <v>84</v>
      </c>
      <c r="K197" s="16" t="s">
        <v>351</v>
      </c>
      <c r="L197" s="16" t="s">
        <v>368</v>
      </c>
      <c r="M197" s="17">
        <v>2</v>
      </c>
      <c r="N197" s="10">
        <v>3</v>
      </c>
      <c r="O197" s="11" t="str">
        <f t="shared" si="100"/>
        <v>M</v>
      </c>
      <c r="P197" s="5" t="str">
        <f t="shared" si="101"/>
        <v>Situación deficiente con exposición esporádica, o bien situación mejorable con exposición continuada o frecuente. Es posible que suceda el daño alguna vez.</v>
      </c>
      <c r="Q197" s="10">
        <v>25</v>
      </c>
      <c r="R197" s="4" t="str">
        <f t="shared" si="102"/>
        <v>II</v>
      </c>
      <c r="S197" s="5" t="str">
        <f t="shared" si="103"/>
        <v>Corregir y adoptar medidas de control de inmediato. Sin embargo suspenda actividades si el nivel de consecuencia está por encima de 60.</v>
      </c>
      <c r="T197" s="5" t="str">
        <f t="shared" si="104"/>
        <v>No aceptable</v>
      </c>
      <c r="U197" s="57">
        <v>6</v>
      </c>
      <c r="V197" s="12" t="s">
        <v>177</v>
      </c>
      <c r="W197" s="9" t="s">
        <v>84</v>
      </c>
      <c r="X197" s="9" t="s">
        <v>84</v>
      </c>
      <c r="Y197" s="9" t="s">
        <v>53</v>
      </c>
      <c r="Z197" s="9" t="s">
        <v>84</v>
      </c>
      <c r="AA197" s="9" t="s">
        <v>109</v>
      </c>
      <c r="AB197" s="34" t="s">
        <v>142</v>
      </c>
    </row>
    <row r="198" spans="2:28" ht="157.5" customHeight="1" x14ac:dyDescent="0.2">
      <c r="B198" s="94"/>
      <c r="C198" s="94"/>
      <c r="D198" s="97"/>
      <c r="E198" s="19" t="s">
        <v>91</v>
      </c>
      <c r="F198" s="109"/>
      <c r="G198" s="9" t="s">
        <v>564</v>
      </c>
      <c r="H198" s="9" t="s">
        <v>74</v>
      </c>
      <c r="I198" s="9" t="s">
        <v>75</v>
      </c>
      <c r="J198" s="9" t="s">
        <v>84</v>
      </c>
      <c r="K198" s="9" t="s">
        <v>84</v>
      </c>
      <c r="L198" s="9" t="s">
        <v>84</v>
      </c>
      <c r="M198" s="17">
        <v>2</v>
      </c>
      <c r="N198" s="10">
        <v>3</v>
      </c>
      <c r="O198" s="11" t="str">
        <f t="shared" si="100"/>
        <v>M</v>
      </c>
      <c r="P198" s="5" t="str">
        <f t="shared" si="101"/>
        <v>Situación deficiente con exposición esporádica, o bien situación mejorable con exposición continuada o frecuente. Es posible que suceda el daño alguna vez.</v>
      </c>
      <c r="Q198" s="10">
        <v>10</v>
      </c>
      <c r="R198" s="4" t="str">
        <f t="shared" si="102"/>
        <v>III</v>
      </c>
      <c r="S198" s="5" t="str">
        <f t="shared" si="103"/>
        <v>Mejorar si es posible. Sería conveniente justificar la intervención y su rentabilidad.</v>
      </c>
      <c r="T198" s="5" t="str">
        <f t="shared" si="104"/>
        <v>Aceptable</v>
      </c>
      <c r="U198" s="57">
        <v>6</v>
      </c>
      <c r="V198" s="35" t="s">
        <v>232</v>
      </c>
      <c r="W198" s="9" t="s">
        <v>84</v>
      </c>
      <c r="X198" s="9" t="s">
        <v>84</v>
      </c>
      <c r="Y198" s="9" t="s">
        <v>84</v>
      </c>
      <c r="Z198" s="9" t="s">
        <v>84</v>
      </c>
      <c r="AA198" s="9" t="s">
        <v>230</v>
      </c>
      <c r="AB198" s="13" t="s">
        <v>231</v>
      </c>
    </row>
    <row r="199" spans="2:28" ht="157.5" customHeight="1" x14ac:dyDescent="0.2">
      <c r="B199" s="94"/>
      <c r="C199" s="94"/>
      <c r="D199" s="97"/>
      <c r="E199" s="19" t="s">
        <v>91</v>
      </c>
      <c r="F199" s="110"/>
      <c r="G199" s="9" t="s">
        <v>116</v>
      </c>
      <c r="H199" s="9" t="s">
        <v>115</v>
      </c>
      <c r="I199" s="9" t="s">
        <v>252</v>
      </c>
      <c r="J199" s="9" t="s">
        <v>84</v>
      </c>
      <c r="K199" s="9" t="s">
        <v>366</v>
      </c>
      <c r="L199" s="9" t="s">
        <v>253</v>
      </c>
      <c r="M199" s="17">
        <v>2</v>
      </c>
      <c r="N199" s="10">
        <v>3</v>
      </c>
      <c r="O199" s="11" t="str">
        <f t="shared" si="100"/>
        <v>M</v>
      </c>
      <c r="P199" s="5" t="str">
        <f t="shared" si="101"/>
        <v>Situación deficiente con exposición esporádica, o bien situación mejorable con exposición continuada o frecuente. Es posible que suceda el daño alguna vez.</v>
      </c>
      <c r="Q199" s="10">
        <v>10</v>
      </c>
      <c r="R199" s="4" t="str">
        <f t="shared" si="102"/>
        <v>III</v>
      </c>
      <c r="S199" s="5" t="str">
        <f t="shared" si="103"/>
        <v>Mejorar si es posible. Sería conveniente justificar la intervención y su rentabilidad.</v>
      </c>
      <c r="T199" s="5" t="str">
        <f t="shared" si="104"/>
        <v>Aceptable</v>
      </c>
      <c r="U199" s="57">
        <v>6</v>
      </c>
      <c r="V199" s="12"/>
      <c r="W199" s="9" t="s">
        <v>86</v>
      </c>
      <c r="X199" s="9" t="s">
        <v>84</v>
      </c>
      <c r="Y199" s="9" t="s">
        <v>254</v>
      </c>
      <c r="Z199" s="9" t="s">
        <v>255</v>
      </c>
      <c r="AA199" s="9" t="s">
        <v>47</v>
      </c>
      <c r="AB199" s="13" t="s">
        <v>256</v>
      </c>
    </row>
    <row r="200" spans="2:28" ht="141" customHeight="1" x14ac:dyDescent="0.2">
      <c r="B200" s="94"/>
      <c r="C200" s="94"/>
      <c r="D200" s="97"/>
      <c r="E200" s="19" t="s">
        <v>91</v>
      </c>
      <c r="F200" s="3" t="s">
        <v>29</v>
      </c>
      <c r="G200" s="9" t="s">
        <v>137</v>
      </c>
      <c r="H200" s="9" t="s">
        <v>369</v>
      </c>
      <c r="I200" s="9" t="s">
        <v>234</v>
      </c>
      <c r="J200" s="9" t="s">
        <v>84</v>
      </c>
      <c r="K200" s="9" t="s">
        <v>119</v>
      </c>
      <c r="L200" s="9" t="s">
        <v>110</v>
      </c>
      <c r="M200" s="17">
        <v>2</v>
      </c>
      <c r="N200" s="10">
        <v>3</v>
      </c>
      <c r="O200" s="11" t="str">
        <f t="shared" si="100"/>
        <v>M</v>
      </c>
      <c r="P200" s="5" t="str">
        <f t="shared" si="101"/>
        <v>Situación deficiente con exposición esporádica, o bien situación mejorable con exposición continuada o frecuente. Es posible que suceda el daño alguna vez.</v>
      </c>
      <c r="Q200" s="10">
        <v>10</v>
      </c>
      <c r="R200" s="4" t="str">
        <f t="shared" si="102"/>
        <v>III</v>
      </c>
      <c r="S200" s="5" t="str">
        <f t="shared" si="103"/>
        <v>Mejorar si es posible. Sería conveniente justificar la intervención y su rentabilidad.</v>
      </c>
      <c r="T200" s="5" t="str">
        <f t="shared" si="104"/>
        <v>Aceptable</v>
      </c>
      <c r="U200" s="57">
        <v>6</v>
      </c>
      <c r="V200" s="12" t="s">
        <v>474</v>
      </c>
      <c r="W200" s="9" t="s">
        <v>86</v>
      </c>
      <c r="X200" s="9" t="s">
        <v>84</v>
      </c>
      <c r="Y200" s="9" t="s">
        <v>258</v>
      </c>
      <c r="Z200" s="9" t="s">
        <v>84</v>
      </c>
      <c r="AA200" s="9" t="s">
        <v>534</v>
      </c>
      <c r="AB200" s="13" t="s">
        <v>533</v>
      </c>
    </row>
    <row r="201" spans="2:28" ht="120.75" customHeight="1" x14ac:dyDescent="0.2">
      <c r="B201" s="94"/>
      <c r="C201" s="94"/>
      <c r="D201" s="97"/>
      <c r="E201" s="18" t="s">
        <v>91</v>
      </c>
      <c r="F201" s="99" t="s">
        <v>33</v>
      </c>
      <c r="G201" s="21" t="s">
        <v>477</v>
      </c>
      <c r="H201" s="26" t="s">
        <v>141</v>
      </c>
      <c r="I201" s="22" t="s">
        <v>196</v>
      </c>
      <c r="J201" s="9" t="s">
        <v>84</v>
      </c>
      <c r="K201" s="9" t="s">
        <v>478</v>
      </c>
      <c r="L201" s="9" t="s">
        <v>84</v>
      </c>
      <c r="M201" s="10">
        <v>2</v>
      </c>
      <c r="N201" s="10">
        <v>3</v>
      </c>
      <c r="O201" s="11" t="str">
        <f t="shared" si="100"/>
        <v>M</v>
      </c>
      <c r="P201" s="5" t="str">
        <f t="shared" si="101"/>
        <v>Situación deficiente con exposición esporádica, o bien situación mejorable con exposición continuada o frecuente. Es posible que suceda el daño alguna vez.</v>
      </c>
      <c r="Q201" s="10">
        <v>25</v>
      </c>
      <c r="R201" s="4" t="str">
        <f t="shared" si="102"/>
        <v>II</v>
      </c>
      <c r="S201" s="5" t="str">
        <f t="shared" si="103"/>
        <v>Corregir y adoptar medidas de control de inmediato. Sin embargo suspenda actividades si el nivel de consecuencia está por encima de 60.</v>
      </c>
      <c r="T201" s="5" t="str">
        <f t="shared" si="104"/>
        <v>No aceptable</v>
      </c>
      <c r="U201" s="57">
        <v>6</v>
      </c>
      <c r="V201" s="12" t="s">
        <v>178</v>
      </c>
      <c r="W201" s="9" t="s">
        <v>84</v>
      </c>
      <c r="X201" s="9" t="s">
        <v>84</v>
      </c>
      <c r="Y201" s="9" t="s">
        <v>475</v>
      </c>
      <c r="Z201" s="9" t="s">
        <v>84</v>
      </c>
      <c r="AA201" s="9" t="s">
        <v>84</v>
      </c>
      <c r="AB201" s="34" t="s">
        <v>476</v>
      </c>
    </row>
    <row r="202" spans="2:28" ht="120.75" customHeight="1" x14ac:dyDescent="0.2">
      <c r="B202" s="94"/>
      <c r="C202" s="94"/>
      <c r="D202" s="97"/>
      <c r="E202" s="18" t="s">
        <v>549</v>
      </c>
      <c r="F202" s="100"/>
      <c r="G202" s="21" t="s">
        <v>459</v>
      </c>
      <c r="H202" s="26" t="s">
        <v>450</v>
      </c>
      <c r="I202" s="22" t="s">
        <v>179</v>
      </c>
      <c r="J202" s="9" t="s">
        <v>84</v>
      </c>
      <c r="K202" s="9" t="s">
        <v>84</v>
      </c>
      <c r="L202" s="9" t="s">
        <v>163</v>
      </c>
      <c r="M202" s="10">
        <v>2</v>
      </c>
      <c r="N202" s="10">
        <v>2</v>
      </c>
      <c r="O202" s="11" t="str">
        <f t="shared" si="100"/>
        <v>B</v>
      </c>
      <c r="P202" s="5" t="str">
        <f t="shared" si="101"/>
        <v>Situación mejorable con exposición ocasional o esporádica, o situación sin anomalía destacable con cualquier nivel de exposición. No es esperable que se materialice el riesgo, aunque puede ser concebible.</v>
      </c>
      <c r="Q202" s="10">
        <v>25</v>
      </c>
      <c r="R202" s="4" t="str">
        <f t="shared" si="102"/>
        <v>III</v>
      </c>
      <c r="S202" s="5" t="str">
        <f t="shared" si="103"/>
        <v>Mejorar si es posible. Sería conveniente justificar la intervención y su rentabilidad.</v>
      </c>
      <c r="T202" s="5" t="str">
        <f t="shared" si="104"/>
        <v>Aceptable</v>
      </c>
      <c r="U202" s="57">
        <v>6</v>
      </c>
      <c r="V202" s="12" t="s">
        <v>172</v>
      </c>
      <c r="W202" s="9" t="s">
        <v>84</v>
      </c>
      <c r="X202" s="9" t="s">
        <v>84</v>
      </c>
      <c r="Y202" s="9" t="s">
        <v>479</v>
      </c>
      <c r="Z202" s="9" t="s">
        <v>84</v>
      </c>
      <c r="AA202" s="9" t="s">
        <v>84</v>
      </c>
      <c r="AB202" s="34" t="s">
        <v>59</v>
      </c>
    </row>
    <row r="203" spans="2:28" ht="153.75" customHeight="1" x14ac:dyDescent="0.2">
      <c r="B203" s="94"/>
      <c r="C203" s="94"/>
      <c r="D203" s="97"/>
      <c r="E203" s="19" t="s">
        <v>91</v>
      </c>
      <c r="F203" s="3" t="s">
        <v>31</v>
      </c>
      <c r="G203" s="9" t="s">
        <v>547</v>
      </c>
      <c r="H203" s="23" t="s">
        <v>34</v>
      </c>
      <c r="I203" s="9" t="s">
        <v>66</v>
      </c>
      <c r="J203" s="9" t="s">
        <v>84</v>
      </c>
      <c r="K203" s="9" t="s">
        <v>84</v>
      </c>
      <c r="L203" s="9" t="s">
        <v>262</v>
      </c>
      <c r="M203" s="17">
        <v>2</v>
      </c>
      <c r="N203" s="10">
        <v>2</v>
      </c>
      <c r="O203" s="11" t="str">
        <f t="shared" si="100"/>
        <v>B</v>
      </c>
      <c r="P203" s="5" t="str">
        <f t="shared" si="101"/>
        <v>Situación mejorable con exposición ocasional o esporádica, o situación sin anomalía destacable con cualquier nivel de exposición. No es esperable que se materialice el riesgo, aunque puede ser concebible.</v>
      </c>
      <c r="Q203" s="10">
        <v>10</v>
      </c>
      <c r="R203" s="4" t="str">
        <f t="shared" si="102"/>
        <v>III</v>
      </c>
      <c r="S203" s="5" t="str">
        <f t="shared" si="103"/>
        <v>Mejorar si es posible. Sería conveniente justificar la intervención y su rentabilidad.</v>
      </c>
      <c r="T203" s="5" t="str">
        <f t="shared" si="104"/>
        <v>Aceptable</v>
      </c>
      <c r="U203" s="57">
        <v>6</v>
      </c>
      <c r="V203" s="12" t="s">
        <v>181</v>
      </c>
      <c r="W203" s="9" t="s">
        <v>84</v>
      </c>
      <c r="X203" s="9" t="s">
        <v>84</v>
      </c>
      <c r="Y203" s="9" t="s">
        <v>238</v>
      </c>
      <c r="Z203" s="9" t="s">
        <v>84</v>
      </c>
      <c r="AA203" s="9" t="s">
        <v>84</v>
      </c>
      <c r="AB203" s="13" t="s">
        <v>239</v>
      </c>
    </row>
    <row r="204" spans="2:28" ht="133.5" customHeight="1" x14ac:dyDescent="0.2">
      <c r="B204" s="94"/>
      <c r="C204" s="94"/>
      <c r="D204" s="97"/>
      <c r="E204" s="19" t="s">
        <v>91</v>
      </c>
      <c r="F204" s="56" t="s">
        <v>92</v>
      </c>
      <c r="G204" s="9" t="s">
        <v>56</v>
      </c>
      <c r="H204" s="9" t="s">
        <v>240</v>
      </c>
      <c r="I204" s="9" t="s">
        <v>97</v>
      </c>
      <c r="J204" s="9" t="s">
        <v>84</v>
      </c>
      <c r="K204" s="9" t="s">
        <v>84</v>
      </c>
      <c r="L204" s="9" t="s">
        <v>95</v>
      </c>
      <c r="M204" s="17">
        <v>2</v>
      </c>
      <c r="N204" s="10">
        <v>2</v>
      </c>
      <c r="O204" s="11" t="str">
        <f t="shared" si="100"/>
        <v>B</v>
      </c>
      <c r="P204" s="5" t="str">
        <f t="shared" si="101"/>
        <v>Situación mejorable con exposición ocasional o esporádica, o situación sin anomalía destacable con cualquier nivel de exposición. No es esperable que se materialice el riesgo, aunque puede ser concebible.</v>
      </c>
      <c r="Q204" s="10">
        <v>25</v>
      </c>
      <c r="R204" s="4" t="str">
        <f t="shared" si="102"/>
        <v>III</v>
      </c>
      <c r="S204" s="5" t="str">
        <f t="shared" si="103"/>
        <v>Mejorar si es posible. Sería conveniente justificar la intervención y su rentabilidad.</v>
      </c>
      <c r="T204" s="5" t="str">
        <f t="shared" si="104"/>
        <v>Aceptable</v>
      </c>
      <c r="U204" s="57">
        <v>6</v>
      </c>
      <c r="V204" s="12" t="s">
        <v>182</v>
      </c>
      <c r="W204" s="9" t="s">
        <v>84</v>
      </c>
      <c r="X204" s="9" t="s">
        <v>84</v>
      </c>
      <c r="Y204" s="9" t="s">
        <v>65</v>
      </c>
      <c r="Z204" s="9" t="s">
        <v>241</v>
      </c>
      <c r="AA204" s="9" t="s">
        <v>84</v>
      </c>
      <c r="AB204" s="13" t="s">
        <v>242</v>
      </c>
    </row>
    <row r="205" spans="2:28" ht="180" customHeight="1" x14ac:dyDescent="0.2">
      <c r="B205" s="94"/>
      <c r="C205" s="94"/>
      <c r="D205" s="97"/>
      <c r="E205" s="18" t="s">
        <v>551</v>
      </c>
      <c r="F205" s="3" t="s">
        <v>51</v>
      </c>
      <c r="G205" s="9" t="s">
        <v>373</v>
      </c>
      <c r="H205" s="9" t="s">
        <v>374</v>
      </c>
      <c r="I205" s="9" t="s">
        <v>375</v>
      </c>
      <c r="J205" s="9" t="s">
        <v>118</v>
      </c>
      <c r="K205" s="9" t="s">
        <v>84</v>
      </c>
      <c r="L205" s="9" t="s">
        <v>88</v>
      </c>
      <c r="M205" s="17">
        <v>2</v>
      </c>
      <c r="N205" s="10">
        <v>2</v>
      </c>
      <c r="O205" s="11" t="str">
        <f t="shared" si="100"/>
        <v>B</v>
      </c>
      <c r="P205" s="5" t="str">
        <f t="shared" si="101"/>
        <v>Situación mejorable con exposición ocasional o esporádica, o situación sin anomalía destacable con cualquier nivel de exposición. No es esperable que se materialice el riesgo, aunque puede ser concebible.</v>
      </c>
      <c r="Q205" s="10">
        <v>25</v>
      </c>
      <c r="R205" s="4" t="str">
        <f t="shared" si="102"/>
        <v>III</v>
      </c>
      <c r="S205" s="5" t="str">
        <f t="shared" si="103"/>
        <v>Mejorar si es posible. Sería conveniente justificar la intervención y su rentabilidad.</v>
      </c>
      <c r="T205" s="5" t="str">
        <f t="shared" si="104"/>
        <v>Aceptable</v>
      </c>
      <c r="U205" s="57">
        <v>6</v>
      </c>
      <c r="V205" s="12" t="s">
        <v>185</v>
      </c>
      <c r="W205" s="9" t="s">
        <v>105</v>
      </c>
      <c r="X205" s="9" t="s">
        <v>84</v>
      </c>
      <c r="Y205" s="9" t="s">
        <v>135</v>
      </c>
      <c r="Z205" s="9" t="s">
        <v>84</v>
      </c>
      <c r="AA205" s="9" t="s">
        <v>84</v>
      </c>
      <c r="AB205" s="34" t="s">
        <v>68</v>
      </c>
    </row>
    <row r="206" spans="2:28" ht="151.5" customHeight="1" x14ac:dyDescent="0.2">
      <c r="B206" s="94"/>
      <c r="C206" s="94"/>
      <c r="D206" s="97"/>
      <c r="E206" s="19" t="s">
        <v>91</v>
      </c>
      <c r="F206" s="121" t="s">
        <v>50</v>
      </c>
      <c r="G206" s="9" t="s">
        <v>370</v>
      </c>
      <c r="H206" s="20" t="s">
        <v>371</v>
      </c>
      <c r="I206" s="9" t="s">
        <v>247</v>
      </c>
      <c r="J206" s="9" t="s">
        <v>101</v>
      </c>
      <c r="K206" s="9" t="s">
        <v>48</v>
      </c>
      <c r="L206" s="9" t="s">
        <v>84</v>
      </c>
      <c r="M206" s="10">
        <v>2</v>
      </c>
      <c r="N206" s="10">
        <v>2</v>
      </c>
      <c r="O206" s="11" t="str">
        <f t="shared" si="100"/>
        <v>B</v>
      </c>
      <c r="P206" s="5" t="str">
        <f t="shared" si="101"/>
        <v>Situación mejorable con exposición ocasional o esporádica, o situación sin anomalía destacable con cualquier nivel de exposición. No es esperable que se materialice el riesgo, aunque puede ser concebible.</v>
      </c>
      <c r="Q206" s="10">
        <v>25</v>
      </c>
      <c r="R206" s="4" t="str">
        <f t="shared" si="102"/>
        <v>III</v>
      </c>
      <c r="S206" s="5" t="str">
        <f t="shared" si="103"/>
        <v>Mejorar si es posible. Sería conveniente justificar la intervención y su rentabilidad.</v>
      </c>
      <c r="T206" s="5" t="str">
        <f t="shared" si="104"/>
        <v>Aceptable</v>
      </c>
      <c r="U206" s="57">
        <v>6</v>
      </c>
      <c r="V206" s="12" t="s">
        <v>269</v>
      </c>
      <c r="W206" s="9" t="s">
        <v>84</v>
      </c>
      <c r="X206" s="9" t="s">
        <v>84</v>
      </c>
      <c r="Y206" s="9" t="s">
        <v>84</v>
      </c>
      <c r="Z206" s="9" t="s">
        <v>84</v>
      </c>
      <c r="AA206" s="9" t="s">
        <v>84</v>
      </c>
      <c r="AB206" s="13" t="s">
        <v>248</v>
      </c>
    </row>
    <row r="207" spans="2:28" ht="157.5" customHeight="1" x14ac:dyDescent="0.2">
      <c r="B207" s="94"/>
      <c r="C207" s="94"/>
      <c r="D207" s="97"/>
      <c r="E207" s="19" t="s">
        <v>91</v>
      </c>
      <c r="F207" s="110"/>
      <c r="G207" s="9" t="s">
        <v>362</v>
      </c>
      <c r="H207" s="9" t="s">
        <v>355</v>
      </c>
      <c r="I207" s="9" t="s">
        <v>357</v>
      </c>
      <c r="J207" s="9" t="s">
        <v>356</v>
      </c>
      <c r="K207" s="9" t="s">
        <v>360</v>
      </c>
      <c r="L207" s="9" t="s">
        <v>358</v>
      </c>
      <c r="M207" s="17">
        <v>2</v>
      </c>
      <c r="N207" s="10">
        <v>2</v>
      </c>
      <c r="O207" s="11" t="str">
        <f>+IF(AND(M207*N207&gt;=24,M207*N207&lt;=40),"MA",IF(AND(M207*N207&gt;=10,M207*N207&lt;=20),"A",IF(AND(M207*N207&gt;=6,M207*N207&lt;=8),"M",IF(AND(M207*N207&gt;=2,M207*N207&lt;=4),"B",""))))</f>
        <v>B</v>
      </c>
      <c r="P207" s="5" t="str">
        <f>+IF(O207="MA","Situación deficiente con exposición continua, o muy deficiente con exposición frecuente. Normalmente la materialización del riesgo ocurre con frecuencia.",IF(O207="A","Situación deficiente con exposición frecuente u ocasional, o bien situación muy deficiente con exposición ocasional o esporádica. La materialización de Riesgo es posible que suceda varias veces en la vida laboral",IF(O207="M","Situación deficiente con exposición esporádica, o bien situación mejorable con exposición continuada o frecuente. Es posible que suceda el daño alguna vez.",IF(O207="B","Situación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07" s="10">
        <v>10</v>
      </c>
      <c r="R207" s="4" t="str">
        <f>+IF(AND(M207*N207*Q207&gt;=600,M207*N207*Q207&lt;=4000),"I",IF(AND(M207*N207*Q207&gt;=150,M207*N207*Q207&lt;=500),"II",IF(AND(M207*N207*Q207&gt;=40,M207*N207*Q207&lt;=120),"III",IF(AND(M207*N207*Q207&gt;=1,M207*N207*Q207&lt;=20),"IV",""))))</f>
        <v>III</v>
      </c>
      <c r="S207" s="5" t="str">
        <f>+IF(R207="I","Situación crìtica. Suspender actividades hasta que el riesgo esté bajo control. Intervención urgente.",IF(R207="II","Corregir y adoptar medidas de control de inmediato. Sin embargo suspenda actividades si el nivel de consecuencia está por encima de 60.",IF(R207="III","Mejorar si es posible. Sería conveniente justificar la intervención y su rentabilidad.",IF(R207="IV","Mantener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07" s="5" t="str">
        <f>+IF(R207="I","No aceptable",IF(R207="II","No aceptable",IF(R207="III","Aceptable",IF(R207="IV","Aceptable",""))))</f>
        <v>Aceptable</v>
      </c>
      <c r="U207" s="57">
        <v>6</v>
      </c>
      <c r="V207" s="12" t="s">
        <v>409</v>
      </c>
      <c r="W207" s="9" t="s">
        <v>84</v>
      </c>
      <c r="X207" s="9" t="s">
        <v>84</v>
      </c>
      <c r="Y207" s="9" t="s">
        <v>84</v>
      </c>
      <c r="Z207" s="9" t="s">
        <v>39</v>
      </c>
      <c r="AA207" s="9" t="s">
        <v>359</v>
      </c>
      <c r="AB207" s="34" t="s">
        <v>55</v>
      </c>
    </row>
    <row r="208" spans="2:28" ht="157.5" customHeight="1" x14ac:dyDescent="0.2">
      <c r="B208" s="94"/>
      <c r="C208" s="94"/>
      <c r="D208" s="97"/>
      <c r="E208" s="18" t="s">
        <v>91</v>
      </c>
      <c r="F208" s="121" t="s">
        <v>54</v>
      </c>
      <c r="G208" s="9" t="s">
        <v>354</v>
      </c>
      <c r="H208" s="9" t="s">
        <v>111</v>
      </c>
      <c r="I208" s="9" t="s">
        <v>186</v>
      </c>
      <c r="J208" s="9" t="s">
        <v>49</v>
      </c>
      <c r="K208" s="9" t="s">
        <v>202</v>
      </c>
      <c r="L208" s="9" t="s">
        <v>193</v>
      </c>
      <c r="M208" s="17">
        <v>2</v>
      </c>
      <c r="N208" s="10">
        <v>2</v>
      </c>
      <c r="O208" s="11" t="str">
        <f t="shared" ref="O208:O213" si="105">+IF(AND(M208*N208&gt;=24,M208*N208&lt;=40),"MA",IF(AND(M208*N208&gt;=10,M208*N208&lt;=20),"A",IF(AND(M208*N208&gt;=6,M208*N208&lt;=8),"M",IF(AND(M208*N208&gt;=2,M208*N208&lt;=4),"B",""))))</f>
        <v>B</v>
      </c>
      <c r="P208" s="5" t="str">
        <f t="shared" ref="P208:P213" si="106">+IF(O208="MA","Situación deficiente con exposición continua, o muy deficiente con exposición frecuente. Normalmente la materialización del riesgo ocurre con frecuencia.",IF(O208="A","Situación deficiente con exposición frecuente u ocasional, o bien situación muy deficiente con exposición ocasional o esporádica. La materialización de Riesgo es posible que suceda varias veces en la vida laboral",IF(O208="M","Situación deficiente con exposición esporádica, o bien situación mejorable con exposición continuada o frecuente. Es posible que suceda el daño alguna vez.",IF(O208="B","Situación mejorable con exposición ocasional o esporádica, o situación sin anomalía destacable con cualquier nivel de exposición. No es esperable que se materialice el riesgo, aunque puede ser concebible.",""))))</f>
        <v>Situación mejorable con exposición ocasional o esporádica, o situación sin anomalía destacable con cualquier nivel de exposición. No es esperable que se materialice el riesgo, aunque puede ser concebible.</v>
      </c>
      <c r="Q208" s="10">
        <v>10</v>
      </c>
      <c r="R208" s="4" t="str">
        <f t="shared" ref="R208:R213" si="107">+IF(AND(M208*N208*Q208&gt;=600,M208*N208*Q208&lt;=4000),"I",IF(AND(M208*N208*Q208&gt;=150,M208*N208*Q208&lt;=500),"II",IF(AND(M208*N208*Q208&gt;=40,M208*N208*Q208&lt;=120),"III",IF(AND(M208*N208*Q208&gt;=1,M208*N208*Q208&lt;=20),"IV",""))))</f>
        <v>III</v>
      </c>
      <c r="S208" s="5" t="str">
        <f t="shared" ref="S208:S213" si="108">+IF(R208="I","Situación crìtica. Suspender actividades hasta que el riesgo esté bajo control. Intervención urgente.",IF(R208="II","Corregir y adoptar medidas de control de inmediato. Sin embargo suspenda actividades si el nivel de consecuencia está por encima de 60.",IF(R208="III","Mejorar si es posible. Sería conveniente justificar la intervención y su rentabilidad.",IF(R208="IV","Mantener las medidas de control existentes, pero se deberían considerar soluciones o mejoras y se deben hacer comprobaciones periódicas para asegurar que el riesgo aún es tolerable.",""))))</f>
        <v>Mejorar si es posible. Sería conveniente justificar la intervención y su rentabilidad.</v>
      </c>
      <c r="T208" s="5" t="str">
        <f t="shared" ref="T208:T213" si="109">+IF(R208="I","No aceptable",IF(R208="II","No aceptable",IF(R208="III","Aceptable",IF(R208="IV","Aceptable",""))))</f>
        <v>Aceptable</v>
      </c>
      <c r="U208" s="57">
        <v>6</v>
      </c>
      <c r="V208" s="12"/>
      <c r="W208" s="9" t="s">
        <v>84</v>
      </c>
      <c r="X208" s="9" t="s">
        <v>84</v>
      </c>
      <c r="Y208" s="9" t="s">
        <v>84</v>
      </c>
      <c r="Z208" s="9" t="s">
        <v>39</v>
      </c>
      <c r="AA208" s="9" t="s">
        <v>84</v>
      </c>
      <c r="AB208" s="34" t="s">
        <v>55</v>
      </c>
    </row>
    <row r="209" spans="2:28" ht="180" customHeight="1" x14ac:dyDescent="0.2">
      <c r="B209" s="94"/>
      <c r="C209" s="94"/>
      <c r="D209" s="97"/>
      <c r="E209" s="18" t="s">
        <v>91</v>
      </c>
      <c r="F209" s="110"/>
      <c r="G209" s="9" t="s">
        <v>585</v>
      </c>
      <c r="H209" s="9" t="s">
        <v>586</v>
      </c>
      <c r="I209" s="9" t="s">
        <v>364</v>
      </c>
      <c r="J209" s="9" t="s">
        <v>363</v>
      </c>
      <c r="K209" s="9" t="s">
        <v>360</v>
      </c>
      <c r="L209" s="9" t="s">
        <v>365</v>
      </c>
      <c r="M209" s="17">
        <v>2</v>
      </c>
      <c r="N209" s="10">
        <v>2</v>
      </c>
      <c r="O209" s="11" t="str">
        <f t="shared" si="105"/>
        <v>B</v>
      </c>
      <c r="P209" s="5" t="str">
        <f t="shared" si="106"/>
        <v>Situación mejorable con exposición ocasional o esporádica, o situación sin anomalía destacable con cualquier nivel de exposición. No es esperable que se materialice el riesgo, aunque puede ser concebible.</v>
      </c>
      <c r="Q209" s="10">
        <v>10</v>
      </c>
      <c r="R209" s="4" t="str">
        <f t="shared" si="107"/>
        <v>III</v>
      </c>
      <c r="S209" s="5" t="str">
        <f t="shared" si="108"/>
        <v>Mejorar si es posible. Sería conveniente justificar la intervención y su rentabilidad.</v>
      </c>
      <c r="T209" s="5" t="str">
        <f t="shared" si="109"/>
        <v>Aceptable</v>
      </c>
      <c r="U209" s="57">
        <v>6</v>
      </c>
      <c r="V209" s="12" t="s">
        <v>333</v>
      </c>
      <c r="W209" s="9" t="s">
        <v>84</v>
      </c>
      <c r="X209" s="9" t="s">
        <v>84</v>
      </c>
      <c r="Y209" s="9" t="s">
        <v>84</v>
      </c>
      <c r="Z209" s="9" t="s">
        <v>39</v>
      </c>
      <c r="AA209" s="9" t="s">
        <v>359</v>
      </c>
      <c r="AB209" s="34" t="s">
        <v>55</v>
      </c>
    </row>
    <row r="210" spans="2:28" ht="151.5" customHeight="1" x14ac:dyDescent="0.2">
      <c r="B210" s="94"/>
      <c r="C210" s="94"/>
      <c r="D210" s="97"/>
      <c r="E210" s="18" t="s">
        <v>551</v>
      </c>
      <c r="F210" s="3" t="s">
        <v>331</v>
      </c>
      <c r="G210" s="9" t="s">
        <v>77</v>
      </c>
      <c r="H210" s="9" t="s">
        <v>372</v>
      </c>
      <c r="I210" s="9" t="s">
        <v>138</v>
      </c>
      <c r="J210" s="9" t="s">
        <v>334</v>
      </c>
      <c r="K210" s="9" t="s">
        <v>84</v>
      </c>
      <c r="L210" s="9" t="s">
        <v>339</v>
      </c>
      <c r="M210" s="17">
        <v>2</v>
      </c>
      <c r="N210" s="10">
        <v>1</v>
      </c>
      <c r="O210" s="11" t="str">
        <f t="shared" si="105"/>
        <v>B</v>
      </c>
      <c r="P210" s="5" t="str">
        <f t="shared" si="106"/>
        <v>Situación mejorable con exposición ocasional o esporádica, o situación sin anomalía destacable con cualquier nivel de exposición. No es esperable que se materialice el riesgo, aunque puede ser concebible.</v>
      </c>
      <c r="Q210" s="10">
        <v>60</v>
      </c>
      <c r="R210" s="4" t="str">
        <f t="shared" si="107"/>
        <v>III</v>
      </c>
      <c r="S210" s="5" t="str">
        <f t="shared" si="108"/>
        <v>Mejorar si es posible. Sería conveniente justificar la intervención y su rentabilidad.</v>
      </c>
      <c r="T210" s="5" t="str">
        <f t="shared" si="109"/>
        <v>Aceptable</v>
      </c>
      <c r="U210" s="57">
        <v>6</v>
      </c>
      <c r="V210" s="12" t="s">
        <v>172</v>
      </c>
      <c r="W210" s="9" t="s">
        <v>84</v>
      </c>
      <c r="X210" s="9" t="s">
        <v>84</v>
      </c>
      <c r="Y210" s="9" t="s">
        <v>337</v>
      </c>
      <c r="Z210" s="9" t="s">
        <v>335</v>
      </c>
      <c r="AA210" s="9" t="s">
        <v>336</v>
      </c>
      <c r="AB210" s="34" t="s">
        <v>338</v>
      </c>
    </row>
    <row r="211" spans="2:28" ht="151.5" customHeight="1" thickBot="1" x14ac:dyDescent="0.25">
      <c r="B211" s="94"/>
      <c r="C211" s="94"/>
      <c r="D211" s="97"/>
      <c r="E211" s="18" t="s">
        <v>551</v>
      </c>
      <c r="F211" s="24" t="s">
        <v>376</v>
      </c>
      <c r="G211" s="9" t="s">
        <v>377</v>
      </c>
      <c r="H211" s="25" t="s">
        <v>378</v>
      </c>
      <c r="I211" s="9" t="s">
        <v>379</v>
      </c>
      <c r="J211" s="22" t="s">
        <v>381</v>
      </c>
      <c r="K211" s="9" t="s">
        <v>380</v>
      </c>
      <c r="L211" s="9" t="s">
        <v>339</v>
      </c>
      <c r="M211" s="17">
        <v>2</v>
      </c>
      <c r="N211" s="10">
        <v>1</v>
      </c>
      <c r="O211" s="11" t="str">
        <f t="shared" si="105"/>
        <v>B</v>
      </c>
      <c r="P211" s="5" t="str">
        <f t="shared" si="106"/>
        <v>Situación mejorable con exposición ocasional o esporádica, o situación sin anomalía destacable con cualquier nivel de exposición. No es esperable que se materialice el riesgo, aunque puede ser concebible.</v>
      </c>
      <c r="Q211" s="10">
        <v>60</v>
      </c>
      <c r="R211" s="4" t="str">
        <f t="shared" si="107"/>
        <v>III</v>
      </c>
      <c r="S211" s="5" t="str">
        <f t="shared" si="108"/>
        <v>Mejorar si es posible. Sería conveniente justificar la intervención y su rentabilidad.</v>
      </c>
      <c r="T211" s="5" t="str">
        <f t="shared" si="109"/>
        <v>Aceptable</v>
      </c>
      <c r="U211" s="57">
        <v>6</v>
      </c>
      <c r="V211" s="12" t="s">
        <v>172</v>
      </c>
      <c r="W211" s="9" t="s">
        <v>84</v>
      </c>
      <c r="X211" s="9" t="s">
        <v>84</v>
      </c>
      <c r="Y211" s="9" t="s">
        <v>337</v>
      </c>
      <c r="Z211" s="9" t="s">
        <v>39</v>
      </c>
      <c r="AA211" s="9" t="s">
        <v>336</v>
      </c>
      <c r="AB211" s="34" t="s">
        <v>382</v>
      </c>
    </row>
    <row r="212" spans="2:28" ht="151.5" customHeight="1" thickBot="1" x14ac:dyDescent="0.25">
      <c r="B212" s="94"/>
      <c r="C212" s="94"/>
      <c r="D212" s="97"/>
      <c r="E212" s="18" t="s">
        <v>552</v>
      </c>
      <c r="F212" s="24" t="s">
        <v>40</v>
      </c>
      <c r="G212" s="9" t="s">
        <v>587</v>
      </c>
      <c r="H212" s="25" t="s">
        <v>169</v>
      </c>
      <c r="I212" s="16" t="s">
        <v>548</v>
      </c>
      <c r="J212" s="22" t="s">
        <v>84</v>
      </c>
      <c r="K212" s="9" t="s">
        <v>84</v>
      </c>
      <c r="L212" s="9" t="s">
        <v>198</v>
      </c>
      <c r="M212" s="17">
        <v>2</v>
      </c>
      <c r="N212" s="10">
        <v>1</v>
      </c>
      <c r="O212" s="11" t="str">
        <f t="shared" si="105"/>
        <v>B</v>
      </c>
      <c r="P212" s="5" t="str">
        <f t="shared" si="106"/>
        <v>Situación mejorable con exposición ocasional o esporádica, o situación sin anomalía destacable con cualquier nivel de exposición. No es esperable que se materialice el riesgo, aunque puede ser concebible.</v>
      </c>
      <c r="Q212" s="10">
        <v>1</v>
      </c>
      <c r="R212" s="4" t="str">
        <f t="shared" si="107"/>
        <v>IV</v>
      </c>
      <c r="S212" s="5" t="str">
        <f t="shared" si="108"/>
        <v>Mantener las medidas de control existentes, pero se deberían considerar soluciones o mejoras y se deben hacer comprobaciones periódicas para asegurar que el riesgo aún es tolerable.</v>
      </c>
      <c r="T212" s="5" t="str">
        <f t="shared" si="109"/>
        <v>Aceptable</v>
      </c>
      <c r="U212" s="57">
        <v>6</v>
      </c>
      <c r="V212" s="12" t="s">
        <v>171</v>
      </c>
      <c r="W212" s="9" t="s">
        <v>84</v>
      </c>
      <c r="X212" s="9" t="s">
        <v>84</v>
      </c>
      <c r="Y212" s="9" t="s">
        <v>173</v>
      </c>
      <c r="Z212" s="9" t="s">
        <v>84</v>
      </c>
      <c r="AA212" s="9" t="s">
        <v>84</v>
      </c>
      <c r="AB212" s="15" t="s">
        <v>174</v>
      </c>
    </row>
    <row r="213" spans="2:28" ht="157.5" customHeight="1" thickBot="1" x14ac:dyDescent="0.25">
      <c r="B213" s="94"/>
      <c r="C213" s="94"/>
      <c r="D213" s="98"/>
      <c r="E213" s="18" t="s">
        <v>549</v>
      </c>
      <c r="F213" s="24" t="s">
        <v>187</v>
      </c>
      <c r="G213" s="9" t="s">
        <v>554</v>
      </c>
      <c r="H213" s="25" t="s">
        <v>201</v>
      </c>
      <c r="I213" s="16" t="s">
        <v>168</v>
      </c>
      <c r="J213" s="22" t="s">
        <v>84</v>
      </c>
      <c r="K213" s="9" t="s">
        <v>84</v>
      </c>
      <c r="L213" s="9" t="s">
        <v>199</v>
      </c>
      <c r="M213" s="17">
        <v>2</v>
      </c>
      <c r="N213" s="10">
        <v>1</v>
      </c>
      <c r="O213" s="11" t="str">
        <f t="shared" si="105"/>
        <v>B</v>
      </c>
      <c r="P213" s="5" t="str">
        <f t="shared" si="106"/>
        <v>Situación mejorable con exposición ocasional o esporádica, o situación sin anomalía destacable con cualquier nivel de exposición. No es esperable que se materialice el riesgo, aunque puede ser concebible.</v>
      </c>
      <c r="Q213" s="10">
        <v>1</v>
      </c>
      <c r="R213" s="4" t="str">
        <f t="shared" si="107"/>
        <v>IV</v>
      </c>
      <c r="S213" s="5" t="str">
        <f t="shared" si="108"/>
        <v>Mantener las medidas de control existentes, pero se deberían considerar soluciones o mejoras y se deben hacer comprobaciones periódicas para asegurar que el riesgo aún es tolerable.</v>
      </c>
      <c r="T213" s="5" t="str">
        <f t="shared" si="109"/>
        <v>Aceptable</v>
      </c>
      <c r="U213" s="57">
        <v>6</v>
      </c>
      <c r="V213" s="12" t="s">
        <v>172</v>
      </c>
      <c r="W213" s="9" t="s">
        <v>84</v>
      </c>
      <c r="X213" s="9" t="s">
        <v>84</v>
      </c>
      <c r="Y213" s="9" t="s">
        <v>84</v>
      </c>
      <c r="Z213" s="9" t="s">
        <v>84</v>
      </c>
      <c r="AA213" s="9" t="s">
        <v>84</v>
      </c>
      <c r="AB213" s="15" t="s">
        <v>175</v>
      </c>
    </row>
    <row r="214" spans="2:28" ht="15.75" customHeight="1" thickBot="1" x14ac:dyDescent="0.25">
      <c r="B214" s="135"/>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136"/>
      <c r="AB214" s="49"/>
    </row>
  </sheetData>
  <autoFilter ref="C8:AB214"/>
  <mergeCells count="124">
    <mergeCell ref="F55:F56"/>
    <mergeCell ref="F73:F74"/>
    <mergeCell ref="F92:F93"/>
    <mergeCell ref="F111:F112"/>
    <mergeCell ref="F130:F131"/>
    <mergeCell ref="F149:F150"/>
    <mergeCell ref="F187:F188"/>
    <mergeCell ref="F168:F169"/>
    <mergeCell ref="F163:F164"/>
    <mergeCell ref="F170:F171"/>
    <mergeCell ref="B101:B118"/>
    <mergeCell ref="C101:C118"/>
    <mergeCell ref="B196:B213"/>
    <mergeCell ref="C196:C213"/>
    <mergeCell ref="D196:D213"/>
    <mergeCell ref="F196:F199"/>
    <mergeCell ref="F201:F202"/>
    <mergeCell ref="B177:B194"/>
    <mergeCell ref="C177:C194"/>
    <mergeCell ref="D177:D194"/>
    <mergeCell ref="F177:F180"/>
    <mergeCell ref="F182:F183"/>
    <mergeCell ref="B195:AA195"/>
    <mergeCell ref="D101:D118"/>
    <mergeCell ref="F101:F104"/>
    <mergeCell ref="F106:F107"/>
    <mergeCell ref="F109:F110"/>
    <mergeCell ref="F115:F116"/>
    <mergeCell ref="F208:F209"/>
    <mergeCell ref="B214:AA214"/>
    <mergeCell ref="B119:AA119"/>
    <mergeCell ref="B158:B175"/>
    <mergeCell ref="C158:C175"/>
    <mergeCell ref="D158:D175"/>
    <mergeCell ref="F158:F161"/>
    <mergeCell ref="B176:AA176"/>
    <mergeCell ref="B139:B156"/>
    <mergeCell ref="C139:C156"/>
    <mergeCell ref="D139:D156"/>
    <mergeCell ref="F139:F142"/>
    <mergeCell ref="F144:F145"/>
    <mergeCell ref="F151:F152"/>
    <mergeCell ref="B157:AA157"/>
    <mergeCell ref="D120:D137"/>
    <mergeCell ref="F120:F123"/>
    <mergeCell ref="F125:F126"/>
    <mergeCell ref="F128:F129"/>
    <mergeCell ref="F134:F135"/>
    <mergeCell ref="B138:AA138"/>
    <mergeCell ref="C120:C137"/>
    <mergeCell ref="B120:B137"/>
    <mergeCell ref="F206:F207"/>
    <mergeCell ref="F189:F190"/>
    <mergeCell ref="D45:D61"/>
    <mergeCell ref="F59:F60"/>
    <mergeCell ref="B100:AA100"/>
    <mergeCell ref="B62:AA62"/>
    <mergeCell ref="B82:B99"/>
    <mergeCell ref="C82:C99"/>
    <mergeCell ref="D82:D99"/>
    <mergeCell ref="F82:F85"/>
    <mergeCell ref="F87:F88"/>
    <mergeCell ref="F90:F91"/>
    <mergeCell ref="F96:F97"/>
    <mergeCell ref="B63:B80"/>
    <mergeCell ref="C63:C80"/>
    <mergeCell ref="D63:D80"/>
    <mergeCell ref="F63:F66"/>
    <mergeCell ref="F68:F69"/>
    <mergeCell ref="F71:F72"/>
    <mergeCell ref="F77:F78"/>
    <mergeCell ref="B81:AA81"/>
    <mergeCell ref="F45:F48"/>
    <mergeCell ref="F50:F51"/>
    <mergeCell ref="F53:F54"/>
    <mergeCell ref="B45:B61"/>
    <mergeCell ref="C45:C61"/>
    <mergeCell ref="B9:AA9"/>
    <mergeCell ref="H7:H8"/>
    <mergeCell ref="I7:I8"/>
    <mergeCell ref="J7:L7"/>
    <mergeCell ref="M7:S7"/>
    <mergeCell ref="U7:V7"/>
    <mergeCell ref="W7:AB7"/>
    <mergeCell ref="B7:B8"/>
    <mergeCell ref="C7:C8"/>
    <mergeCell ref="D7:D8"/>
    <mergeCell ref="E7:E8"/>
    <mergeCell ref="F7:F8"/>
    <mergeCell ref="G7:G8"/>
    <mergeCell ref="Q5:S5"/>
    <mergeCell ref="T5:W5"/>
    <mergeCell ref="X5:Z5"/>
    <mergeCell ref="B6:L6"/>
    <mergeCell ref="M6:T6"/>
    <mergeCell ref="U6:AB6"/>
    <mergeCell ref="B2:G4"/>
    <mergeCell ref="H2:Y4"/>
    <mergeCell ref="Z2:AB2"/>
    <mergeCell ref="Z3:AB3"/>
    <mergeCell ref="Z4:AB4"/>
    <mergeCell ref="B5:E5"/>
    <mergeCell ref="F5:G5"/>
    <mergeCell ref="H5:I5"/>
    <mergeCell ref="J5:M5"/>
    <mergeCell ref="N5:P5"/>
    <mergeCell ref="B27:AA27"/>
    <mergeCell ref="B28:B43"/>
    <mergeCell ref="C28:C43"/>
    <mergeCell ref="D28:D43"/>
    <mergeCell ref="F28:F30"/>
    <mergeCell ref="F32:F33"/>
    <mergeCell ref="B44:AA44"/>
    <mergeCell ref="B10:B26"/>
    <mergeCell ref="C10:C26"/>
    <mergeCell ref="D10:D26"/>
    <mergeCell ref="F10:F13"/>
    <mergeCell ref="F15:F16"/>
    <mergeCell ref="F18:F19"/>
    <mergeCell ref="F20:F21"/>
    <mergeCell ref="F24:F25"/>
    <mergeCell ref="F35:F36"/>
    <mergeCell ref="F37:F38"/>
    <mergeCell ref="F41:F42"/>
  </mergeCells>
  <conditionalFormatting sqref="R28:R43 R10:R26 R45:R61 R63:R80 R82:R99 R101:R118 R120:R137 R139:R156 R158:R175 R177:R194 R196:R213">
    <cfRule type="cellIs" dxfId="49" priority="1566" stopIfTrue="1" operator="equal">
      <formula>"I"</formula>
    </cfRule>
    <cfRule type="cellIs" dxfId="48" priority="1567" stopIfTrue="1" operator="equal">
      <formula>"II"</formula>
    </cfRule>
    <cfRule type="cellIs" dxfId="47" priority="1568" stopIfTrue="1" operator="between">
      <formula>"III"</formula>
      <formula>"IV"</formula>
    </cfRule>
  </conditionalFormatting>
  <conditionalFormatting sqref="T28:T43 T10:T26 T45:T61 T63:T80 T82:T99 T101:T118 T120:T137 T139:T156 T158:T175 T177:T194 T196:T213">
    <cfRule type="cellIs" dxfId="46" priority="1569" stopIfTrue="1" operator="equal">
      <formula>"Aceptable"</formula>
    </cfRule>
    <cfRule type="cellIs" dxfId="45" priority="1570" stopIfTrue="1" operator="equal">
      <formula>"No aceptable"</formula>
    </cfRule>
  </conditionalFormatting>
  <conditionalFormatting sqref="R139:R156">
    <cfRule type="cellIs" dxfId="44" priority="48" stopIfTrue="1" operator="equal">
      <formula>"I"</formula>
    </cfRule>
    <cfRule type="cellIs" dxfId="43" priority="49" stopIfTrue="1" operator="equal">
      <formula>"II"</formula>
    </cfRule>
    <cfRule type="cellIs" dxfId="42" priority="50" stopIfTrue="1" operator="between">
      <formula>"III"</formula>
      <formula>"IV"</formula>
    </cfRule>
  </conditionalFormatting>
  <conditionalFormatting sqref="T139:T156">
    <cfRule type="cellIs" dxfId="41" priority="46" stopIfTrue="1" operator="equal">
      <formula>"Aceptable"</formula>
    </cfRule>
    <cfRule type="cellIs" dxfId="40" priority="47" stopIfTrue="1" operator="equal">
      <formula>"No aceptable"</formula>
    </cfRule>
  </conditionalFormatting>
  <conditionalFormatting sqref="R158:R175">
    <cfRule type="cellIs" dxfId="39" priority="43" stopIfTrue="1" operator="equal">
      <formula>"I"</formula>
    </cfRule>
    <cfRule type="cellIs" dxfId="38" priority="44" stopIfTrue="1" operator="equal">
      <formula>"II"</formula>
    </cfRule>
    <cfRule type="cellIs" dxfId="37" priority="45" stopIfTrue="1" operator="between">
      <formula>"III"</formula>
      <formula>"IV"</formula>
    </cfRule>
  </conditionalFormatting>
  <conditionalFormatting sqref="T158:T175">
    <cfRule type="cellIs" dxfId="36" priority="41" stopIfTrue="1" operator="equal">
      <formula>"Aceptable"</formula>
    </cfRule>
    <cfRule type="cellIs" dxfId="35" priority="42" stopIfTrue="1" operator="equal">
      <formula>"No aceptable"</formula>
    </cfRule>
  </conditionalFormatting>
  <conditionalFormatting sqref="R34">
    <cfRule type="cellIs" dxfId="34" priority="33" stopIfTrue="1" operator="equal">
      <formula>"I"</formula>
    </cfRule>
    <cfRule type="cellIs" dxfId="33" priority="34" stopIfTrue="1" operator="equal">
      <formula>"II"</formula>
    </cfRule>
    <cfRule type="cellIs" dxfId="32" priority="35" stopIfTrue="1" operator="between">
      <formula>"III"</formula>
      <formula>"IV"</formula>
    </cfRule>
  </conditionalFormatting>
  <conditionalFormatting sqref="T34">
    <cfRule type="cellIs" dxfId="31" priority="31" stopIfTrue="1" operator="equal">
      <formula>"Aceptable"</formula>
    </cfRule>
    <cfRule type="cellIs" dxfId="30" priority="32" stopIfTrue="1" operator="equal">
      <formula>"No aceptable"</formula>
    </cfRule>
  </conditionalFormatting>
  <conditionalFormatting sqref="R89">
    <cfRule type="cellIs" dxfId="29" priority="28" stopIfTrue="1" operator="equal">
      <formula>"I"</formula>
    </cfRule>
    <cfRule type="cellIs" dxfId="28" priority="29" stopIfTrue="1" operator="equal">
      <formula>"II"</formula>
    </cfRule>
    <cfRule type="cellIs" dxfId="27" priority="30" stopIfTrue="1" operator="between">
      <formula>"III"</formula>
      <formula>"IV"</formula>
    </cfRule>
  </conditionalFormatting>
  <conditionalFormatting sqref="T89">
    <cfRule type="cellIs" dxfId="26" priority="26" stopIfTrue="1" operator="equal">
      <formula>"Aceptable"</formula>
    </cfRule>
    <cfRule type="cellIs" dxfId="25" priority="27" stopIfTrue="1" operator="equal">
      <formula>"No aceptable"</formula>
    </cfRule>
  </conditionalFormatting>
  <conditionalFormatting sqref="R158:R175">
    <cfRule type="cellIs" dxfId="24" priority="23" stopIfTrue="1" operator="equal">
      <formula>"I"</formula>
    </cfRule>
    <cfRule type="cellIs" dxfId="23" priority="24" stopIfTrue="1" operator="equal">
      <formula>"II"</formula>
    </cfRule>
    <cfRule type="cellIs" dxfId="22" priority="25" stopIfTrue="1" operator="between">
      <formula>"III"</formula>
      <formula>"IV"</formula>
    </cfRule>
  </conditionalFormatting>
  <conditionalFormatting sqref="T158:T175">
    <cfRule type="cellIs" dxfId="21" priority="21" stopIfTrue="1" operator="equal">
      <formula>"Aceptable"</formula>
    </cfRule>
    <cfRule type="cellIs" dxfId="20" priority="22" stopIfTrue="1" operator="equal">
      <formula>"No aceptable"</formula>
    </cfRule>
  </conditionalFormatting>
  <conditionalFormatting sqref="R177:R194">
    <cfRule type="cellIs" dxfId="19" priority="18" stopIfTrue="1" operator="equal">
      <formula>"I"</formula>
    </cfRule>
    <cfRule type="cellIs" dxfId="18" priority="19" stopIfTrue="1" operator="equal">
      <formula>"II"</formula>
    </cfRule>
    <cfRule type="cellIs" dxfId="17" priority="20" stopIfTrue="1" operator="between">
      <formula>"III"</formula>
      <formula>"IV"</formula>
    </cfRule>
  </conditionalFormatting>
  <conditionalFormatting sqref="T177:T194">
    <cfRule type="cellIs" dxfId="16" priority="16" stopIfTrue="1" operator="equal">
      <formula>"Aceptable"</formula>
    </cfRule>
    <cfRule type="cellIs" dxfId="15" priority="17" stopIfTrue="1" operator="equal">
      <formula>"No aceptable"</formula>
    </cfRule>
  </conditionalFormatting>
  <conditionalFormatting sqref="R177:R194">
    <cfRule type="cellIs" dxfId="14" priority="13" stopIfTrue="1" operator="equal">
      <formula>"I"</formula>
    </cfRule>
    <cfRule type="cellIs" dxfId="13" priority="14" stopIfTrue="1" operator="equal">
      <formula>"II"</formula>
    </cfRule>
    <cfRule type="cellIs" dxfId="12" priority="15" stopIfTrue="1" operator="between">
      <formula>"III"</formula>
      <formula>"IV"</formula>
    </cfRule>
  </conditionalFormatting>
  <conditionalFormatting sqref="T177:T194">
    <cfRule type="cellIs" dxfId="11" priority="11" stopIfTrue="1" operator="equal">
      <formula>"Aceptable"</formula>
    </cfRule>
    <cfRule type="cellIs" dxfId="10" priority="12" stopIfTrue="1" operator="equal">
      <formula>"No aceptable"</formula>
    </cfRule>
  </conditionalFormatting>
  <conditionalFormatting sqref="R196:R213">
    <cfRule type="cellIs" dxfId="9" priority="8" stopIfTrue="1" operator="equal">
      <formula>"I"</formula>
    </cfRule>
    <cfRule type="cellIs" dxfId="8" priority="9" stopIfTrue="1" operator="equal">
      <formula>"II"</formula>
    </cfRule>
    <cfRule type="cellIs" dxfId="7" priority="10" stopIfTrue="1" operator="between">
      <formula>"III"</formula>
      <formula>"IV"</formula>
    </cfRule>
  </conditionalFormatting>
  <conditionalFormatting sqref="T196:T213">
    <cfRule type="cellIs" dxfId="6" priority="6" stopIfTrue="1" operator="equal">
      <formula>"Aceptable"</formula>
    </cfRule>
    <cfRule type="cellIs" dxfId="5" priority="7" stopIfTrue="1" operator="equal">
      <formula>"No aceptable"</formula>
    </cfRule>
  </conditionalFormatting>
  <conditionalFormatting sqref="R196:R213">
    <cfRule type="cellIs" dxfId="4" priority="3" stopIfTrue="1" operator="equal">
      <formula>"I"</formula>
    </cfRule>
    <cfRule type="cellIs" dxfId="3" priority="4" stopIfTrue="1" operator="equal">
      <formula>"II"</formula>
    </cfRule>
    <cfRule type="cellIs" dxfId="2" priority="5" stopIfTrue="1" operator="between">
      <formula>"III"</formula>
      <formula>"IV"</formula>
    </cfRule>
  </conditionalFormatting>
  <conditionalFormatting sqref="T196:T213">
    <cfRule type="cellIs" dxfId="1" priority="1" stopIfTrue="1" operator="equal">
      <formula>"Aceptable"</formula>
    </cfRule>
    <cfRule type="cellIs" dxfId="0" priority="2" stopIfTrue="1" operator="equal">
      <formula>"No aceptable"</formula>
    </cfRule>
  </conditionalFormatting>
  <dataValidations count="3">
    <dataValidation type="list" allowBlank="1" showInputMessage="1" showErrorMessage="1" prompt="10 = Muy Alto_x000a_6 = Alto_x000a_2 = Medio_x000a_0 = Bajo" sqref="WLY205 M158:M175 JI185:JI187 TE185:TE187 ADA185:ADA187 AMW185:AMW187 AWS185:AWS187 BGO185:BGO187 BQK185:BQK187 CAG185:CAG187 CKC185:CKC187 CTY185:CTY187 DDU185:DDU187 DNQ185:DNQ187 DXM185:DXM187 EHI185:EHI187 ERE185:ERE187 FBA185:FBA187 FKW185:FKW187 FUS185:FUS187 GEO185:GEO187 GOK185:GOK187 GYG185:GYG187 HIC185:HIC187 HRY185:HRY187 IBU185:IBU187 ILQ185:ILQ187 IVM185:IVM187 JFI185:JFI187 JPE185:JPE187 JZA185:JZA187 KIW185:KIW187 KSS185:KSS187 LCO185:LCO187 LMK185:LMK187 LWG185:LWG187 MGC185:MGC187 MPY185:MPY187 MZU185:MZU187 NJQ185:NJQ187 NTM185:NTM187 ODI185:ODI187 ONE185:ONE187 OXA185:OXA187 PGW185:PGW187 PQS185:PQS187 QAO185:QAO187 QKK185:QKK187 QUG185:QUG187 REC185:REC187 RNY185:RNY187 RXU185:RXU187 SHQ185:SHQ187 SRM185:SRM187 TBI185:TBI187 TLE185:TLE187 TVA185:TVA187 UEW185:UEW187 UOS185:UOS187 UYO185:UYO187 VIK185:VIK187 VSG185:VSG187 WCC185:WCC187 WLY185:WLY187 M139:M156 WVU185:WVU187 WCC205 WVU205 JI205 TE205 ADA205 AMW205 AWS205 BGO205 BQK205 CAG205 CKC205 CTY205 DDU205 DNQ205 DXM205 EHI205 ERE205 FBA205 FKW205 FUS205 GEO205 GOK205 GYG205 HIC205 HRY205 IBU205 ILQ205 IVM205 JFI205 JPE205 JZA205 KIW205 KSS205 LCO205 LMK205 LWG205 MGC205 MPY205 MZU205 NJQ205 NTM205 ODI205 ONE205 OXA205 PGW205 PQS205 QAO205 QKK205 QUG205 REC205 RNY205 RXU205 SHQ205 SRM205 TBI205 TLE205 TVA205 UEW205 UOS205 UYO205 VIK205 VSG205 WVU168 M120:M137 JI128:JI130 M82:M99 TE109:TE111 ADA109:ADA111 AMW109:AMW111 AWS109:AWS111 BGO109:BGO111 BQK109:BQK111 CAG109:CAG111 CKC109:CKC111 CTY109:CTY111 DDU109:DDU111 DNQ109:DNQ111 DXM109:DXM111 EHI109:EHI111 ERE109:ERE111 FBA109:FBA111 FKW109:FKW111 FUS109:FUS111 GEO109:GEO111 GOK109:GOK111 GYG109:GYG111 HIC109:HIC111 HRY109:HRY111 IBU109:IBU111 ILQ109:ILQ111 IVM109:IVM111 JFI109:JFI111 JPE109:JPE111 JZA109:JZA111 KIW109:KIW111 KSS109:KSS111 LCO109:LCO111 LMK109:LMK111 LWG109:LWG111 MGC109:MGC111 MPY109:MPY111 MZU109:MZU111 NJQ109:NJQ111 NTM109:NTM111 ODI109:ODI111 ONE109:ONE111 OXA109:OXA111 PGW109:PGW111 PQS109:PQS111 QAO109:QAO111 QKK109:QKK111 QUG109:QUG111 REC109:REC111 RNY109:RNY111 RXU109:RXU111 SHQ109:SHQ111 SRM109:SRM111 TBI109:TBI111 TLE109:TLE111 TVA109:TVA111 UEW109:UEW111 UOS109:UOS111 UYO109:UYO111 VIK109:VIK111 VSG109:VSG111 WCC109:WCC111 WLY109:WLY111 WVU109:WVU111 TE90:TE92 M45:M61 ADA71:ADA73 AMW71:AMW73 AWS71:AWS73 BGO71:BGO73 BQK71:BQK73 CAG71:CAG73 CKC71:CKC73 CTY71:CTY73 DDU71:DDU73 DNQ71:DNQ73 DXM71:DXM73 EHI71:EHI73 ERE71:ERE73 FBA71:FBA73 FKW71:FKW73 FUS71:FUS73 GEO71:GEO73 GOK71:GOK73 GYG71:GYG73 HIC71:HIC73 HRY71:HRY73 IBU71:IBU73 ILQ71:ILQ73 IVM71:IVM73 JFI71:JFI73 JPE71:JPE73 JZA71:JZA73 KIW71:KIW73 KSS71:KSS73 LCO71:LCO73 LMK71:LMK73 LWG71:LWG73 MGC71:MGC73 MPY71:MPY73 MZU71:MZU73 NJQ71:NJQ73 NTM71:NTM73 ODI71:ODI73 ONE71:ONE73 OXA71:OXA73 PGW71:PGW73 PQS71:PQS73 QAO71:QAO73 QKK71:QKK73 QUG71:QUG73 REC71:REC73 RNY71:RNY73 RXU71:RXU73 SHQ71:SHQ73 SRM71:SRM73 TBI71:TBI73 TLE71:TLE73 TVA71:TVA73 UEW71:UEW73 UOS71:UOS73 UYO71:UYO73 VIK71:VIK73 VSG71:VSG73 WCC71:WCC73 WLY71:WLY73 WVU71:WVU73 JI71:JI73 TE128:TE130 M28:M43 TE71:TE73 JI90:JI92 WVU90:WVU92 WLY90:WLY92 WCC90:WCC92 VSG90:VSG92 VIK90:VIK92 UYO90:UYO92 UOS90:UOS92 UEW90:UEW92 TVA90:TVA92 TLE90:TLE92 TBI90:TBI92 SRM90:SRM92 SHQ90:SHQ92 RXU90:RXU92 RNY90:RNY92 REC90:REC92 QUG90:QUG92 QKK90:QKK92 QAO90:QAO92 PQS90:PQS92 PGW90:PGW92 OXA90:OXA92 ONE90:ONE92 ODI90:ODI92 NTM90:NTM92 NJQ90:NJQ92 MZU90:MZU92 MPY90:MPY92 MGC90:MGC92 LWG90:LWG92 LMK90:LMK92 LCO90:LCO92 KSS90:KSS92 KIW90:KIW92 JZA90:JZA92 JPE90:JPE92 JFI90:JFI92 IVM90:IVM92 ILQ90:ILQ92 IBU90:IBU92 HRY90:HRY92 HIC90:HIC92 GYG90:GYG92 GOK90:GOK92 GEO90:GEO92 FUS90:FUS92 FKW90:FKW92 FBA90:FBA92 ERE90:ERE92 EHI90:EHI92 DXM90:DXM92 DNQ90:DNQ92 DDU90:DDU92 CTY90:CTY92 CKC90:CKC92 CAG90:CAG92 BQK90:BQK92 BGO90:BGO92 AWS90:AWS92 AMW90:AMW92 ADA90:ADA92 M63:M80 JI109:JI111 WVU128:WVU130 WLY128:WLY130 WCC128:WCC130 VSG128:VSG130 VIK128:VIK130 UYO128:UYO130 UOS128:UOS130 UEW128:UEW130 TVA128:TVA130 TLE128:TLE130 TBI128:TBI130 SRM128:SRM130 SHQ128:SHQ130 RXU128:RXU130 RNY128:RNY130 REC128:REC130 QUG128:QUG130 QKK128:QKK130 QAO128:QAO130 PQS128:PQS130 PGW128:PGW130 OXA128:OXA130 ONE128:ONE130 ODI128:ODI130 NTM128:NTM130 NJQ128:NJQ130 MZU128:MZU130 MPY128:MPY130 MGC128:MGC130 LWG128:LWG130 LMK128:LMK130 LCO128:LCO130 KSS128:KSS130 KIW128:KIW130 JZA128:JZA130 JPE128:JPE130 JFI128:JFI130 IVM128:IVM130 ILQ128:ILQ130 IBU128:IBU130 HRY128:HRY130 HIC128:HIC130 GYG128:GYG130 GOK128:GOK130 GEO128:GEO130 FUS128:FUS130 FKW128:FKW130 FBA128:FBA130 ERE128:ERE130 EHI128:EHI130 DXM128:DXM130 DNQ128:DNQ130 DDU128:DDU130 CTY128:CTY130 CKC128:CKC130 CAG128:CAG130 BQK128:BQK130 BGO128:BGO130 AWS128:AWS130 AMW128:AMW130 ADA128:ADA130 M101:M118 JI168 TE168 ADA168 AMW168 AWS168 BGO168 BQK168 CAG168 CKC168 CTY168 DDU168 DNQ168 DXM168 EHI168 ERE168 FBA168 FKW168 FUS168 GEO168 GOK168 GYG168 HIC168 HRY168 IBU168 ILQ168 IVM168 JFI168 JPE168 JZA168 KIW168 KSS168 LCO168 LMK168 LWG168 MGC168 MPY168 MZU168 NJQ168 NTM168 ODI168 ONE168 OXA168 PGW168 PQS168 QAO168 QKK168 QUG168 REC168 RNY168 RXU168 SHQ168 SRM168 TBI168 TLE168 TVA168 UEW168 UOS168 UYO168 VIK168 VSG168 WCC168 WLY168 WVU53:WVU55 WLY53:WLY55 WCC53:WCC55 VSG53:VSG55 VIK53:VIK55 UYO53:UYO55 UOS53:UOS55 UEW53:UEW55 TVA53:TVA55 TLE53:TLE55 TBI53:TBI55 SRM53:SRM55 SHQ53:SHQ55 RXU53:RXU55 RNY53:RNY55 REC53:REC55 QUG53:QUG55 QKK53:QKK55 QAO53:QAO55 PQS53:PQS55 PGW53:PGW55 OXA53:OXA55 ONE53:ONE55 ODI53:ODI55 NTM53:NTM55 NJQ53:NJQ55 MZU53:MZU55 MPY53:MPY55 MGC53:MGC55 LWG53:LWG55 LMK53:LMK55 LCO53:LCO55 KSS53:KSS55 KIW53:KIW55 JZA53:JZA55 JPE53:JPE55 JFI53:JFI55 IVM53:IVM55 ILQ53:ILQ55 IBU53:IBU55 HRY53:HRY55 HIC53:HIC55 GYG53:GYG55 GOK53:GOK55 GEO53:GEO55 FUS53:FUS55 FKW53:FKW55 FBA53:FBA55 ERE53:ERE55 EHI53:EHI55 DXM53:DXM55 DNQ53:DNQ55 DDU53:DDU55 CTY53:CTY55 CKC53:CKC55 CAG53:CAG55 BQK53:BQK55 BGO53:BGO55 AWS53:AWS55 AMW53:AMW55 ADA53:ADA55 TE53:TE55 WVU35:WVU36 JI35:JI36 M177:M194 TE35:TE36 ADA35:ADA36 AMW35:AMW36 AWS35:AWS36 BGO35:BGO36 BQK35:BQK36 CAG35:CAG36 CKC35:CKC36 CTY35:CTY36 DDU35:DDU36 DNQ35:DNQ36 DXM35:DXM36 EHI35:EHI36 ERE35:ERE36 FBA35:FBA36 FKW35:FKW36 FUS35:FUS36 GEO35:GEO36 GOK35:GOK36 GYG35:GYG36 HIC35:HIC36 HRY35:HRY36 IBU35:IBU36 ILQ35:ILQ36 IVM35:IVM36 JFI35:JFI36 JPE35:JPE36 JZA35:JZA36 KIW35:KIW36 KSS35:KSS36 LCO35:LCO36 LMK35:LMK36 LWG35:LWG36 MGC35:MGC36 MPY35:MPY36 MZU35:MZU36 NJQ35:NJQ36 NTM35:NTM36 ODI35:ODI36 ONE35:ONE36 OXA35:OXA36 PGW35:PGW36 PQS35:PQS36 QAO35:QAO36 QKK35:QKK36 QUG35:QUG36 REC35:REC36 RNY35:RNY36 RXU35:RXU36 SHQ35:SHQ36 SRM35:SRM36 TBI35:TBI36 TLE35:TLE36 TVA35:TVA36 UEW35:UEW36 UOS35:UOS36 UYO35:UYO36 VIK35:VIK36 VSG35:VSG36 WCC35:WCC36 WLY35:WLY36 JI53:JI55 M10:M26 ADA20 AMW20 AWS20 BGO20 BQK20 CAG20 CKC20 CTY20 DDU20 DNQ20 DXM20 EHI20 ERE20 FBA20 FKW20 FUS20 GEO20 GOK20 GYG20 HIC20 HRY20 IBU20 ILQ20 IVM20 JFI20 JPE20 JZA20 KIW20 KSS20 LCO20 LMK20 LWG20 MGC20 MPY20 MZU20 NJQ20 NTM20 ODI20 ONE20 OXA20 PGW20 PQS20 QAO20 QKK20 QUG20 REC20 RNY20 RXU20 SHQ20 SRM20 TBI20 TLE20 TVA20 UEW20 UOS20 UYO20 VIK20 VSG20 WCC20 WLY20 WVU20 JI20 TE20 TE18 JI18 WVU18 WLY18 WCC18 VSG18 VIK18 UYO18 UOS18 UEW18 TVA18 TLE18 TBI18 SRM18 SHQ18 RXU18 RNY18 REC18 QUG18 QKK18 QAO18 PQS18 PGW18 OXA18 ONE18 ODI18 NTM18 NJQ18 MZU18 MPY18 MGC18 LWG18 LMK18 LCO18 KSS18 KIW18 JZA18 JPE18 JFI18 IVM18 ILQ18 IBU18 HRY18 HIC18 GYG18 GOK18 GEO18 FUS18 FKW18 FBA18 ERE18 EHI18 DXM18 DNQ18 DDU18 CTY18 CKC18 CAG18 BQK18 BGO18 AWS18 AMW18 ADA18 M196:M213">
      <formula1>"10, 6, 2, 0, "</formula1>
    </dataValidation>
    <dataValidation type="list" allowBlank="1" showInputMessage="1" prompt="4 = Continua_x000a_3 = Frecuente_x000a_2 = Ocasional_x000a_1 = Esporádica" sqref="WLZ205 N158:N175 JJ185:JJ187 TF185:TF187 ADB185:ADB187 AMX185:AMX187 AWT185:AWT187 BGP185:BGP187 BQL185:BQL187 CAH185:CAH187 CKD185:CKD187 CTZ185:CTZ187 DDV185:DDV187 DNR185:DNR187 DXN185:DXN187 EHJ185:EHJ187 ERF185:ERF187 FBB185:FBB187 FKX185:FKX187 FUT185:FUT187 GEP185:GEP187 GOL185:GOL187 GYH185:GYH187 HID185:HID187 HRZ185:HRZ187 IBV185:IBV187 ILR185:ILR187 IVN185:IVN187 JFJ185:JFJ187 JPF185:JPF187 JZB185:JZB187 KIX185:KIX187 KST185:KST187 LCP185:LCP187 LML185:LML187 LWH185:LWH187 MGD185:MGD187 MPZ185:MPZ187 MZV185:MZV187 NJR185:NJR187 NTN185:NTN187 ODJ185:ODJ187 ONF185:ONF187 OXB185:OXB187 PGX185:PGX187 PQT185:PQT187 QAP185:QAP187 QKL185:QKL187 QUH185:QUH187 RED185:RED187 RNZ185:RNZ187 RXV185:RXV187 SHR185:SHR187 SRN185:SRN187 TBJ185:TBJ187 TLF185:TLF187 TVB185:TVB187 UEX185:UEX187 UOT185:UOT187 UYP185:UYP187 VIL185:VIL187 VSH185:VSH187 WCD185:WCD187 WLZ185:WLZ187 N139:N156 WVV185:WVV187 WCD205 WVV205 JJ205 TF205 ADB205 AMX205 AWT205 BGP205 BQL205 CAH205 CKD205 CTZ205 DDV205 DNR205 DXN205 EHJ205 ERF205 FBB205 FKX205 FUT205 GEP205 GOL205 GYH205 HID205 HRZ205 IBV205 ILR205 IVN205 JFJ205 JPF205 JZB205 KIX205 KST205 LCP205 LML205 LWH205 MGD205 MPZ205 MZV205 NJR205 NTN205 ODJ205 ONF205 OXB205 PGX205 PQT205 QAP205 QKL205 QUH205 RED205 RNZ205 RXV205 SHR205 SRN205 TBJ205 TLF205 TVB205 UEX205 UOT205 UYP205 VIL205 VSH205 WVV168 N120:N137 JJ128:JJ130 N82:N99 TF109:TF111 ADB109:ADB111 AMX109:AMX111 AWT109:AWT111 BGP109:BGP111 BQL109:BQL111 CAH109:CAH111 CKD109:CKD111 CTZ109:CTZ111 DDV109:DDV111 DNR109:DNR111 DXN109:DXN111 EHJ109:EHJ111 ERF109:ERF111 FBB109:FBB111 FKX109:FKX111 FUT109:FUT111 GEP109:GEP111 GOL109:GOL111 GYH109:GYH111 HID109:HID111 HRZ109:HRZ111 IBV109:IBV111 ILR109:ILR111 IVN109:IVN111 JFJ109:JFJ111 JPF109:JPF111 JZB109:JZB111 KIX109:KIX111 KST109:KST111 LCP109:LCP111 LML109:LML111 LWH109:LWH111 MGD109:MGD111 MPZ109:MPZ111 MZV109:MZV111 NJR109:NJR111 NTN109:NTN111 ODJ109:ODJ111 ONF109:ONF111 OXB109:OXB111 PGX109:PGX111 PQT109:PQT111 QAP109:QAP111 QKL109:QKL111 QUH109:QUH111 RED109:RED111 RNZ109:RNZ111 RXV109:RXV111 SHR109:SHR111 SRN109:SRN111 TBJ109:TBJ111 TLF109:TLF111 TVB109:TVB111 UEX109:UEX111 UOT109:UOT111 UYP109:UYP111 VIL109:VIL111 VSH109:VSH111 WCD109:WCD111 WLZ109:WLZ111 WVV109:WVV111 TF90:TF92 N45:N61 ADB71:ADB73 AMX71:AMX73 AWT71:AWT73 BGP71:BGP73 BQL71:BQL73 CAH71:CAH73 CKD71:CKD73 CTZ71:CTZ73 DDV71:DDV73 DNR71:DNR73 DXN71:DXN73 EHJ71:EHJ73 ERF71:ERF73 FBB71:FBB73 FKX71:FKX73 FUT71:FUT73 GEP71:GEP73 GOL71:GOL73 GYH71:GYH73 HID71:HID73 HRZ71:HRZ73 IBV71:IBV73 ILR71:ILR73 IVN71:IVN73 JFJ71:JFJ73 JPF71:JPF73 JZB71:JZB73 KIX71:KIX73 KST71:KST73 LCP71:LCP73 LML71:LML73 LWH71:LWH73 MGD71:MGD73 MPZ71:MPZ73 MZV71:MZV73 NJR71:NJR73 NTN71:NTN73 ODJ71:ODJ73 ONF71:ONF73 OXB71:OXB73 PGX71:PGX73 PQT71:PQT73 QAP71:QAP73 QKL71:QKL73 QUH71:QUH73 RED71:RED73 RNZ71:RNZ73 RXV71:RXV73 SHR71:SHR73 SRN71:SRN73 TBJ71:TBJ73 TLF71:TLF73 TVB71:TVB73 UEX71:UEX73 UOT71:UOT73 UYP71:UYP73 VIL71:VIL73 VSH71:VSH73 WCD71:WCD73 WLZ71:WLZ73 WVV71:WVV73 JJ71:JJ73 TF128:TF130 N28:N43 TF71:TF73 JJ90:JJ92 WVV90:WVV92 WLZ90:WLZ92 WCD90:WCD92 VSH90:VSH92 VIL90:VIL92 UYP90:UYP92 UOT90:UOT92 UEX90:UEX92 TVB90:TVB92 TLF90:TLF92 TBJ90:TBJ92 SRN90:SRN92 SHR90:SHR92 RXV90:RXV92 RNZ90:RNZ92 RED90:RED92 QUH90:QUH92 QKL90:QKL92 QAP90:QAP92 PQT90:PQT92 PGX90:PGX92 OXB90:OXB92 ONF90:ONF92 ODJ90:ODJ92 NTN90:NTN92 NJR90:NJR92 MZV90:MZV92 MPZ90:MPZ92 MGD90:MGD92 LWH90:LWH92 LML90:LML92 LCP90:LCP92 KST90:KST92 KIX90:KIX92 JZB90:JZB92 JPF90:JPF92 JFJ90:JFJ92 IVN90:IVN92 ILR90:ILR92 IBV90:IBV92 HRZ90:HRZ92 HID90:HID92 GYH90:GYH92 GOL90:GOL92 GEP90:GEP92 FUT90:FUT92 FKX90:FKX92 FBB90:FBB92 ERF90:ERF92 EHJ90:EHJ92 DXN90:DXN92 DNR90:DNR92 DDV90:DDV92 CTZ90:CTZ92 CKD90:CKD92 CAH90:CAH92 BQL90:BQL92 BGP90:BGP92 AWT90:AWT92 AMX90:AMX92 ADB90:ADB92 N63:N80 JJ109:JJ111 WVV128:WVV130 WLZ128:WLZ130 WCD128:WCD130 VSH128:VSH130 VIL128:VIL130 UYP128:UYP130 UOT128:UOT130 UEX128:UEX130 TVB128:TVB130 TLF128:TLF130 TBJ128:TBJ130 SRN128:SRN130 SHR128:SHR130 RXV128:RXV130 RNZ128:RNZ130 RED128:RED130 QUH128:QUH130 QKL128:QKL130 QAP128:QAP130 PQT128:PQT130 PGX128:PGX130 OXB128:OXB130 ONF128:ONF130 ODJ128:ODJ130 NTN128:NTN130 NJR128:NJR130 MZV128:MZV130 MPZ128:MPZ130 MGD128:MGD130 LWH128:LWH130 LML128:LML130 LCP128:LCP130 KST128:KST130 KIX128:KIX130 JZB128:JZB130 JPF128:JPF130 JFJ128:JFJ130 IVN128:IVN130 ILR128:ILR130 IBV128:IBV130 HRZ128:HRZ130 HID128:HID130 GYH128:GYH130 GOL128:GOL130 GEP128:GEP130 FUT128:FUT130 FKX128:FKX130 FBB128:FBB130 ERF128:ERF130 EHJ128:EHJ130 DXN128:DXN130 DNR128:DNR130 DDV128:DDV130 CTZ128:CTZ130 CKD128:CKD130 CAH128:CAH130 BQL128:BQL130 BGP128:BGP130 AWT128:AWT130 AMX128:AMX130 ADB128:ADB130 N101:N118 JJ168 TF168 ADB168 AMX168 AWT168 BGP168 BQL168 CAH168 CKD168 CTZ168 DDV168 DNR168 DXN168 EHJ168 ERF168 FBB168 FKX168 FUT168 GEP168 GOL168 GYH168 HID168 HRZ168 IBV168 ILR168 IVN168 JFJ168 JPF168 JZB168 KIX168 KST168 LCP168 LML168 LWH168 MGD168 MPZ168 MZV168 NJR168 NTN168 ODJ168 ONF168 OXB168 PGX168 PQT168 QAP168 QKL168 QUH168 RED168 RNZ168 RXV168 SHR168 SRN168 TBJ168 TLF168 TVB168 UEX168 UOT168 UYP168 VIL168 VSH168 WCD168 WLZ168 WVV53:WVV55 WLZ53:WLZ55 WCD53:WCD55 VSH53:VSH55 VIL53:VIL55 UYP53:UYP55 UOT53:UOT55 UEX53:UEX55 TVB53:TVB55 TLF53:TLF55 TBJ53:TBJ55 SRN53:SRN55 SHR53:SHR55 RXV53:RXV55 RNZ53:RNZ55 RED53:RED55 QUH53:QUH55 QKL53:QKL55 QAP53:QAP55 PQT53:PQT55 PGX53:PGX55 OXB53:OXB55 ONF53:ONF55 ODJ53:ODJ55 NTN53:NTN55 NJR53:NJR55 MZV53:MZV55 MPZ53:MPZ55 MGD53:MGD55 LWH53:LWH55 LML53:LML55 LCP53:LCP55 KST53:KST55 KIX53:KIX55 JZB53:JZB55 JPF53:JPF55 JFJ53:JFJ55 IVN53:IVN55 ILR53:ILR55 IBV53:IBV55 HRZ53:HRZ55 HID53:HID55 GYH53:GYH55 GOL53:GOL55 GEP53:GEP55 FUT53:FUT55 FKX53:FKX55 FBB53:FBB55 ERF53:ERF55 EHJ53:EHJ55 DXN53:DXN55 DNR53:DNR55 DDV53:DDV55 CTZ53:CTZ55 CKD53:CKD55 CAH53:CAH55 BQL53:BQL55 BGP53:BGP55 AWT53:AWT55 AMX53:AMX55 ADB53:ADB55 TF53:TF55 WVV35:WVV36 JJ35:JJ36 N177:N194 TF35:TF36 ADB35:ADB36 AMX35:AMX36 AWT35:AWT36 BGP35:BGP36 BQL35:BQL36 CAH35:CAH36 CKD35:CKD36 CTZ35:CTZ36 DDV35:DDV36 DNR35:DNR36 DXN35:DXN36 EHJ35:EHJ36 ERF35:ERF36 FBB35:FBB36 FKX35:FKX36 FUT35:FUT36 GEP35:GEP36 GOL35:GOL36 GYH35:GYH36 HID35:HID36 HRZ35:HRZ36 IBV35:IBV36 ILR35:ILR36 IVN35:IVN36 JFJ35:JFJ36 JPF35:JPF36 JZB35:JZB36 KIX35:KIX36 KST35:KST36 LCP35:LCP36 LML35:LML36 LWH35:LWH36 MGD35:MGD36 MPZ35:MPZ36 MZV35:MZV36 NJR35:NJR36 NTN35:NTN36 ODJ35:ODJ36 ONF35:ONF36 OXB35:OXB36 PGX35:PGX36 PQT35:PQT36 QAP35:QAP36 QKL35:QKL36 QUH35:QUH36 RED35:RED36 RNZ35:RNZ36 RXV35:RXV36 SHR35:SHR36 SRN35:SRN36 TBJ35:TBJ36 TLF35:TLF36 TVB35:TVB36 UEX35:UEX36 UOT35:UOT36 UYP35:UYP36 VIL35:VIL36 VSH35:VSH36 WCD35:WCD36 WLZ35:WLZ36 JJ53:JJ55 N10:N26 ADB20 AMX20 AWT20 BGP20 BQL20 CAH20 CKD20 CTZ20 DDV20 DNR20 DXN20 EHJ20 ERF20 FBB20 FKX20 FUT20 GEP20 GOL20 GYH20 HID20 HRZ20 IBV20 ILR20 IVN20 JFJ20 JPF20 JZB20 KIX20 KST20 LCP20 LML20 LWH20 MGD20 MPZ20 MZV20 NJR20 NTN20 ODJ20 ONF20 OXB20 PGX20 PQT20 QAP20 QKL20 QUH20 RED20 RNZ20 RXV20 SHR20 SRN20 TBJ20 TLF20 TVB20 UEX20 UOT20 UYP20 VIL20 VSH20 WCD20 WLZ20 WVV20 JJ20 TF20 TF18 JJ18 WVV18 WLZ18 WCD18 VSH18 VIL18 UYP18 UOT18 UEX18 TVB18 TLF18 TBJ18 SRN18 SHR18 RXV18 RNZ18 RED18 QUH18 QKL18 QAP18 PQT18 PGX18 OXB18 ONF18 ODJ18 NTN18 NJR18 MZV18 MPZ18 MGD18 LWH18 LML18 LCP18 KST18 KIX18 JZB18 JPF18 JFJ18 IVN18 ILR18 IBV18 HRZ18 HID18 GYH18 GOL18 GEP18 FUT18 FKX18 FBB18 ERF18 EHJ18 DXN18 DNR18 DDV18 CTZ18 CKD18 CAH18 BQL18 BGP18 AWT18 AMX18 ADB18 N196:N213">
      <formula1>"4, 3, 2, 1"</formula1>
    </dataValidation>
    <dataValidation type="list" allowBlank="1" showInputMessage="1" prompt="100= Muerte_x000a_60= Lesiones graves e irreparables (IPP o invalidez)_x000a_25= Lesiones con incapacidad laboral temporal_x000a_10= Lesiones que no requieren hospitalización_x000a_" sqref="WMC205 Q158:Q175 JM185:JM187 TI185:TI187 ADE185:ADE187 ANA185:ANA187 AWW185:AWW187 BGS185:BGS187 BQO185:BQO187 CAK185:CAK187 CKG185:CKG187 CUC185:CUC187 DDY185:DDY187 DNU185:DNU187 DXQ185:DXQ187 EHM185:EHM187 ERI185:ERI187 FBE185:FBE187 FLA185:FLA187 FUW185:FUW187 GES185:GES187 GOO185:GOO187 GYK185:GYK187 HIG185:HIG187 HSC185:HSC187 IBY185:IBY187 ILU185:ILU187 IVQ185:IVQ187 JFM185:JFM187 JPI185:JPI187 JZE185:JZE187 KJA185:KJA187 KSW185:KSW187 LCS185:LCS187 LMO185:LMO187 LWK185:LWK187 MGG185:MGG187 MQC185:MQC187 MZY185:MZY187 NJU185:NJU187 NTQ185:NTQ187 ODM185:ODM187 ONI185:ONI187 OXE185:OXE187 PHA185:PHA187 PQW185:PQW187 QAS185:QAS187 QKO185:QKO187 QUK185:QUK187 REG185:REG187 ROC185:ROC187 RXY185:RXY187 SHU185:SHU187 SRQ185:SRQ187 TBM185:TBM187 TLI185:TLI187 TVE185:TVE187 UFA185:UFA187 UOW185:UOW187 UYS185:UYS187 VIO185:VIO187 VSK185:VSK187 WCG185:WCG187 WMC185:WMC187 Q139:Q156 WVY185:WVY187 WCG205 WVY205 JM205 TI205 ADE205 ANA205 AWW205 BGS205 BQO205 CAK205 CKG205 CUC205 DDY205 DNU205 DXQ205 EHM205 ERI205 FBE205 FLA205 FUW205 GES205 GOO205 GYK205 HIG205 HSC205 IBY205 ILU205 IVQ205 JFM205 JPI205 JZE205 KJA205 KSW205 LCS205 LMO205 LWK205 MGG205 MQC205 MZY205 NJU205 NTQ205 ODM205 ONI205 OXE205 PHA205 PQW205 QAS205 QKO205 QUK205 REG205 ROC205 RXY205 SHU205 SRQ205 TBM205 TLI205 TVE205 UFA205 UOW205 UYS205 VIO205 VSK205 WVY168 Q120:Q137 JM128:JM130 Q82:Q99 TI109:TI111 ADE109:ADE111 ANA109:ANA111 AWW109:AWW111 BGS109:BGS111 BQO109:BQO111 CAK109:CAK111 CKG109:CKG111 CUC109:CUC111 DDY109:DDY111 DNU109:DNU111 DXQ109:DXQ111 EHM109:EHM111 ERI109:ERI111 FBE109:FBE111 FLA109:FLA111 FUW109:FUW111 GES109:GES111 GOO109:GOO111 GYK109:GYK111 HIG109:HIG111 HSC109:HSC111 IBY109:IBY111 ILU109:ILU111 IVQ109:IVQ111 JFM109:JFM111 JPI109:JPI111 JZE109:JZE111 KJA109:KJA111 KSW109:KSW111 LCS109:LCS111 LMO109:LMO111 LWK109:LWK111 MGG109:MGG111 MQC109:MQC111 MZY109:MZY111 NJU109:NJU111 NTQ109:NTQ111 ODM109:ODM111 ONI109:ONI111 OXE109:OXE111 PHA109:PHA111 PQW109:PQW111 QAS109:QAS111 QKO109:QKO111 QUK109:QUK111 REG109:REG111 ROC109:ROC111 RXY109:RXY111 SHU109:SHU111 SRQ109:SRQ111 TBM109:TBM111 TLI109:TLI111 TVE109:TVE111 UFA109:UFA111 UOW109:UOW111 UYS109:UYS111 VIO109:VIO111 VSK109:VSK111 WCG109:WCG111 WMC109:WMC111 WVY109:WVY111 TI90:TI92 Q45:Q61 ADE71:ADE73 ANA71:ANA73 AWW71:AWW73 BGS71:BGS73 BQO71:BQO73 CAK71:CAK73 CKG71:CKG73 CUC71:CUC73 DDY71:DDY73 DNU71:DNU73 DXQ71:DXQ73 EHM71:EHM73 ERI71:ERI73 FBE71:FBE73 FLA71:FLA73 FUW71:FUW73 GES71:GES73 GOO71:GOO73 GYK71:GYK73 HIG71:HIG73 HSC71:HSC73 IBY71:IBY73 ILU71:ILU73 IVQ71:IVQ73 JFM71:JFM73 JPI71:JPI73 JZE71:JZE73 KJA71:KJA73 KSW71:KSW73 LCS71:LCS73 LMO71:LMO73 LWK71:LWK73 MGG71:MGG73 MQC71:MQC73 MZY71:MZY73 NJU71:NJU73 NTQ71:NTQ73 ODM71:ODM73 ONI71:ONI73 OXE71:OXE73 PHA71:PHA73 PQW71:PQW73 QAS71:QAS73 QKO71:QKO73 QUK71:QUK73 REG71:REG73 ROC71:ROC73 RXY71:RXY73 SHU71:SHU73 SRQ71:SRQ73 TBM71:TBM73 TLI71:TLI73 TVE71:TVE73 UFA71:UFA73 UOW71:UOW73 UYS71:UYS73 VIO71:VIO73 VSK71:VSK73 WCG71:WCG73 WMC71:WMC73 WVY71:WVY73 JM71:JM73 TI128:TI130 Q28:Q43 TI71:TI73 JM90:JM92 WVY90:WVY92 WMC90:WMC92 WCG90:WCG92 VSK90:VSK92 VIO90:VIO92 UYS90:UYS92 UOW90:UOW92 UFA90:UFA92 TVE90:TVE92 TLI90:TLI92 TBM90:TBM92 SRQ90:SRQ92 SHU90:SHU92 RXY90:RXY92 ROC90:ROC92 REG90:REG92 QUK90:QUK92 QKO90:QKO92 QAS90:QAS92 PQW90:PQW92 PHA90:PHA92 OXE90:OXE92 ONI90:ONI92 ODM90:ODM92 NTQ90:NTQ92 NJU90:NJU92 MZY90:MZY92 MQC90:MQC92 MGG90:MGG92 LWK90:LWK92 LMO90:LMO92 LCS90:LCS92 KSW90:KSW92 KJA90:KJA92 JZE90:JZE92 JPI90:JPI92 JFM90:JFM92 IVQ90:IVQ92 ILU90:ILU92 IBY90:IBY92 HSC90:HSC92 HIG90:HIG92 GYK90:GYK92 GOO90:GOO92 GES90:GES92 FUW90:FUW92 FLA90:FLA92 FBE90:FBE92 ERI90:ERI92 EHM90:EHM92 DXQ90:DXQ92 DNU90:DNU92 DDY90:DDY92 CUC90:CUC92 CKG90:CKG92 CAK90:CAK92 BQO90:BQO92 BGS90:BGS92 AWW90:AWW92 ANA90:ANA92 ADE90:ADE92 Q63:Q80 JM109:JM111 WVY128:WVY130 WMC128:WMC130 WCG128:WCG130 VSK128:VSK130 VIO128:VIO130 UYS128:UYS130 UOW128:UOW130 UFA128:UFA130 TVE128:TVE130 TLI128:TLI130 TBM128:TBM130 SRQ128:SRQ130 SHU128:SHU130 RXY128:RXY130 ROC128:ROC130 REG128:REG130 QUK128:QUK130 QKO128:QKO130 QAS128:QAS130 PQW128:PQW130 PHA128:PHA130 OXE128:OXE130 ONI128:ONI130 ODM128:ODM130 NTQ128:NTQ130 NJU128:NJU130 MZY128:MZY130 MQC128:MQC130 MGG128:MGG130 LWK128:LWK130 LMO128:LMO130 LCS128:LCS130 KSW128:KSW130 KJA128:KJA130 JZE128:JZE130 JPI128:JPI130 JFM128:JFM130 IVQ128:IVQ130 ILU128:ILU130 IBY128:IBY130 HSC128:HSC130 HIG128:HIG130 GYK128:GYK130 GOO128:GOO130 GES128:GES130 FUW128:FUW130 FLA128:FLA130 FBE128:FBE130 ERI128:ERI130 EHM128:EHM130 DXQ128:DXQ130 DNU128:DNU130 DDY128:DDY130 CUC128:CUC130 CKG128:CKG130 CAK128:CAK130 BQO128:BQO130 BGS128:BGS130 AWW128:AWW130 ANA128:ANA130 ADE128:ADE130 Q101:Q118 JM168 TI168 ADE168 ANA168 AWW168 BGS168 BQO168 CAK168 CKG168 CUC168 DDY168 DNU168 DXQ168 EHM168 ERI168 FBE168 FLA168 FUW168 GES168 GOO168 GYK168 HIG168 HSC168 IBY168 ILU168 IVQ168 JFM168 JPI168 JZE168 KJA168 KSW168 LCS168 LMO168 LWK168 MGG168 MQC168 MZY168 NJU168 NTQ168 ODM168 ONI168 OXE168 PHA168 PQW168 QAS168 QKO168 QUK168 REG168 ROC168 RXY168 SHU168 SRQ168 TBM168 TLI168 TVE168 UFA168 UOW168 UYS168 VIO168 VSK168 WCG168 WMC168 WVY53:WVY55 WMC53:WMC55 WCG53:WCG55 VSK53:VSK55 VIO53:VIO55 UYS53:UYS55 UOW53:UOW55 UFA53:UFA55 TVE53:TVE55 TLI53:TLI55 TBM53:TBM55 SRQ53:SRQ55 SHU53:SHU55 RXY53:RXY55 ROC53:ROC55 REG53:REG55 QUK53:QUK55 QKO53:QKO55 QAS53:QAS55 PQW53:PQW55 PHA53:PHA55 OXE53:OXE55 ONI53:ONI55 ODM53:ODM55 NTQ53:NTQ55 NJU53:NJU55 MZY53:MZY55 MQC53:MQC55 MGG53:MGG55 LWK53:LWK55 LMO53:LMO55 LCS53:LCS55 KSW53:KSW55 KJA53:KJA55 JZE53:JZE55 JPI53:JPI55 JFM53:JFM55 IVQ53:IVQ55 ILU53:ILU55 IBY53:IBY55 HSC53:HSC55 HIG53:HIG55 GYK53:GYK55 GOO53:GOO55 GES53:GES55 FUW53:FUW55 FLA53:FLA55 FBE53:FBE55 ERI53:ERI55 EHM53:EHM55 DXQ53:DXQ55 DNU53:DNU55 DDY53:DDY55 CUC53:CUC55 CKG53:CKG55 CAK53:CAK55 BQO53:BQO55 BGS53:BGS55 AWW53:AWW55 ANA53:ANA55 ADE53:ADE55 TI53:TI55 WVY35:WVY36 JM35:JM36 Q177:Q194 TI35:TI36 ADE35:ADE36 ANA35:ANA36 AWW35:AWW36 BGS35:BGS36 BQO35:BQO36 CAK35:CAK36 CKG35:CKG36 CUC35:CUC36 DDY35:DDY36 DNU35:DNU36 DXQ35:DXQ36 EHM35:EHM36 ERI35:ERI36 FBE35:FBE36 FLA35:FLA36 FUW35:FUW36 GES35:GES36 GOO35:GOO36 GYK35:GYK36 HIG35:HIG36 HSC35:HSC36 IBY35:IBY36 ILU35:ILU36 IVQ35:IVQ36 JFM35:JFM36 JPI35:JPI36 JZE35:JZE36 KJA35:KJA36 KSW35:KSW36 LCS35:LCS36 LMO35:LMO36 LWK35:LWK36 MGG35:MGG36 MQC35:MQC36 MZY35:MZY36 NJU35:NJU36 NTQ35:NTQ36 ODM35:ODM36 ONI35:ONI36 OXE35:OXE36 PHA35:PHA36 PQW35:PQW36 QAS35:QAS36 QKO35:QKO36 QUK35:QUK36 REG35:REG36 ROC35:ROC36 RXY35:RXY36 SHU35:SHU36 SRQ35:SRQ36 TBM35:TBM36 TLI35:TLI36 TVE35:TVE36 UFA35:UFA36 UOW35:UOW36 UYS35:UYS36 VIO35:VIO36 VSK35:VSK36 WCG35:WCG36 WMC35:WMC36 JM53:JM55 Q10:Q26 ADE20 ANA20 AWW20 BGS20 BQO20 CAK20 CKG20 CUC20 DDY20 DNU20 DXQ20 EHM20 ERI20 FBE20 FLA20 FUW20 GES20 GOO20 GYK20 HIG20 HSC20 IBY20 ILU20 IVQ20 JFM20 JPI20 JZE20 KJA20 KSW20 LCS20 LMO20 LWK20 MGG20 MQC20 MZY20 NJU20 NTQ20 ODM20 ONI20 OXE20 PHA20 PQW20 QAS20 QKO20 QUK20 REG20 ROC20 RXY20 SHU20 SRQ20 TBM20 TLI20 TVE20 UFA20 UOW20 UYS20 VIO20 VSK20 WCG20 WMC20 WVY20 JM20 TI20 TI18 JM18 WVY18 WMC18 WCG18 VSK18 VIO18 UYS18 UOW18 UFA18 TVE18 TLI18 TBM18 SRQ18 SHU18 RXY18 ROC18 REG18 QUK18 QKO18 QAS18 PQW18 PHA18 OXE18 ONI18 ODM18 NTQ18 NJU18 MZY18 MQC18 MGG18 LWK18 LMO18 LCS18 KSW18 KJA18 JZE18 JPI18 JFM18 IVQ18 ILU18 IBY18 HSC18 HIG18 GYK18 GOO18 GES18 FUW18 FLA18 FBE18 ERI18 EHM18 DXQ18 DNU18 DDY18 CUC18 CKG18 CAK18 BQO18 BGS18 AWW18 ANA18 ADE18 Q196:Q213">
      <formula1>"100,60,25,10"</formula1>
    </dataValidation>
  </dataValidations>
  <pageMargins left="0.15748031496062992" right="0.23622047244094491" top="0.31496062992125984" bottom="0.15748031496062992" header="0" footer="0"/>
  <pageSetup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COMERCIAL</vt:lpstr>
      <vt:lpstr>ADMINISTRATIVO </vt:lpstr>
      <vt:lpstr>OPERACIONES </vt:lpstr>
      <vt:lpstr>PROYECTOS</vt:lpstr>
      <vt:lpstr>'ADMINISTRATIVO '!Área_de_impresión</vt:lpstr>
      <vt:lpstr>COMERCIAL!Área_de_impresión</vt:lpstr>
      <vt:lpstr>'OPERACIONES '!Área_de_impresión</vt:lpstr>
      <vt:lpstr>PROYECTOS!Área_de_impresión</vt:lpstr>
      <vt:lpstr>'ADMINISTRATIVO '!Títulos_a_imprimir</vt:lpstr>
      <vt:lpstr>COMERCIAL!Títulos_a_imprimir</vt:lpstr>
      <vt:lpstr>'OPERACIONES '!Títulos_a_imprimir</vt:lpstr>
      <vt:lpstr>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Yamith Garcia vera</dc:creator>
  <cp:lastModifiedBy>ginita</cp:lastModifiedBy>
  <cp:lastPrinted>2013-02-26T20:04:19Z</cp:lastPrinted>
  <dcterms:created xsi:type="dcterms:W3CDTF">2009-05-06T13:23:11Z</dcterms:created>
  <dcterms:modified xsi:type="dcterms:W3CDTF">2015-12-15T17:33:48Z</dcterms:modified>
</cp:coreProperties>
</file>