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" sheetId="1" r:id="rId4"/>
    <sheet state="visible" name="Cost" sheetId="2" r:id="rId5"/>
    <sheet state="visible" name="RiferimentiCosti" sheetId="3" r:id="rId6"/>
  </sheets>
  <definedNames/>
  <calcPr/>
  <extLst>
    <ext uri="GoogleSheetsCustomDataVersion1">
      <go:sheetsCustomData xmlns:go="http://customooxmlschemas.google.com/" r:id="rId7" roundtripDataSignature="AMtx7mi+s5mWo/9Zw3UByl5W1tC1RJ44Hw=="/>
    </ext>
  </extLst>
</workbook>
</file>

<file path=xl/sharedStrings.xml><?xml version="1.0" encoding="utf-8"?>
<sst xmlns="http://schemas.openxmlformats.org/spreadsheetml/2006/main" count="448" uniqueCount="184">
  <si>
    <t>DEV Team</t>
  </si>
  <si>
    <t>DATA team</t>
  </si>
  <si>
    <t>IT team</t>
  </si>
  <si>
    <t>Activity ID</t>
  </si>
  <si>
    <t>Project Manager</t>
  </si>
  <si>
    <t>Senior</t>
  </si>
  <si>
    <t>Backend</t>
  </si>
  <si>
    <t>Frontend</t>
  </si>
  <si>
    <t>Junior</t>
  </si>
  <si>
    <t>Effort</t>
  </si>
  <si>
    <t>PHASE 1</t>
  </si>
  <si>
    <t>1.1</t>
  </si>
  <si>
    <t>1.1.1</t>
  </si>
  <si>
    <t>1.1.2</t>
  </si>
  <si>
    <t>1.1.3</t>
  </si>
  <si>
    <t>1.1.4</t>
  </si>
  <si>
    <t>Total</t>
  </si>
  <si>
    <t xml:space="preserve"> </t>
  </si>
  <si>
    <t>PHASE 2</t>
  </si>
  <si>
    <t>2.1</t>
  </si>
  <si>
    <t>2.1.1</t>
  </si>
  <si>
    <t>2.1.2</t>
  </si>
  <si>
    <t>2.1.3</t>
  </si>
  <si>
    <t>2.1.4</t>
  </si>
  <si>
    <t>1.2</t>
  </si>
  <si>
    <t>1.2.1</t>
  </si>
  <si>
    <t>1.2.2</t>
  </si>
  <si>
    <t>1.2.3</t>
  </si>
  <si>
    <t>PHASE 3</t>
  </si>
  <si>
    <t>3.1</t>
  </si>
  <si>
    <t>3.1.1</t>
  </si>
  <si>
    <t>3.1.2</t>
  </si>
  <si>
    <t>3.1.3</t>
  </si>
  <si>
    <t>3.1.4</t>
  </si>
  <si>
    <t>1.3</t>
  </si>
  <si>
    <t>1.3.1</t>
  </si>
  <si>
    <t>1.3.2</t>
  </si>
  <si>
    <t>1.3.3</t>
  </si>
  <si>
    <t>PHASE 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</si>
  <si>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</si>
  <si>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</si>
  <si>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</si>
  <si>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</si>
  <si>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</si>
  <si>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</si>
  <si>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</si>
  <si>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</si>
  <si>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</si>
  <si>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4.2.4</t>
  </si>
  <si>
    <t>3.2</t>
  </si>
  <si>
    <t>3.2.1</t>
  </si>
  <si>
    <t>3.2.2</t>
  </si>
  <si>
    <t>3.2.3</t>
  </si>
  <si>
    <t>2.2</t>
  </si>
  <si>
    <t>2.2.1</t>
  </si>
  <si>
    <t>2.2.2</t>
  </si>
  <si>
    <t>2.2.3</t>
  </si>
  <si>
    <t>PHASE 5</t>
  </si>
  <si>
    <t>5.1</t>
  </si>
  <si>
    <t>5.1.1</t>
  </si>
  <si>
    <t>5.1.2</t>
  </si>
  <si>
    <t>5.1.3</t>
  </si>
  <si>
    <t>5.1.4</t>
  </si>
  <si>
    <t>3.3</t>
  </si>
  <si>
    <t>3.3.1</t>
  </si>
  <si>
    <t>3.3.2</t>
  </si>
  <si>
    <t>3.3.3</t>
  </si>
  <si>
    <t>PHASE 6</t>
  </si>
  <si>
    <t>6.1</t>
  </si>
  <si>
    <t>6.1.1</t>
  </si>
  <si>
    <t>6.1.2</t>
  </si>
  <si>
    <t>6.1.3</t>
  </si>
  <si>
    <t>5.2</t>
  </si>
  <si>
    <t>5.2.1</t>
  </si>
  <si>
    <t>5.2.2</t>
  </si>
  <si>
    <t>5.2.3</t>
  </si>
  <si>
    <t>4.3</t>
  </si>
  <si>
    <t>4.3.1</t>
  </si>
  <si>
    <t>4.3.2</t>
  </si>
  <si>
    <t>PHASE 7</t>
  </si>
  <si>
    <t>7.1</t>
  </si>
  <si>
    <t>7.1.1</t>
  </si>
  <si>
    <t>7.1.2</t>
  </si>
  <si>
    <t>7.1.3</t>
  </si>
  <si>
    <t>7.1.4</t>
  </si>
  <si>
    <t>7.2</t>
  </si>
  <si>
    <t>7.2.1</t>
  </si>
  <si>
    <t>7.2.2</t>
  </si>
  <si>
    <t>7.2.3</t>
  </si>
  <si>
    <t>7.2.4</t>
  </si>
  <si>
    <t>5.3</t>
  </si>
  <si>
    <t>5.3.1</t>
  </si>
  <si>
    <t>5.3.2</t>
  </si>
  <si>
    <t>5.3.3</t>
  </si>
  <si>
    <t>PHASE 8</t>
  </si>
  <si>
    <t>8.1</t>
  </si>
  <si>
    <t>8.1.1</t>
  </si>
  <si>
    <t>8.1.2</t>
  </si>
  <si>
    <t>8.1.3</t>
  </si>
  <si>
    <t>8.1.4</t>
  </si>
  <si>
    <t>6.2</t>
  </si>
  <si>
    <t>6.2.1</t>
  </si>
  <si>
    <t>6.2.2</t>
  </si>
  <si>
    <t>6.2.3</t>
  </si>
  <si>
    <t>5.4</t>
  </si>
  <si>
    <t>5.4.1</t>
  </si>
  <si>
    <t>5.4.2</t>
  </si>
  <si>
    <t>5.4.3</t>
  </si>
  <si>
    <t>PHASE 9</t>
  </si>
  <si>
    <t>9.1</t>
  </si>
  <si>
    <t>9.1.1</t>
  </si>
  <si>
    <t>9.1.2</t>
  </si>
  <si>
    <t>9.1.3</t>
  </si>
  <si>
    <t>9.1.4</t>
  </si>
  <si>
    <t>8.2</t>
  </si>
  <si>
    <t>8.2.1</t>
  </si>
  <si>
    <t>8.2.2</t>
  </si>
  <si>
    <t>8.2.3</t>
  </si>
  <si>
    <t>6.3</t>
  </si>
  <si>
    <t>6.3.1</t>
  </si>
  <si>
    <t>6.3.2</t>
  </si>
  <si>
    <t>6.3.3</t>
  </si>
  <si>
    <t>PHASE 10</t>
  </si>
  <si>
    <t>10.1</t>
  </si>
  <si>
    <t>10.1.1</t>
  </si>
  <si>
    <t>10.1.2</t>
  </si>
  <si>
    <t>10.1.3</t>
  </si>
  <si>
    <t>9.2</t>
  </si>
  <si>
    <t>9.2.1</t>
  </si>
  <si>
    <t>9.2.2</t>
  </si>
  <si>
    <t>9.2.3</t>
  </si>
  <si>
    <t>7.3</t>
  </si>
  <si>
    <t>7.3.1</t>
  </si>
  <si>
    <t>7.3.2</t>
  </si>
  <si>
    <t>7.3.3</t>
  </si>
  <si>
    <t>PHASE 11</t>
  </si>
  <si>
    <t>11.1</t>
  </si>
  <si>
    <t>11.1.1</t>
  </si>
  <si>
    <t>11.1.2</t>
  </si>
  <si>
    <t>11.1.3</t>
  </si>
  <si>
    <t>11.1.4</t>
  </si>
  <si>
    <t>11.2</t>
  </si>
  <si>
    <t>11.2.1</t>
  </si>
  <si>
    <t>11.2.2</t>
  </si>
  <si>
    <t>11.2.3</t>
  </si>
  <si>
    <t>11.2.4</t>
  </si>
  <si>
    <t>10.2</t>
  </si>
  <si>
    <t>10.2.1</t>
  </si>
  <si>
    <t>10.2.2</t>
  </si>
  <si>
    <t>10.2.3</t>
  </si>
  <si>
    <t>8.3</t>
  </si>
  <si>
    <t>8.3.1</t>
  </si>
  <si>
    <t>PHASE 12</t>
  </si>
  <si>
    <t>9.3</t>
  </si>
  <si>
    <t>9.3.1</t>
  </si>
  <si>
    <t>9.3.2</t>
  </si>
  <si>
    <t>9.3.3</t>
  </si>
  <si>
    <t>PHASE 13</t>
  </si>
  <si>
    <t>10.3</t>
  </si>
  <si>
    <t>10.3.1</t>
  </si>
  <si>
    <t>10.3.2</t>
  </si>
  <si>
    <t>10.3.3</t>
  </si>
  <si>
    <t>PHASE 14</t>
  </si>
  <si>
    <t>11.3</t>
  </si>
  <si>
    <t>11.3.1</t>
  </si>
  <si>
    <t>11.3.2</t>
  </si>
  <si>
    <t>11.3.3</t>
  </si>
  <si>
    <t>Total (hours)</t>
  </si>
  <si>
    <t>Total (days)</t>
  </si>
  <si>
    <t>Team Cost</t>
  </si>
  <si>
    <t>Travel costs</t>
  </si>
  <si>
    <t>DATA Team</t>
  </si>
  <si>
    <t>IT Team</t>
  </si>
  <si>
    <t>Total cost Team</t>
  </si>
  <si>
    <t>Total Budget travel</t>
  </si>
  <si>
    <t>Development Software</t>
  </si>
  <si>
    <t>Cloud Services</t>
  </si>
  <si>
    <t>Software Data</t>
  </si>
  <si>
    <t>Cloud Servicies</t>
  </si>
  <si>
    <t>per ora</t>
  </si>
  <si>
    <t>per gg (/8 h)</t>
  </si>
  <si>
    <t>per gg (/8h)</t>
  </si>
  <si>
    <t>per sprint</t>
  </si>
  <si>
    <t>per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</si>
</sst>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€-2]* #,##0.00_-;_-[$€-2]* \-#,##0.00_-;_-[$€-2]* &quot;-&quot;??_-;_-@"/>
  </numFmts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Palatino Linotype"/>
    </font>
    <font>
      <sz val="11.0"/>
      <color theme="1"/>
      <name val="Palatino Linotype"/>
    </font>
  </fonts>
  <fills count="9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C6D9F1"/>
        <bgColor rgb="FFC6D9F1"/>
      </patternFill>
    </fill>
    <fill>
      <patternFill patternType="solid">
        <fgColor rgb="FF92D050"/>
        <bgColor rgb="FF92D050"/>
      </patternFill>
    </fill>
    <fill>
      <patternFill patternType="solid">
        <fgColor rgb="FFF2DBDB"/>
        <bgColor rgb="FFF2DBDB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17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3" numFmtId="0" xfId="0" applyAlignment="1" applyBorder="1" applyFill="1" applyFont="1">
      <alignment horizontal="left" shrinkToFit="0" vertical="center" wrapText="1"/>
    </xf>
    <xf borderId="3" fillId="2" fontId="3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left" shrinkToFit="0" vertical="center" wrapText="1"/>
    </xf>
    <xf borderId="8" fillId="3" fontId="3" numFmtId="0" xfId="0" applyAlignment="1" applyBorder="1" applyFont="1">
      <alignment horizontal="left" shrinkToFit="0" vertical="center" wrapText="1"/>
    </xf>
    <xf borderId="8" fillId="3" fontId="4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8" fillId="4" fontId="4" numFmtId="0" xfId="0" applyAlignment="1" applyBorder="1" applyFill="1" applyFont="1">
      <alignment horizontal="left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7" fillId="5" fontId="3" numFmtId="0" xfId="0" applyAlignment="1" applyBorder="1" applyFill="1" applyFont="1">
      <alignment horizontal="left" shrinkToFit="0" vertical="center" wrapText="1"/>
    </xf>
    <xf borderId="8" fillId="5" fontId="3" numFmtId="0" xfId="0" applyAlignment="1" applyBorder="1" applyFont="1">
      <alignment horizontal="left" shrinkToFit="0" vertical="center" wrapText="1"/>
    </xf>
    <xf borderId="9" fillId="0" fontId="4" numFmtId="49" xfId="0" applyAlignment="1" applyBorder="1" applyFont="1" applyNumberFormat="1">
      <alignment horizontal="left" shrinkToFit="0" vertical="center" wrapText="1"/>
    </xf>
    <xf borderId="8" fillId="6" fontId="4" numFmtId="0" xfId="0" applyAlignment="1" applyBorder="1" applyFill="1" applyFont="1">
      <alignment horizontal="left" shrinkToFit="0" vertical="center" wrapText="1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1" numFmtId="0" xfId="0" applyBorder="1" applyFont="1"/>
    <xf borderId="3" fillId="7" fontId="3" numFmtId="0" xfId="0" applyAlignment="1" applyBorder="1" applyFill="1" applyFont="1">
      <alignment horizontal="left" shrinkToFit="0" vertical="center" wrapText="1"/>
    </xf>
    <xf borderId="7" fillId="2" fontId="4" numFmtId="0" xfId="0" applyAlignment="1" applyBorder="1" applyFont="1">
      <alignment shrinkToFit="0" wrapText="1"/>
    </xf>
    <xf borderId="8" fillId="2" fontId="4" numFmtId="0" xfId="0" applyAlignment="1" applyBorder="1" applyFont="1">
      <alignment shrinkToFit="0" wrapText="1"/>
    </xf>
    <xf borderId="11" fillId="2" fontId="4" numFmtId="0" xfId="0" applyAlignment="1" applyBorder="1" applyFont="1">
      <alignment shrinkToFit="0" wrapText="1"/>
    </xf>
    <xf borderId="12" fillId="8" fontId="4" numFmtId="0" xfId="0" applyAlignment="1" applyBorder="1" applyFill="1" applyFont="1">
      <alignment shrinkToFit="0" wrapText="1"/>
    </xf>
    <xf borderId="13" fillId="0" fontId="4" numFmtId="0" xfId="0" applyAlignment="1" applyBorder="1" applyFont="1">
      <alignment horizontal="left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left" shrinkToFit="0" vertical="center" wrapText="1"/>
    </xf>
    <xf borderId="16" fillId="0" fontId="1" numFmtId="0" xfId="0" applyBorder="1" applyFont="1"/>
    <xf borderId="8" fillId="3" fontId="3" numFmtId="164" xfId="0" applyAlignment="1" applyBorder="1" applyFont="1" applyNumberFormat="1">
      <alignment horizontal="left" shrinkToFit="0" vertical="center" wrapText="1"/>
    </xf>
    <xf borderId="8" fillId="3" fontId="4" numFmtId="164" xfId="0" applyAlignment="1" applyBorder="1" applyFont="1" applyNumberFormat="1">
      <alignment horizontal="left" shrinkToFit="0" vertical="center" wrapText="1"/>
    </xf>
    <xf borderId="10" fillId="0" fontId="4" numFmtId="164" xfId="0" applyAlignment="1" applyBorder="1" applyFont="1" applyNumberFormat="1">
      <alignment horizontal="left" shrinkToFit="0" vertical="center" wrapText="1"/>
    </xf>
    <xf borderId="8" fillId="5" fontId="3" numFmtId="164" xfId="0" applyAlignment="1" applyBorder="1" applyFont="1" applyNumberFormat="1">
      <alignment horizontal="left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8.86"/>
    <col customWidth="1" min="2" max="2" width="18.43"/>
    <col customWidth="1" min="3" max="3" width="13.86"/>
    <col customWidth="1" min="4" max="4" width="11.0"/>
    <col customWidth="1" min="5" max="5" width="10.43"/>
    <col customWidth="1" min="6" max="7" width="25.29"/>
    <col customWidth="1" min="8" max="9" width="25.57"/>
    <col customWidth="1" min="10" max="10" width="37.86"/>
    <col customWidth="1" min="11" max="26" width="8.71"/>
  </cols>
  <sheetData>
    <row r="1" ht="14.25" customHeight="1">
      <c r="C1" s="1" t="s">
        <v>0</v>
      </c>
      <c r="D1" s="2"/>
      <c r="E1" s="2"/>
      <c r="F1" s="1" t="s">
        <v>1</v>
      </c>
      <c r="G1" s="2"/>
      <c r="H1" s="1" t="s">
        <v>2</v>
      </c>
      <c r="I1" s="2"/>
    </row>
    <row r="2" ht="14.25" customHeight="1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5</v>
      </c>
      <c r="G2" s="4" t="s">
        <v>8</v>
      </c>
      <c r="H2" s="4" t="s">
        <v>5</v>
      </c>
      <c r="I2" s="4" t="s">
        <v>8</v>
      </c>
      <c r="J2" s="4" t="s">
        <v>9</v>
      </c>
    </row>
    <row r="3" ht="14.25" customHeight="1">
      <c r="A3" s="5"/>
      <c r="B3" s="6"/>
      <c r="C3" s="6"/>
      <c r="D3" s="6"/>
      <c r="E3" s="6"/>
      <c r="F3" s="6"/>
      <c r="G3" s="6"/>
      <c r="H3" s="6"/>
      <c r="I3" s="6"/>
      <c r="J3" s="7"/>
    </row>
    <row r="4" ht="14.25" customHeight="1">
      <c r="A4" s="8" t="s">
        <v>10</v>
      </c>
      <c r="B4" s="9">
        <v>16.0</v>
      </c>
      <c r="C4" s="10"/>
      <c r="D4" s="10"/>
      <c r="E4" s="10"/>
      <c r="F4" s="10"/>
      <c r="G4" s="10"/>
      <c r="H4" s="10"/>
      <c r="I4" s="10"/>
      <c r="J4" s="9">
        <v>16.0</v>
      </c>
    </row>
    <row r="5" ht="14.25" customHeight="1">
      <c r="A5" s="11" t="s">
        <v>11</v>
      </c>
      <c r="B5" s="12">
        <v>16.0</v>
      </c>
      <c r="C5" s="13"/>
      <c r="D5" s="13"/>
      <c r="E5" s="13"/>
      <c r="F5" s="13"/>
      <c r="G5" s="13"/>
      <c r="H5" s="13">
        <v>0.0</v>
      </c>
      <c r="I5" s="13">
        <v>0.0</v>
      </c>
      <c r="J5" s="12">
        <v>176.0</v>
      </c>
    </row>
    <row r="6" ht="14.25" customHeight="1">
      <c r="A6" s="11" t="s">
        <v>12</v>
      </c>
      <c r="B6" s="13"/>
      <c r="C6" s="12">
        <v>24.0</v>
      </c>
      <c r="D6" s="12">
        <v>8.0</v>
      </c>
      <c r="E6" s="13">
        <v>0.0</v>
      </c>
      <c r="F6" s="13">
        <v>0.0</v>
      </c>
      <c r="G6" s="13">
        <v>0.0</v>
      </c>
      <c r="H6" s="13">
        <v>0.0</v>
      </c>
      <c r="I6" s="13">
        <v>0.0</v>
      </c>
      <c r="J6" s="13"/>
    </row>
    <row r="7" ht="14.25" customHeight="1">
      <c r="A7" s="11" t="s">
        <v>13</v>
      </c>
      <c r="B7" s="13"/>
      <c r="C7" s="12">
        <v>8.0</v>
      </c>
      <c r="D7" s="12">
        <v>104.0</v>
      </c>
      <c r="E7" s="13">
        <v>0.0</v>
      </c>
      <c r="F7" s="13">
        <v>0.0</v>
      </c>
      <c r="G7" s="13">
        <v>0.0</v>
      </c>
      <c r="H7" s="13">
        <v>0.0</v>
      </c>
      <c r="I7" s="13">
        <v>0.0</v>
      </c>
      <c r="J7" s="13"/>
    </row>
    <row r="8" ht="14.25" customHeight="1">
      <c r="A8" s="11" t="s">
        <v>14</v>
      </c>
      <c r="B8" s="13"/>
      <c r="C8" s="12">
        <v>24.0</v>
      </c>
      <c r="D8" s="12">
        <v>8.0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3"/>
    </row>
    <row r="9" ht="14.25" customHeight="1">
      <c r="A9" s="11" t="s">
        <v>15</v>
      </c>
      <c r="B9" s="13"/>
      <c r="C9" s="12">
        <v>16.0</v>
      </c>
      <c r="D9" s="12">
        <v>24.0</v>
      </c>
      <c r="E9" s="13">
        <v>0.0</v>
      </c>
      <c r="F9" s="13">
        <v>0.0</v>
      </c>
      <c r="G9" s="13">
        <v>0.0</v>
      </c>
      <c r="H9" s="13">
        <v>0.0</v>
      </c>
      <c r="I9" s="13">
        <v>0.0</v>
      </c>
      <c r="J9" s="13"/>
    </row>
    <row r="10" ht="14.25" customHeight="1">
      <c r="A10" s="14" t="s">
        <v>16</v>
      </c>
      <c r="B10" s="15">
        <v>32.0</v>
      </c>
      <c r="C10" s="15">
        <f t="shared" ref="C10:I10" si="1">SUM(C6:C9)</f>
        <v>72</v>
      </c>
      <c r="D10" s="15">
        <f t="shared" si="1"/>
        <v>144</v>
      </c>
      <c r="E10" s="15">
        <f t="shared" si="1"/>
        <v>0</v>
      </c>
      <c r="F10" s="15">
        <f t="shared" si="1"/>
        <v>0</v>
      </c>
      <c r="G10" s="15">
        <f t="shared" si="1"/>
        <v>0</v>
      </c>
      <c r="H10" s="15">
        <f t="shared" si="1"/>
        <v>0</v>
      </c>
      <c r="I10" s="15">
        <f t="shared" si="1"/>
        <v>0</v>
      </c>
      <c r="J10" s="15">
        <f>SUM(J4:J9)</f>
        <v>192</v>
      </c>
    </row>
    <row r="11" ht="14.25" customHeight="1">
      <c r="A11" s="5" t="s">
        <v>17</v>
      </c>
      <c r="B11" s="6"/>
      <c r="C11" s="6"/>
      <c r="D11" s="6"/>
      <c r="E11" s="6"/>
      <c r="F11" s="6"/>
      <c r="G11" s="6"/>
      <c r="H11" s="6"/>
      <c r="I11" s="6"/>
      <c r="J11" s="7"/>
    </row>
    <row r="12" ht="14.25" customHeight="1">
      <c r="A12" s="8" t="s">
        <v>18</v>
      </c>
      <c r="B12" s="9">
        <v>16.0</v>
      </c>
      <c r="C12" s="10"/>
      <c r="D12" s="10"/>
      <c r="E12" s="10"/>
      <c r="F12" s="10"/>
      <c r="G12" s="10"/>
      <c r="H12" s="10"/>
      <c r="I12" s="10"/>
      <c r="J12" s="9">
        <v>16.0</v>
      </c>
    </row>
    <row r="13" ht="14.25" customHeight="1">
      <c r="A13" s="11" t="s">
        <v>19</v>
      </c>
      <c r="B13" s="12">
        <v>16.0</v>
      </c>
      <c r="C13" s="13"/>
      <c r="D13" s="13"/>
      <c r="E13" s="13"/>
      <c r="F13" s="13"/>
      <c r="G13" s="13"/>
      <c r="H13" s="13"/>
      <c r="I13" s="13"/>
      <c r="J13" s="12">
        <f t="shared" ref="J13:J21" si="2">SUM(B13:I13)</f>
        <v>16</v>
      </c>
    </row>
    <row r="14" ht="14.25" customHeight="1">
      <c r="A14" s="11" t="s">
        <v>20</v>
      </c>
      <c r="B14" s="13"/>
      <c r="C14" s="12">
        <v>24.0</v>
      </c>
      <c r="D14" s="12">
        <v>8.0</v>
      </c>
      <c r="E14" s="13">
        <v>0.0</v>
      </c>
      <c r="F14" s="13">
        <v>0.0</v>
      </c>
      <c r="G14" s="13">
        <v>0.0</v>
      </c>
      <c r="H14" s="13">
        <v>0.0</v>
      </c>
      <c r="I14" s="13">
        <v>0.0</v>
      </c>
      <c r="J14" s="12">
        <f t="shared" si="2"/>
        <v>32</v>
      </c>
    </row>
    <row r="15" ht="14.25" customHeight="1">
      <c r="A15" s="11" t="s">
        <v>21</v>
      </c>
      <c r="B15" s="13"/>
      <c r="C15" s="12">
        <v>8.0</v>
      </c>
      <c r="D15" s="12">
        <v>104.0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2">
        <f t="shared" si="2"/>
        <v>112</v>
      </c>
    </row>
    <row r="16" ht="14.25" customHeight="1">
      <c r="A16" s="11" t="s">
        <v>22</v>
      </c>
      <c r="B16" s="13"/>
      <c r="C16" s="12">
        <v>24.0</v>
      </c>
      <c r="D16" s="12">
        <v>8.0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2">
        <f t="shared" si="2"/>
        <v>32</v>
      </c>
    </row>
    <row r="17" ht="14.25" customHeight="1">
      <c r="A17" s="11" t="s">
        <v>23</v>
      </c>
      <c r="B17" s="13"/>
      <c r="C17" s="12">
        <v>16.0</v>
      </c>
      <c r="D17" s="12">
        <v>24.0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2">
        <f t="shared" si="2"/>
        <v>40</v>
      </c>
    </row>
    <row r="18" ht="14.25" customHeight="1">
      <c r="A18" s="11" t="s">
        <v>24</v>
      </c>
      <c r="B18" s="12">
        <v>16.0</v>
      </c>
      <c r="C18" s="13"/>
      <c r="D18" s="13"/>
      <c r="E18" s="13"/>
      <c r="F18" s="13"/>
      <c r="G18" s="13"/>
      <c r="H18" s="13"/>
      <c r="I18" s="13"/>
      <c r="J18" s="12">
        <f t="shared" si="2"/>
        <v>16</v>
      </c>
    </row>
    <row r="19" ht="14.25" customHeight="1">
      <c r="A19" s="11" t="s">
        <v>25</v>
      </c>
      <c r="B19" s="13"/>
      <c r="C19" s="13">
        <v>0.0</v>
      </c>
      <c r="D19" s="13">
        <v>0.0</v>
      </c>
      <c r="E19" s="13">
        <v>0.0</v>
      </c>
      <c r="F19" s="12">
        <v>24.0</v>
      </c>
      <c r="G19" s="12">
        <v>8.0</v>
      </c>
      <c r="H19" s="13">
        <v>0.0</v>
      </c>
      <c r="I19" s="13">
        <v>0.0</v>
      </c>
      <c r="J19" s="12">
        <f t="shared" si="2"/>
        <v>32</v>
      </c>
    </row>
    <row r="20" ht="14.25" customHeight="1">
      <c r="A20" s="11" t="s">
        <v>26</v>
      </c>
      <c r="B20" s="13"/>
      <c r="C20" s="13">
        <v>0.0</v>
      </c>
      <c r="D20" s="13">
        <v>0.0</v>
      </c>
      <c r="E20" s="13">
        <v>0.0</v>
      </c>
      <c r="F20" s="12">
        <v>24.0</v>
      </c>
      <c r="G20" s="12">
        <v>8.0</v>
      </c>
      <c r="H20" s="13">
        <v>0.0</v>
      </c>
      <c r="I20" s="13">
        <v>0.0</v>
      </c>
      <c r="J20" s="12">
        <f t="shared" si="2"/>
        <v>32</v>
      </c>
    </row>
    <row r="21" ht="14.25" customHeight="1">
      <c r="A21" s="11" t="s">
        <v>27</v>
      </c>
      <c r="B21" s="13"/>
      <c r="C21" s="13">
        <v>0.0</v>
      </c>
      <c r="D21" s="13">
        <v>0.0</v>
      </c>
      <c r="E21" s="13">
        <v>0.0</v>
      </c>
      <c r="F21" s="12">
        <v>24.0</v>
      </c>
      <c r="G21" s="12">
        <v>120.0</v>
      </c>
      <c r="H21" s="13">
        <v>0.0</v>
      </c>
      <c r="I21" s="13">
        <v>0.0</v>
      </c>
      <c r="J21" s="12">
        <f t="shared" si="2"/>
        <v>144</v>
      </c>
    </row>
    <row r="22" ht="14.25" customHeight="1">
      <c r="A22" s="14" t="s">
        <v>16</v>
      </c>
      <c r="B22" s="15">
        <f>SUM(B12:B21)</f>
        <v>48</v>
      </c>
      <c r="C22" s="15">
        <f>SUM(C14:C17)</f>
        <v>72</v>
      </c>
      <c r="D22" s="15">
        <f t="shared" ref="D22:I22" si="3">SUM(D14:D17,D19:D21)</f>
        <v>144</v>
      </c>
      <c r="E22" s="15">
        <f t="shared" si="3"/>
        <v>0</v>
      </c>
      <c r="F22" s="15">
        <f t="shared" si="3"/>
        <v>72</v>
      </c>
      <c r="G22" s="15">
        <f t="shared" si="3"/>
        <v>136</v>
      </c>
      <c r="H22" s="15">
        <f t="shared" si="3"/>
        <v>0</v>
      </c>
      <c r="I22" s="15">
        <f t="shared" si="3"/>
        <v>0</v>
      </c>
      <c r="J22" s="15">
        <f>SUM(J12:J21)</f>
        <v>472</v>
      </c>
    </row>
    <row r="23" ht="14.25" customHeight="1">
      <c r="A23" s="5"/>
      <c r="B23" s="6"/>
      <c r="C23" s="6"/>
      <c r="D23" s="6"/>
      <c r="E23" s="6"/>
      <c r="F23" s="6"/>
      <c r="G23" s="6"/>
      <c r="H23" s="6"/>
      <c r="I23" s="6"/>
      <c r="J23" s="7"/>
    </row>
    <row r="24" ht="14.25" customHeight="1">
      <c r="A24" s="8" t="s">
        <v>28</v>
      </c>
      <c r="B24" s="9">
        <v>16.0</v>
      </c>
      <c r="C24" s="10"/>
      <c r="D24" s="10"/>
      <c r="E24" s="10"/>
      <c r="F24" s="10"/>
      <c r="G24" s="10"/>
      <c r="H24" s="10"/>
      <c r="I24" s="10"/>
      <c r="J24" s="9">
        <f t="shared" ref="J24:J33" si="4">SUM(B24:I24)</f>
        <v>16</v>
      </c>
    </row>
    <row r="25" ht="14.25" customHeight="1">
      <c r="A25" s="11" t="s">
        <v>29</v>
      </c>
      <c r="B25" s="12">
        <v>16.0</v>
      </c>
      <c r="C25" s="13"/>
      <c r="D25" s="13"/>
      <c r="E25" s="13"/>
      <c r="F25" s="13"/>
      <c r="G25" s="13"/>
      <c r="H25" s="13"/>
      <c r="I25" s="13"/>
      <c r="J25" s="12">
        <f t="shared" si="4"/>
        <v>16</v>
      </c>
    </row>
    <row r="26" ht="14.25" customHeight="1">
      <c r="A26" s="16" t="s">
        <v>30</v>
      </c>
      <c r="B26" s="13"/>
      <c r="C26" s="12">
        <v>24.0</v>
      </c>
      <c r="D26" s="12">
        <v>8.0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2">
        <f t="shared" si="4"/>
        <v>32</v>
      </c>
    </row>
    <row r="27" ht="14.25" customHeight="1">
      <c r="A27" s="16" t="s">
        <v>31</v>
      </c>
      <c r="B27" s="13"/>
      <c r="C27" s="12">
        <v>8.0</v>
      </c>
      <c r="D27" s="12">
        <v>104.0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2">
        <f t="shared" si="4"/>
        <v>112</v>
      </c>
    </row>
    <row r="28" ht="14.25" customHeight="1">
      <c r="A28" s="16" t="s">
        <v>32</v>
      </c>
      <c r="B28" s="13"/>
      <c r="C28" s="12">
        <v>24.0</v>
      </c>
      <c r="D28" s="12">
        <v>8.0</v>
      </c>
      <c r="E28" s="13">
        <v>0.0</v>
      </c>
      <c r="F28" s="13">
        <v>0.0</v>
      </c>
      <c r="G28" s="13">
        <v>0.0</v>
      </c>
      <c r="H28" s="13">
        <v>0.0</v>
      </c>
      <c r="I28" s="13">
        <v>0.0</v>
      </c>
      <c r="J28" s="12">
        <f t="shared" si="4"/>
        <v>32</v>
      </c>
    </row>
    <row r="29" ht="14.25" customHeight="1">
      <c r="A29" s="16" t="s">
        <v>33</v>
      </c>
      <c r="B29" s="13"/>
      <c r="C29" s="12">
        <v>16.0</v>
      </c>
      <c r="D29" s="12">
        <v>24.0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2">
        <f t="shared" si="4"/>
        <v>40</v>
      </c>
    </row>
    <row r="30" ht="14.25" customHeight="1">
      <c r="A30" s="11" t="s">
        <v>34</v>
      </c>
      <c r="B30" s="12">
        <v>16.0</v>
      </c>
      <c r="C30" s="13"/>
      <c r="D30" s="13"/>
      <c r="E30" s="13"/>
      <c r="F30" s="13"/>
      <c r="G30" s="13"/>
      <c r="H30" s="13"/>
      <c r="I30" s="13"/>
      <c r="J30" s="12">
        <f t="shared" si="4"/>
        <v>16</v>
      </c>
    </row>
    <row r="31" ht="14.25" customHeight="1">
      <c r="A31" s="11" t="s">
        <v>35</v>
      </c>
      <c r="B31" s="13"/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2">
        <v>24.0</v>
      </c>
      <c r="I31" s="12">
        <v>56.0</v>
      </c>
      <c r="J31" s="12">
        <f t="shared" si="4"/>
        <v>80</v>
      </c>
    </row>
    <row r="32" ht="14.25" customHeight="1">
      <c r="A32" s="11" t="s">
        <v>36</v>
      </c>
      <c r="B32" s="13"/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2">
        <v>24.0</v>
      </c>
      <c r="I32" s="12">
        <v>48.0</v>
      </c>
      <c r="J32" s="12">
        <f t="shared" si="4"/>
        <v>72</v>
      </c>
    </row>
    <row r="33" ht="14.25" customHeight="1">
      <c r="A33" s="11" t="s">
        <v>37</v>
      </c>
      <c r="B33" s="13"/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2">
        <v>24.0</v>
      </c>
      <c r="I33" s="12">
        <v>48.0</v>
      </c>
      <c r="J33" s="12">
        <f t="shared" si="4"/>
        <v>72</v>
      </c>
    </row>
    <row r="34" ht="14.25" customHeight="1">
      <c r="A34" s="14" t="s">
        <v>16</v>
      </c>
      <c r="B34" s="15">
        <f t="shared" ref="B34:J34" si="5">SUM(B24:B33)</f>
        <v>48</v>
      </c>
      <c r="C34" s="15">
        <f t="shared" si="5"/>
        <v>72</v>
      </c>
      <c r="D34" s="15">
        <f t="shared" si="5"/>
        <v>144</v>
      </c>
      <c r="E34" s="15">
        <f t="shared" si="5"/>
        <v>0</v>
      </c>
      <c r="F34" s="15">
        <f t="shared" si="5"/>
        <v>0</v>
      </c>
      <c r="G34" s="15">
        <f t="shared" si="5"/>
        <v>0</v>
      </c>
      <c r="H34" s="15">
        <f t="shared" si="5"/>
        <v>72</v>
      </c>
      <c r="I34" s="15">
        <f t="shared" si="5"/>
        <v>152</v>
      </c>
      <c r="J34" s="15">
        <f t="shared" si="5"/>
        <v>488</v>
      </c>
    </row>
    <row r="35" ht="14.25" customHeight="1">
      <c r="A35" s="5"/>
      <c r="B35" s="6"/>
      <c r="C35" s="6"/>
      <c r="D35" s="6"/>
      <c r="E35" s="6"/>
      <c r="F35" s="6"/>
      <c r="G35" s="6"/>
      <c r="H35" s="6"/>
      <c r="I35" s="6"/>
      <c r="J35" s="7"/>
    </row>
    <row r="36" ht="14.25" customHeight="1">
      <c r="A36" s="8" t="s">
        <v>38</v>
      </c>
      <c r="B36" s="9">
        <v>16.0</v>
      </c>
      <c r="C36" s="10"/>
      <c r="D36" s="10"/>
      <c r="E36" s="10"/>
      <c r="F36" s="10"/>
      <c r="G36" s="10"/>
      <c r="H36" s="10"/>
      <c r="I36" s="10"/>
      <c r="J36" s="9">
        <f t="shared" ref="J36:J54" si="6">SUM(B36:I36)</f>
        <v>16</v>
      </c>
    </row>
    <row r="37" ht="14.25" customHeight="1">
      <c r="A37" s="11" t="s">
        <v>39</v>
      </c>
      <c r="B37" s="12">
        <v>8.0</v>
      </c>
      <c r="C37" s="13"/>
      <c r="D37" s="13"/>
      <c r="E37" s="13"/>
      <c r="F37" s="13">
        <v>0.0</v>
      </c>
      <c r="G37" s="13"/>
      <c r="H37" s="13">
        <v>0.0</v>
      </c>
      <c r="I37" s="13"/>
      <c r="J37" s="12">
        <f t="shared" si="6"/>
        <v>8</v>
      </c>
    </row>
    <row r="38" ht="14.25" customHeight="1">
      <c r="A38" s="16" t="s">
        <v>40</v>
      </c>
      <c r="B38" s="13"/>
      <c r="C38" s="12">
        <v>32.0</v>
      </c>
      <c r="D38" s="12">
        <v>8.0</v>
      </c>
      <c r="E38" s="13"/>
      <c r="F38" s="13"/>
      <c r="G38" s="13"/>
      <c r="H38" s="13"/>
      <c r="I38" s="13"/>
      <c r="J38" s="12">
        <f t="shared" si="6"/>
        <v>40</v>
      </c>
    </row>
    <row r="39" ht="14.25" customHeight="1">
      <c r="A39" s="16" t="s">
        <v>41</v>
      </c>
      <c r="B39" s="13"/>
      <c r="C39" s="12">
        <v>8.0</v>
      </c>
      <c r="D39" s="12">
        <v>104.0</v>
      </c>
      <c r="E39" s="13"/>
      <c r="F39" s="13"/>
      <c r="G39" s="13"/>
      <c r="H39" s="13"/>
      <c r="I39" s="13"/>
      <c r="J39" s="12">
        <f t="shared" si="6"/>
        <v>112</v>
      </c>
    </row>
    <row r="40" ht="14.25" customHeight="1">
      <c r="A40" s="16" t="s">
        <v>42</v>
      </c>
      <c r="B40" s="13"/>
      <c r="C40" s="12">
        <v>16.0</v>
      </c>
      <c r="D40" s="12">
        <v>16.0</v>
      </c>
      <c r="E40" s="13"/>
      <c r="F40" s="13"/>
      <c r="G40" s="13"/>
      <c r="H40" s="13"/>
      <c r="I40" s="13"/>
      <c r="J40" s="12">
        <f t="shared" si="6"/>
        <v>32</v>
      </c>
    </row>
    <row r="41" ht="14.25" customHeight="1">
      <c r="A41" s="16" t="s">
        <v>43</v>
      </c>
      <c r="B41" s="13"/>
      <c r="C41" s="12">
        <v>24.0</v>
      </c>
      <c r="D41" s="12">
        <v>24.0</v>
      </c>
      <c r="E41" s="13"/>
      <c r="F41" s="13"/>
      <c r="G41" s="13"/>
      <c r="H41" s="13"/>
      <c r="I41" s="13"/>
      <c r="J41" s="12">
        <f t="shared" si="6"/>
        <v>48</v>
      </c>
    </row>
    <row r="42" ht="14.25" customHeight="1">
      <c r="A42" s="11" t="s">
        <v>44</v>
      </c>
      <c r="B42" s="12">
        <v>8.0</v>
      </c>
      <c r="C42" s="13"/>
      <c r="D42" s="13"/>
      <c r="E42" s="13"/>
      <c r="F42" s="13">
        <v>0.0</v>
      </c>
      <c r="G42" s="13"/>
      <c r="H42" s="13">
        <v>0.0</v>
      </c>
      <c r="I42" s="13"/>
      <c r="J42" s="12">
        <f t="shared" si="6"/>
        <v>8</v>
      </c>
    </row>
    <row r="43" ht="14.25" customHeight="1">
      <c r="A43" s="16" t="s">
        <v>45</v>
      </c>
      <c r="B43" s="13"/>
      <c r="C43" s="12">
        <v>32.0</v>
      </c>
      <c r="D43" s="13"/>
      <c r="E43" s="12">
        <v>8.0</v>
      </c>
      <c r="F43" s="13"/>
      <c r="G43" s="13"/>
      <c r="H43" s="13"/>
      <c r="I43" s="13"/>
      <c r="J43" s="12">
        <f t="shared" si="6"/>
        <v>40</v>
      </c>
    </row>
    <row r="44" ht="14.25" customHeight="1">
      <c r="A44" s="16" t="s">
        <v>46</v>
      </c>
      <c r="B44" s="13"/>
      <c r="C44" s="12">
        <v>8.0</v>
      </c>
      <c r="D44" s="13"/>
      <c r="E44" s="12">
        <v>104.0</v>
      </c>
      <c r="F44" s="13"/>
      <c r="G44" s="13"/>
      <c r="H44" s="13"/>
      <c r="I44" s="13"/>
      <c r="J44" s="12">
        <f t="shared" si="6"/>
        <v>112</v>
      </c>
    </row>
    <row r="45" ht="14.25" customHeight="1">
      <c r="A45" s="16" t="s">
        <v>47</v>
      </c>
      <c r="B45" s="13"/>
      <c r="C45" s="12">
        <v>16.0</v>
      </c>
      <c r="D45" s="13"/>
      <c r="E45" s="12">
        <v>16.0</v>
      </c>
      <c r="F45" s="13"/>
      <c r="G45" s="13"/>
      <c r="H45" s="13"/>
      <c r="I45" s="13"/>
      <c r="J45" s="12">
        <f t="shared" si="6"/>
        <v>32</v>
      </c>
    </row>
    <row r="46" ht="14.25" customHeight="1">
      <c r="A46" s="16" t="s">
        <v>48</v>
      </c>
      <c r="B46" s="13"/>
      <c r="C46" s="12">
        <v>24.0</v>
      </c>
      <c r="D46" s="13"/>
      <c r="E46" s="12">
        <v>24.0</v>
      </c>
      <c r="F46" s="13"/>
      <c r="G46" s="13"/>
      <c r="H46" s="13"/>
      <c r="I46" s="13"/>
      <c r="J46" s="12">
        <f t="shared" si="6"/>
        <v>48</v>
      </c>
    </row>
    <row r="47" ht="14.25" customHeight="1">
      <c r="A47" s="11" t="s">
        <v>49</v>
      </c>
      <c r="B47" s="12">
        <v>16.0</v>
      </c>
      <c r="C47" s="13">
        <v>0.0</v>
      </c>
      <c r="D47" s="13"/>
      <c r="E47" s="13"/>
      <c r="F47" s="13"/>
      <c r="G47" s="13"/>
      <c r="H47" s="13">
        <v>0.0</v>
      </c>
      <c r="I47" s="13"/>
      <c r="J47" s="12">
        <f t="shared" si="6"/>
        <v>16</v>
      </c>
    </row>
    <row r="48" ht="14.25" customHeight="1">
      <c r="A48" s="16" t="s">
        <v>50</v>
      </c>
      <c r="B48" s="13"/>
      <c r="C48" s="13"/>
      <c r="D48" s="13"/>
      <c r="E48" s="13"/>
      <c r="F48" s="12">
        <v>24.0</v>
      </c>
      <c r="G48" s="12">
        <v>8.0</v>
      </c>
      <c r="H48" s="13"/>
      <c r="I48" s="13"/>
      <c r="J48" s="12">
        <f t="shared" si="6"/>
        <v>32</v>
      </c>
    </row>
    <row r="49" ht="14.25" customHeight="1">
      <c r="A49" s="16" t="s">
        <v>51</v>
      </c>
      <c r="B49" s="13"/>
      <c r="C49" s="13"/>
      <c r="D49" s="13"/>
      <c r="E49" s="13"/>
      <c r="F49" s="12">
        <v>24.0</v>
      </c>
      <c r="G49" s="12">
        <v>8.0</v>
      </c>
      <c r="H49" s="13"/>
      <c r="I49" s="13"/>
      <c r="J49" s="12">
        <f t="shared" si="6"/>
        <v>32</v>
      </c>
    </row>
    <row r="50" ht="14.25" customHeight="1">
      <c r="A50" s="16" t="s">
        <v>52</v>
      </c>
      <c r="B50" s="13"/>
      <c r="C50" s="13"/>
      <c r="D50" s="13"/>
      <c r="E50" s="13"/>
      <c r="F50" s="12">
        <v>24.0</v>
      </c>
      <c r="G50" s="12">
        <v>120.0</v>
      </c>
      <c r="H50" s="13"/>
      <c r="I50" s="13"/>
      <c r="J50" s="12">
        <f t="shared" si="6"/>
        <v>144</v>
      </c>
    </row>
    <row r="51" ht="14.25" customHeight="1">
      <c r="A51" s="16" t="s">
        <v>53</v>
      </c>
      <c r="B51" s="12">
        <v>16.0</v>
      </c>
      <c r="C51" s="13">
        <v>0.0</v>
      </c>
      <c r="D51" s="13"/>
      <c r="E51" s="13"/>
      <c r="F51" s="13">
        <v>0.0</v>
      </c>
      <c r="G51" s="13"/>
      <c r="H51" s="13"/>
      <c r="I51" s="13"/>
      <c r="J51" s="12">
        <f t="shared" si="6"/>
        <v>16</v>
      </c>
    </row>
    <row r="52" ht="14.25" customHeight="1">
      <c r="A52" s="16" t="s">
        <v>54</v>
      </c>
      <c r="B52" s="13"/>
      <c r="C52" s="13"/>
      <c r="D52" s="13"/>
      <c r="E52" s="13"/>
      <c r="F52" s="13"/>
      <c r="G52" s="13"/>
      <c r="H52" s="12">
        <v>24.0</v>
      </c>
      <c r="I52" s="12">
        <v>56.0</v>
      </c>
      <c r="J52" s="12">
        <f t="shared" si="6"/>
        <v>80</v>
      </c>
    </row>
    <row r="53" ht="14.25" customHeight="1">
      <c r="A53" s="16" t="s">
        <v>55</v>
      </c>
      <c r="B53" s="13"/>
      <c r="C53" s="13"/>
      <c r="D53" s="13"/>
      <c r="E53" s="13"/>
      <c r="F53" s="13"/>
      <c r="G53" s="13"/>
      <c r="H53" s="12">
        <v>24.0</v>
      </c>
      <c r="I53" s="12">
        <v>48.0</v>
      </c>
      <c r="J53" s="12">
        <f t="shared" si="6"/>
        <v>72</v>
      </c>
    </row>
    <row r="54" ht="14.25" customHeight="1">
      <c r="A54" s="16" t="s">
        <v>56</v>
      </c>
      <c r="B54" s="13"/>
      <c r="C54" s="13"/>
      <c r="D54" s="13"/>
      <c r="E54" s="13"/>
      <c r="F54" s="13"/>
      <c r="G54" s="13"/>
      <c r="H54" s="12">
        <v>24.0</v>
      </c>
      <c r="I54" s="12">
        <v>48.0</v>
      </c>
      <c r="J54" s="12">
        <f t="shared" si="6"/>
        <v>72</v>
      </c>
    </row>
    <row r="55" ht="14.25" customHeight="1">
      <c r="A55" s="14" t="s">
        <v>16</v>
      </c>
      <c r="B55" s="15">
        <f t="shared" ref="B55:J55" si="7">SUM(B36:B54)</f>
        <v>64</v>
      </c>
      <c r="C55" s="15">
        <f t="shared" si="7"/>
        <v>160</v>
      </c>
      <c r="D55" s="15">
        <f t="shared" si="7"/>
        <v>152</v>
      </c>
      <c r="E55" s="15">
        <f t="shared" si="7"/>
        <v>152</v>
      </c>
      <c r="F55" s="15">
        <f t="shared" si="7"/>
        <v>72</v>
      </c>
      <c r="G55" s="15">
        <f t="shared" si="7"/>
        <v>136</v>
      </c>
      <c r="H55" s="15">
        <f t="shared" si="7"/>
        <v>72</v>
      </c>
      <c r="I55" s="15">
        <f t="shared" si="7"/>
        <v>152</v>
      </c>
      <c r="J55" s="15">
        <f t="shared" si="7"/>
        <v>960</v>
      </c>
    </row>
    <row r="56" ht="14.25" customHeight="1">
      <c r="A56" s="5"/>
      <c r="B56" s="6"/>
      <c r="C56" s="6"/>
      <c r="D56" s="6"/>
      <c r="E56" s="6"/>
      <c r="F56" s="6"/>
      <c r="G56" s="6"/>
      <c r="H56" s="6"/>
      <c r="I56" s="6"/>
      <c r="J56" s="7"/>
    </row>
    <row r="57" ht="14.25" customHeight="1">
      <c r="A57" s="8" t="s">
        <v>57</v>
      </c>
      <c r="B57" s="9">
        <v>16.0</v>
      </c>
      <c r="C57" s="10"/>
      <c r="D57" s="10"/>
      <c r="E57" s="10"/>
      <c r="F57" s="10"/>
      <c r="G57" s="10"/>
      <c r="H57" s="10"/>
      <c r="I57" s="10"/>
      <c r="J57" s="9">
        <f t="shared" ref="J57:J66" si="8">SUM(B57:I57)</f>
        <v>16</v>
      </c>
    </row>
    <row r="58" ht="14.25" customHeight="1">
      <c r="A58" s="16" t="s">
        <v>58</v>
      </c>
      <c r="B58" s="13">
        <v>16.0</v>
      </c>
      <c r="C58" s="13"/>
      <c r="D58" s="13"/>
      <c r="E58" s="13"/>
      <c r="F58" s="13">
        <v>0.0</v>
      </c>
      <c r="G58" s="13"/>
      <c r="H58" s="13">
        <v>0.0</v>
      </c>
      <c r="I58" s="13"/>
      <c r="J58" s="13">
        <f t="shared" si="8"/>
        <v>16</v>
      </c>
    </row>
    <row r="59" ht="14.25" customHeight="1">
      <c r="A59" s="16" t="s">
        <v>59</v>
      </c>
      <c r="B59" s="13"/>
      <c r="C59" s="13">
        <v>56.0</v>
      </c>
      <c r="D59" s="13">
        <v>8.0</v>
      </c>
      <c r="E59" s="13"/>
      <c r="F59" s="13"/>
      <c r="G59" s="13"/>
      <c r="H59" s="13"/>
      <c r="I59" s="13"/>
      <c r="J59" s="13">
        <f t="shared" si="8"/>
        <v>64</v>
      </c>
    </row>
    <row r="60" ht="14.25" customHeight="1">
      <c r="A60" s="16" t="s">
        <v>60</v>
      </c>
      <c r="B60" s="13"/>
      <c r="C60" s="13">
        <v>8.0</v>
      </c>
      <c r="D60" s="13">
        <v>104.0</v>
      </c>
      <c r="E60" s="13"/>
      <c r="F60" s="13"/>
      <c r="G60" s="13"/>
      <c r="H60" s="13"/>
      <c r="I60" s="13"/>
      <c r="J60" s="13">
        <f t="shared" si="8"/>
        <v>112</v>
      </c>
    </row>
    <row r="61" ht="14.25" customHeight="1">
      <c r="A61" s="16" t="s">
        <v>61</v>
      </c>
      <c r="B61" s="13"/>
      <c r="C61" s="13">
        <v>24.0</v>
      </c>
      <c r="D61" s="13">
        <v>16.0</v>
      </c>
      <c r="E61" s="13"/>
      <c r="F61" s="13"/>
      <c r="G61" s="13"/>
      <c r="H61" s="13"/>
      <c r="I61" s="13"/>
      <c r="J61" s="13">
        <f t="shared" si="8"/>
        <v>40</v>
      </c>
    </row>
    <row r="62" ht="14.25" customHeight="1">
      <c r="A62" s="16" t="s">
        <v>62</v>
      </c>
      <c r="B62" s="13"/>
      <c r="C62" s="13">
        <v>16.0</v>
      </c>
      <c r="D62" s="13">
        <v>24.0</v>
      </c>
      <c r="E62" s="13"/>
      <c r="F62" s="13"/>
      <c r="G62" s="13"/>
      <c r="H62" s="13"/>
      <c r="I62" s="13"/>
      <c r="J62" s="13">
        <f t="shared" si="8"/>
        <v>40</v>
      </c>
    </row>
    <row r="63" ht="14.25" customHeight="1">
      <c r="A63" s="16" t="s">
        <v>63</v>
      </c>
      <c r="B63" s="12">
        <v>16.0</v>
      </c>
      <c r="C63" s="13">
        <v>0.0</v>
      </c>
      <c r="D63" s="13"/>
      <c r="E63" s="13"/>
      <c r="F63" s="13">
        <v>0.0</v>
      </c>
      <c r="G63" s="13"/>
      <c r="H63" s="13"/>
      <c r="I63" s="13"/>
      <c r="J63" s="12">
        <f t="shared" si="8"/>
        <v>16</v>
      </c>
    </row>
    <row r="64" ht="14.25" customHeight="1">
      <c r="A64" s="16" t="s">
        <v>64</v>
      </c>
      <c r="B64" s="13"/>
      <c r="C64" s="13"/>
      <c r="D64" s="13"/>
      <c r="E64" s="13"/>
      <c r="F64" s="13"/>
      <c r="G64" s="13"/>
      <c r="H64" s="12">
        <v>24.0</v>
      </c>
      <c r="I64" s="12">
        <v>56.0</v>
      </c>
      <c r="J64" s="12">
        <f t="shared" si="8"/>
        <v>80</v>
      </c>
    </row>
    <row r="65" ht="14.25" customHeight="1">
      <c r="A65" s="16" t="s">
        <v>65</v>
      </c>
      <c r="B65" s="13"/>
      <c r="C65" s="13"/>
      <c r="D65" s="13"/>
      <c r="E65" s="13"/>
      <c r="F65" s="13"/>
      <c r="G65" s="13"/>
      <c r="H65" s="12">
        <v>24.0</v>
      </c>
      <c r="I65" s="12">
        <v>48.0</v>
      </c>
      <c r="J65" s="12">
        <f t="shared" si="8"/>
        <v>72</v>
      </c>
    </row>
    <row r="66" ht="14.25" customHeight="1">
      <c r="A66" s="16" t="s">
        <v>66</v>
      </c>
      <c r="B66" s="13"/>
      <c r="C66" s="13"/>
      <c r="D66" s="13"/>
      <c r="E66" s="13"/>
      <c r="F66" s="13"/>
      <c r="G66" s="13"/>
      <c r="H66" s="12">
        <v>24.0</v>
      </c>
      <c r="I66" s="12">
        <v>48.0</v>
      </c>
      <c r="J66" s="12">
        <f t="shared" si="8"/>
        <v>72</v>
      </c>
    </row>
    <row r="67" ht="14.25" customHeight="1">
      <c r="A67" s="14" t="s">
        <v>16</v>
      </c>
      <c r="B67" s="15">
        <f t="shared" ref="B67:J67" si="9">SUM(B57:B66)</f>
        <v>48</v>
      </c>
      <c r="C67" s="15">
        <f t="shared" si="9"/>
        <v>104</v>
      </c>
      <c r="D67" s="15">
        <f t="shared" si="9"/>
        <v>152</v>
      </c>
      <c r="E67" s="15">
        <f t="shared" si="9"/>
        <v>0</v>
      </c>
      <c r="F67" s="15">
        <f t="shared" si="9"/>
        <v>0</v>
      </c>
      <c r="G67" s="15">
        <f t="shared" si="9"/>
        <v>0</v>
      </c>
      <c r="H67" s="15">
        <f t="shared" si="9"/>
        <v>72</v>
      </c>
      <c r="I67" s="15">
        <f t="shared" si="9"/>
        <v>152</v>
      </c>
      <c r="J67" s="15">
        <f t="shared" si="9"/>
        <v>528</v>
      </c>
    </row>
    <row r="68" ht="14.25" customHeight="1">
      <c r="A68" s="5"/>
      <c r="B68" s="6"/>
      <c r="C68" s="6"/>
      <c r="D68" s="6"/>
      <c r="E68" s="6"/>
      <c r="F68" s="6"/>
      <c r="G68" s="6"/>
      <c r="H68" s="6"/>
      <c r="I68" s="6"/>
      <c r="J68" s="7"/>
    </row>
    <row r="69" ht="14.25" customHeight="1">
      <c r="A69" s="8" t="s">
        <v>67</v>
      </c>
      <c r="B69" s="9">
        <v>16.0</v>
      </c>
      <c r="C69" s="10"/>
      <c r="D69" s="10"/>
      <c r="E69" s="10"/>
      <c r="F69" s="10"/>
      <c r="G69" s="10"/>
      <c r="H69" s="10"/>
      <c r="I69" s="10"/>
      <c r="J69" s="9">
        <f t="shared" ref="J69:J80" si="10">SUM(B69:I69)</f>
        <v>16</v>
      </c>
    </row>
    <row r="70" ht="14.25" customHeight="1">
      <c r="A70" s="16" t="s">
        <v>68</v>
      </c>
      <c r="B70" s="13">
        <v>16.0</v>
      </c>
      <c r="C70" s="13"/>
      <c r="D70" s="13"/>
      <c r="E70" s="13"/>
      <c r="F70" s="13">
        <v>0.0</v>
      </c>
      <c r="G70" s="13"/>
      <c r="H70" s="13">
        <v>0.0</v>
      </c>
      <c r="I70" s="13"/>
      <c r="J70" s="13">
        <f t="shared" si="10"/>
        <v>16</v>
      </c>
    </row>
    <row r="71" ht="14.25" customHeight="1">
      <c r="A71" s="16" t="s">
        <v>69</v>
      </c>
      <c r="B71" s="13"/>
      <c r="C71" s="13">
        <v>56.0</v>
      </c>
      <c r="D71" s="13">
        <v>8.0</v>
      </c>
      <c r="E71" s="13"/>
      <c r="F71" s="13"/>
      <c r="G71" s="13"/>
      <c r="H71" s="13"/>
      <c r="I71" s="13"/>
      <c r="J71" s="13">
        <f t="shared" si="10"/>
        <v>64</v>
      </c>
    </row>
    <row r="72" ht="14.25" customHeight="1">
      <c r="A72" s="16" t="s">
        <v>70</v>
      </c>
      <c r="B72" s="13"/>
      <c r="C72" s="13">
        <v>8.0</v>
      </c>
      <c r="D72" s="13">
        <v>104.0</v>
      </c>
      <c r="E72" s="13"/>
      <c r="F72" s="13"/>
      <c r="G72" s="13"/>
      <c r="H72" s="13"/>
      <c r="I72" s="13"/>
      <c r="J72" s="13">
        <f t="shared" si="10"/>
        <v>112</v>
      </c>
    </row>
    <row r="73" ht="14.25" customHeight="1">
      <c r="A73" s="16" t="s">
        <v>71</v>
      </c>
      <c r="B73" s="13"/>
      <c r="C73" s="13">
        <v>24.0</v>
      </c>
      <c r="D73" s="13">
        <v>16.0</v>
      </c>
      <c r="E73" s="13"/>
      <c r="F73" s="13"/>
      <c r="G73" s="13"/>
      <c r="H73" s="13"/>
      <c r="I73" s="13"/>
      <c r="J73" s="13">
        <f t="shared" si="10"/>
        <v>40</v>
      </c>
    </row>
    <row r="74" ht="14.25" customHeight="1">
      <c r="A74" s="16" t="s">
        <v>72</v>
      </c>
      <c r="B74" s="13">
        <v>16.0</v>
      </c>
      <c r="C74" s="13">
        <v>16.0</v>
      </c>
      <c r="D74" s="13">
        <v>24.0</v>
      </c>
      <c r="E74" s="13"/>
      <c r="F74" s="13"/>
      <c r="G74" s="13"/>
      <c r="H74" s="13">
        <v>0.0</v>
      </c>
      <c r="I74" s="13"/>
      <c r="J74" s="13">
        <f t="shared" si="10"/>
        <v>56</v>
      </c>
    </row>
    <row r="75" ht="14.25" customHeight="1">
      <c r="A75" s="16" t="s">
        <v>73</v>
      </c>
      <c r="B75" s="13"/>
      <c r="C75" s="13"/>
      <c r="D75" s="13"/>
      <c r="E75" s="13"/>
      <c r="F75" s="13">
        <v>24.0</v>
      </c>
      <c r="G75" s="13">
        <v>8.0</v>
      </c>
      <c r="H75" s="13"/>
      <c r="I75" s="13"/>
      <c r="J75" s="13">
        <f t="shared" si="10"/>
        <v>32</v>
      </c>
    </row>
    <row r="76" ht="14.25" customHeight="1">
      <c r="A76" s="16" t="s">
        <v>74</v>
      </c>
      <c r="B76" s="13"/>
      <c r="C76" s="13"/>
      <c r="D76" s="13"/>
      <c r="E76" s="13"/>
      <c r="F76" s="13">
        <v>24.0</v>
      </c>
      <c r="G76" s="13">
        <v>8.0</v>
      </c>
      <c r="H76" s="13"/>
      <c r="I76" s="13"/>
      <c r="J76" s="13">
        <f t="shared" si="10"/>
        <v>32</v>
      </c>
    </row>
    <row r="77" ht="14.25" customHeight="1">
      <c r="A77" s="16" t="s">
        <v>75</v>
      </c>
      <c r="B77" s="13"/>
      <c r="C77" s="13"/>
      <c r="D77" s="13"/>
      <c r="E77" s="13"/>
      <c r="F77" s="13">
        <v>24.0</v>
      </c>
      <c r="G77" s="13">
        <v>120.0</v>
      </c>
      <c r="H77" s="13"/>
      <c r="I77" s="13"/>
      <c r="J77" s="13">
        <f t="shared" si="10"/>
        <v>144</v>
      </c>
    </row>
    <row r="78" ht="14.25" customHeight="1">
      <c r="A78" s="16" t="s">
        <v>76</v>
      </c>
      <c r="B78" s="17">
        <v>16.0</v>
      </c>
      <c r="C78" s="13">
        <v>0.0</v>
      </c>
      <c r="D78" s="13"/>
      <c r="E78" s="13"/>
      <c r="F78" s="13">
        <v>0.0</v>
      </c>
      <c r="G78" s="13"/>
      <c r="H78" s="13"/>
      <c r="I78" s="13"/>
      <c r="J78" s="17">
        <f t="shared" si="10"/>
        <v>16</v>
      </c>
    </row>
    <row r="79" ht="14.25" customHeight="1">
      <c r="A79" s="16" t="s">
        <v>77</v>
      </c>
      <c r="B79" s="13"/>
      <c r="C79" s="13"/>
      <c r="D79" s="13"/>
      <c r="E79" s="13"/>
      <c r="F79" s="13"/>
      <c r="G79" s="13"/>
      <c r="H79" s="17">
        <v>40.0</v>
      </c>
      <c r="I79" s="17">
        <v>56.0</v>
      </c>
      <c r="J79" s="17">
        <f t="shared" si="10"/>
        <v>96</v>
      </c>
    </row>
    <row r="80" ht="14.25" customHeight="1">
      <c r="A80" s="16" t="s">
        <v>78</v>
      </c>
      <c r="B80" s="13"/>
      <c r="C80" s="13"/>
      <c r="D80" s="13"/>
      <c r="E80" s="13"/>
      <c r="F80" s="13"/>
      <c r="G80" s="13"/>
      <c r="H80" s="17">
        <v>40.0</v>
      </c>
      <c r="I80" s="17">
        <v>56.0</v>
      </c>
      <c r="J80" s="17">
        <f t="shared" si="10"/>
        <v>96</v>
      </c>
    </row>
    <row r="81" ht="14.25" customHeight="1">
      <c r="A81" s="14" t="s">
        <v>16</v>
      </c>
      <c r="B81" s="15">
        <f t="shared" ref="B81:J81" si="11">SUM(B69:B80)</f>
        <v>64</v>
      </c>
      <c r="C81" s="15">
        <f t="shared" si="11"/>
        <v>104</v>
      </c>
      <c r="D81" s="15">
        <f t="shared" si="11"/>
        <v>152</v>
      </c>
      <c r="E81" s="15">
        <f t="shared" si="11"/>
        <v>0</v>
      </c>
      <c r="F81" s="15">
        <f t="shared" si="11"/>
        <v>72</v>
      </c>
      <c r="G81" s="15">
        <f t="shared" si="11"/>
        <v>136</v>
      </c>
      <c r="H81" s="15">
        <f t="shared" si="11"/>
        <v>80</v>
      </c>
      <c r="I81" s="15">
        <f t="shared" si="11"/>
        <v>112</v>
      </c>
      <c r="J81" s="15">
        <f t="shared" si="11"/>
        <v>720</v>
      </c>
    </row>
    <row r="82" ht="14.25" customHeight="1">
      <c r="A82" s="5"/>
      <c r="B82" s="6"/>
      <c r="C82" s="6"/>
      <c r="D82" s="6"/>
      <c r="E82" s="6"/>
      <c r="F82" s="6"/>
      <c r="G82" s="6"/>
      <c r="H82" s="6"/>
      <c r="I82" s="6"/>
      <c r="J82" s="7"/>
    </row>
    <row r="83" ht="14.25" customHeight="1">
      <c r="A83" s="8" t="s">
        <v>79</v>
      </c>
      <c r="B83" s="9">
        <v>16.0</v>
      </c>
      <c r="C83" s="10"/>
      <c r="D83" s="10"/>
      <c r="E83" s="10"/>
      <c r="F83" s="10"/>
      <c r="G83" s="10"/>
      <c r="H83" s="10"/>
      <c r="I83" s="10"/>
      <c r="J83" s="9">
        <f t="shared" ref="J83:J97" si="12">SUM(B83:I83)</f>
        <v>16</v>
      </c>
    </row>
    <row r="84" ht="14.25" customHeight="1">
      <c r="A84" s="16" t="s">
        <v>80</v>
      </c>
      <c r="B84" s="13">
        <v>8.0</v>
      </c>
      <c r="C84" s="13"/>
      <c r="D84" s="13"/>
      <c r="E84" s="13"/>
      <c r="F84" s="13">
        <v>0.0</v>
      </c>
      <c r="G84" s="13"/>
      <c r="H84" s="13">
        <v>0.0</v>
      </c>
      <c r="I84" s="13"/>
      <c r="J84" s="13">
        <f t="shared" si="12"/>
        <v>8</v>
      </c>
    </row>
    <row r="85" ht="14.25" customHeight="1">
      <c r="A85" s="16" t="s">
        <v>81</v>
      </c>
      <c r="B85" s="13"/>
      <c r="C85" s="13">
        <v>32.0</v>
      </c>
      <c r="D85" s="13">
        <v>8.0</v>
      </c>
      <c r="E85" s="13"/>
      <c r="F85" s="13"/>
      <c r="G85" s="13"/>
      <c r="H85" s="13"/>
      <c r="I85" s="13"/>
      <c r="J85" s="13">
        <f t="shared" si="12"/>
        <v>40</v>
      </c>
    </row>
    <row r="86" ht="14.25" customHeight="1">
      <c r="A86" s="16" t="s">
        <v>82</v>
      </c>
      <c r="B86" s="13"/>
      <c r="C86" s="13">
        <v>8.0</v>
      </c>
      <c r="D86" s="13">
        <v>104.0</v>
      </c>
      <c r="E86" s="13"/>
      <c r="F86" s="13"/>
      <c r="G86" s="13"/>
      <c r="H86" s="13"/>
      <c r="I86" s="13"/>
      <c r="J86" s="13">
        <f t="shared" si="12"/>
        <v>112</v>
      </c>
    </row>
    <row r="87" ht="14.25" customHeight="1">
      <c r="A87" s="16" t="s">
        <v>83</v>
      </c>
      <c r="B87" s="13"/>
      <c r="C87" s="13">
        <v>16.0</v>
      </c>
      <c r="D87" s="13">
        <v>16.0</v>
      </c>
      <c r="E87" s="13"/>
      <c r="F87" s="13"/>
      <c r="G87" s="13"/>
      <c r="H87" s="13"/>
      <c r="I87" s="13"/>
      <c r="J87" s="13">
        <f t="shared" si="12"/>
        <v>32</v>
      </c>
    </row>
    <row r="88" ht="14.25" customHeight="1">
      <c r="A88" s="16" t="s">
        <v>84</v>
      </c>
      <c r="B88" s="13"/>
      <c r="C88" s="13">
        <v>24.0</v>
      </c>
      <c r="D88" s="13">
        <v>24.0</v>
      </c>
      <c r="E88" s="13"/>
      <c r="F88" s="13"/>
      <c r="G88" s="13"/>
      <c r="H88" s="13"/>
      <c r="I88" s="13"/>
      <c r="J88" s="13">
        <f t="shared" si="12"/>
        <v>48</v>
      </c>
    </row>
    <row r="89" ht="14.25" customHeight="1">
      <c r="A89" s="16" t="s">
        <v>85</v>
      </c>
      <c r="B89" s="13">
        <v>8.0</v>
      </c>
      <c r="C89" s="13"/>
      <c r="D89" s="13"/>
      <c r="E89" s="13"/>
      <c r="F89" s="13">
        <v>0.0</v>
      </c>
      <c r="G89" s="13"/>
      <c r="H89" s="13">
        <v>0.0</v>
      </c>
      <c r="I89" s="13"/>
      <c r="J89" s="13">
        <f t="shared" si="12"/>
        <v>8</v>
      </c>
    </row>
    <row r="90" ht="14.25" customHeight="1">
      <c r="A90" s="16" t="s">
        <v>86</v>
      </c>
      <c r="B90" s="13"/>
      <c r="C90" s="13">
        <v>32.0</v>
      </c>
      <c r="D90" s="13"/>
      <c r="E90" s="13">
        <v>8.0</v>
      </c>
      <c r="F90" s="13"/>
      <c r="G90" s="13"/>
      <c r="H90" s="13"/>
      <c r="I90" s="13"/>
      <c r="J90" s="13">
        <f t="shared" si="12"/>
        <v>40</v>
      </c>
    </row>
    <row r="91" ht="14.25" customHeight="1">
      <c r="A91" s="16" t="s">
        <v>87</v>
      </c>
      <c r="B91" s="13"/>
      <c r="C91" s="13">
        <v>8.0</v>
      </c>
      <c r="D91" s="13"/>
      <c r="E91" s="13">
        <v>104.0</v>
      </c>
      <c r="F91" s="13"/>
      <c r="G91" s="13"/>
      <c r="H91" s="13"/>
      <c r="I91" s="13"/>
      <c r="J91" s="13">
        <f t="shared" si="12"/>
        <v>112</v>
      </c>
    </row>
    <row r="92" ht="14.25" customHeight="1">
      <c r="A92" s="16" t="s">
        <v>88</v>
      </c>
      <c r="B92" s="13"/>
      <c r="C92" s="13">
        <v>16.0</v>
      </c>
      <c r="D92" s="13"/>
      <c r="E92" s="13">
        <v>16.0</v>
      </c>
      <c r="F92" s="13"/>
      <c r="G92" s="13"/>
      <c r="H92" s="13"/>
      <c r="I92" s="13"/>
      <c r="J92" s="13">
        <f t="shared" si="12"/>
        <v>32</v>
      </c>
    </row>
    <row r="93" ht="14.25" customHeight="1">
      <c r="A93" s="16" t="s">
        <v>89</v>
      </c>
      <c r="B93" s="13"/>
      <c r="C93" s="13">
        <v>24.0</v>
      </c>
      <c r="D93" s="13"/>
      <c r="E93" s="13">
        <v>24.0</v>
      </c>
      <c r="F93" s="13"/>
      <c r="G93" s="13"/>
      <c r="H93" s="13"/>
      <c r="I93" s="13"/>
      <c r="J93" s="13">
        <f t="shared" si="12"/>
        <v>48</v>
      </c>
    </row>
    <row r="94" ht="14.25" customHeight="1">
      <c r="A94" s="16" t="s">
        <v>90</v>
      </c>
      <c r="B94" s="13">
        <v>16.0</v>
      </c>
      <c r="C94" s="13">
        <v>0.0</v>
      </c>
      <c r="D94" s="13"/>
      <c r="E94" s="13"/>
      <c r="F94" s="13"/>
      <c r="G94" s="13"/>
      <c r="H94" s="13">
        <v>0.0</v>
      </c>
      <c r="I94" s="13"/>
      <c r="J94" s="13">
        <f t="shared" si="12"/>
        <v>16</v>
      </c>
    </row>
    <row r="95" ht="14.25" customHeight="1">
      <c r="A95" s="16" t="s">
        <v>91</v>
      </c>
      <c r="B95" s="13"/>
      <c r="C95" s="13"/>
      <c r="D95" s="13"/>
      <c r="E95" s="13"/>
      <c r="F95" s="13">
        <v>24.0</v>
      </c>
      <c r="G95" s="13">
        <v>8.0</v>
      </c>
      <c r="H95" s="13"/>
      <c r="I95" s="13"/>
      <c r="J95" s="13">
        <f t="shared" si="12"/>
        <v>32</v>
      </c>
    </row>
    <row r="96" ht="14.25" customHeight="1">
      <c r="A96" s="16" t="s">
        <v>92</v>
      </c>
      <c r="B96" s="13"/>
      <c r="C96" s="13"/>
      <c r="D96" s="13"/>
      <c r="E96" s="13"/>
      <c r="F96" s="13">
        <v>24.0</v>
      </c>
      <c r="G96" s="13">
        <v>8.0</v>
      </c>
      <c r="H96" s="13"/>
      <c r="I96" s="13"/>
      <c r="J96" s="13">
        <f t="shared" si="12"/>
        <v>32</v>
      </c>
    </row>
    <row r="97" ht="14.25" customHeight="1">
      <c r="A97" s="16" t="s">
        <v>93</v>
      </c>
      <c r="B97" s="13"/>
      <c r="C97" s="13"/>
      <c r="D97" s="13"/>
      <c r="E97" s="13"/>
      <c r="F97" s="13">
        <v>24.0</v>
      </c>
      <c r="G97" s="13">
        <v>120.0</v>
      </c>
      <c r="H97" s="13"/>
      <c r="I97" s="13"/>
      <c r="J97" s="13">
        <f t="shared" si="12"/>
        <v>144</v>
      </c>
    </row>
    <row r="98" ht="14.25" customHeight="1">
      <c r="A98" s="14" t="s">
        <v>16</v>
      </c>
      <c r="B98" s="15">
        <f t="shared" ref="B98:J98" si="13">SUM(B83:B97)</f>
        <v>48</v>
      </c>
      <c r="C98" s="15">
        <f t="shared" si="13"/>
        <v>160</v>
      </c>
      <c r="D98" s="15">
        <f t="shared" si="13"/>
        <v>152</v>
      </c>
      <c r="E98" s="15">
        <f t="shared" si="13"/>
        <v>152</v>
      </c>
      <c r="F98" s="15">
        <f t="shared" si="13"/>
        <v>72</v>
      </c>
      <c r="G98" s="15">
        <f t="shared" si="13"/>
        <v>136</v>
      </c>
      <c r="H98" s="15">
        <f t="shared" si="13"/>
        <v>0</v>
      </c>
      <c r="I98" s="15">
        <f t="shared" si="13"/>
        <v>0</v>
      </c>
      <c r="J98" s="15">
        <f t="shared" si="13"/>
        <v>720</v>
      </c>
    </row>
    <row r="99" ht="14.25" customHeight="1">
      <c r="A99" s="5"/>
      <c r="B99" s="6"/>
      <c r="C99" s="6"/>
      <c r="D99" s="6"/>
      <c r="E99" s="6"/>
      <c r="F99" s="6"/>
      <c r="G99" s="6"/>
      <c r="H99" s="6"/>
      <c r="I99" s="6"/>
      <c r="J99" s="7"/>
    </row>
    <row r="100" ht="14.25" customHeight="1">
      <c r="A100" s="8" t="s">
        <v>94</v>
      </c>
      <c r="B100" s="9">
        <v>16.0</v>
      </c>
      <c r="C100" s="10"/>
      <c r="D100" s="10"/>
      <c r="E100" s="10"/>
      <c r="F100" s="10"/>
      <c r="G100" s="10"/>
      <c r="H100" s="10"/>
      <c r="I100" s="10"/>
      <c r="J100" s="9">
        <f t="shared" ref="J100:J113" si="14">SUM(B100:I100)</f>
        <v>16</v>
      </c>
    </row>
    <row r="101" ht="14.25" customHeight="1">
      <c r="A101" s="11" t="s">
        <v>95</v>
      </c>
      <c r="B101" s="13">
        <v>16.0</v>
      </c>
      <c r="C101" s="13"/>
      <c r="D101" s="13"/>
      <c r="E101" s="13"/>
      <c r="F101" s="13">
        <v>0.0</v>
      </c>
      <c r="G101" s="13"/>
      <c r="H101" s="13">
        <v>0.0</v>
      </c>
      <c r="I101" s="13"/>
      <c r="J101" s="13">
        <f t="shared" si="14"/>
        <v>16</v>
      </c>
    </row>
    <row r="102" ht="14.25" customHeight="1">
      <c r="A102" s="16" t="s">
        <v>96</v>
      </c>
      <c r="B102" s="13"/>
      <c r="C102" s="13">
        <v>56.0</v>
      </c>
      <c r="D102" s="13">
        <v>8.0</v>
      </c>
      <c r="E102" s="13"/>
      <c r="F102" s="13"/>
      <c r="G102" s="13"/>
      <c r="H102" s="13"/>
      <c r="I102" s="13"/>
      <c r="J102" s="13">
        <f t="shared" si="14"/>
        <v>64</v>
      </c>
    </row>
    <row r="103" ht="14.25" customHeight="1">
      <c r="A103" s="16" t="s">
        <v>97</v>
      </c>
      <c r="B103" s="13"/>
      <c r="C103" s="13">
        <v>8.0</v>
      </c>
      <c r="D103" s="13">
        <v>104.0</v>
      </c>
      <c r="E103" s="13"/>
      <c r="F103" s="13"/>
      <c r="G103" s="13"/>
      <c r="H103" s="13"/>
      <c r="I103" s="13"/>
      <c r="J103" s="13">
        <f t="shared" si="14"/>
        <v>112</v>
      </c>
    </row>
    <row r="104" ht="14.25" customHeight="1">
      <c r="A104" s="16" t="s">
        <v>98</v>
      </c>
      <c r="B104" s="13"/>
      <c r="C104" s="13">
        <v>24.0</v>
      </c>
      <c r="D104" s="13">
        <v>16.0</v>
      </c>
      <c r="E104" s="13"/>
      <c r="F104" s="13"/>
      <c r="G104" s="13"/>
      <c r="H104" s="13"/>
      <c r="I104" s="13"/>
      <c r="J104" s="13">
        <f t="shared" si="14"/>
        <v>40</v>
      </c>
    </row>
    <row r="105" ht="14.25" customHeight="1">
      <c r="A105" s="16" t="s">
        <v>99</v>
      </c>
      <c r="B105" s="13"/>
      <c r="C105" s="13">
        <v>16.0</v>
      </c>
      <c r="D105" s="13">
        <v>24.0</v>
      </c>
      <c r="E105" s="13"/>
      <c r="F105" s="13"/>
      <c r="G105" s="13"/>
      <c r="H105" s="13"/>
      <c r="I105" s="13"/>
      <c r="J105" s="13">
        <f t="shared" si="14"/>
        <v>40</v>
      </c>
    </row>
    <row r="106" ht="14.25" customHeight="1">
      <c r="A106" s="16" t="s">
        <v>100</v>
      </c>
      <c r="B106" s="13">
        <v>16.0</v>
      </c>
      <c r="C106" s="13">
        <v>0.0</v>
      </c>
      <c r="D106" s="13"/>
      <c r="E106" s="13"/>
      <c r="F106" s="13"/>
      <c r="G106" s="13"/>
      <c r="H106" s="13">
        <v>0.0</v>
      </c>
      <c r="I106" s="13"/>
      <c r="J106" s="13">
        <f t="shared" si="14"/>
        <v>16</v>
      </c>
    </row>
    <row r="107" ht="14.25" customHeight="1">
      <c r="A107" s="16" t="s">
        <v>101</v>
      </c>
      <c r="B107" s="13"/>
      <c r="C107" s="13"/>
      <c r="D107" s="13"/>
      <c r="E107" s="13"/>
      <c r="F107" s="13">
        <v>24.0</v>
      </c>
      <c r="G107" s="13">
        <v>8.0</v>
      </c>
      <c r="H107" s="13"/>
      <c r="I107" s="13"/>
      <c r="J107" s="13">
        <f t="shared" si="14"/>
        <v>32</v>
      </c>
    </row>
    <row r="108" ht="14.25" customHeight="1">
      <c r="A108" s="16" t="s">
        <v>102</v>
      </c>
      <c r="B108" s="13"/>
      <c r="C108" s="13"/>
      <c r="D108" s="13"/>
      <c r="E108" s="13"/>
      <c r="F108" s="13">
        <v>24.0</v>
      </c>
      <c r="G108" s="13">
        <v>8.0</v>
      </c>
      <c r="H108" s="13"/>
      <c r="I108" s="13"/>
      <c r="J108" s="13">
        <f t="shared" si="14"/>
        <v>32</v>
      </c>
    </row>
    <row r="109" ht="14.25" customHeight="1">
      <c r="A109" s="16" t="s">
        <v>103</v>
      </c>
      <c r="B109" s="13"/>
      <c r="C109" s="13"/>
      <c r="D109" s="13"/>
      <c r="E109" s="13"/>
      <c r="F109" s="13">
        <v>24.0</v>
      </c>
      <c r="G109" s="13">
        <v>120.0</v>
      </c>
      <c r="H109" s="13"/>
      <c r="I109" s="13"/>
      <c r="J109" s="13">
        <f t="shared" si="14"/>
        <v>144</v>
      </c>
    </row>
    <row r="110" ht="14.25" customHeight="1">
      <c r="A110" s="16" t="s">
        <v>104</v>
      </c>
      <c r="B110" s="13">
        <v>16.0</v>
      </c>
      <c r="C110" s="13">
        <v>0.0</v>
      </c>
      <c r="D110" s="13"/>
      <c r="E110" s="13"/>
      <c r="F110" s="13">
        <v>0.0</v>
      </c>
      <c r="G110" s="13"/>
      <c r="H110" s="13"/>
      <c r="I110" s="13"/>
      <c r="J110" s="13">
        <f t="shared" si="14"/>
        <v>16</v>
      </c>
    </row>
    <row r="111" ht="14.25" customHeight="1">
      <c r="A111" s="16" t="s">
        <v>105</v>
      </c>
      <c r="B111" s="13"/>
      <c r="C111" s="13"/>
      <c r="D111" s="13"/>
      <c r="E111" s="13"/>
      <c r="F111" s="13"/>
      <c r="G111" s="13"/>
      <c r="H111" s="13">
        <v>24.0</v>
      </c>
      <c r="I111" s="13">
        <v>56.0</v>
      </c>
      <c r="J111" s="13">
        <f t="shared" si="14"/>
        <v>80</v>
      </c>
    </row>
    <row r="112" ht="14.25" customHeight="1">
      <c r="A112" s="16" t="s">
        <v>106</v>
      </c>
      <c r="B112" s="13"/>
      <c r="C112" s="13"/>
      <c r="D112" s="13"/>
      <c r="E112" s="13"/>
      <c r="F112" s="13"/>
      <c r="G112" s="13"/>
      <c r="H112" s="13">
        <v>24.0</v>
      </c>
      <c r="I112" s="13">
        <v>48.0</v>
      </c>
      <c r="J112" s="13">
        <f t="shared" si="14"/>
        <v>72</v>
      </c>
    </row>
    <row r="113" ht="14.25" customHeight="1">
      <c r="A113" s="16" t="s">
        <v>107</v>
      </c>
      <c r="B113" s="13"/>
      <c r="C113" s="13"/>
      <c r="D113" s="13"/>
      <c r="E113" s="13"/>
      <c r="F113" s="13"/>
      <c r="G113" s="13"/>
      <c r="H113" s="13">
        <v>24.0</v>
      </c>
      <c r="I113" s="13">
        <v>48.0</v>
      </c>
      <c r="J113" s="13">
        <f t="shared" si="14"/>
        <v>72</v>
      </c>
    </row>
    <row r="114" ht="14.25" customHeight="1">
      <c r="A114" s="14" t="s">
        <v>16</v>
      </c>
      <c r="B114" s="15">
        <f t="shared" ref="B114:J114" si="15">SUM(B100:B113)</f>
        <v>64</v>
      </c>
      <c r="C114" s="15">
        <f t="shared" si="15"/>
        <v>104</v>
      </c>
      <c r="D114" s="15">
        <f t="shared" si="15"/>
        <v>152</v>
      </c>
      <c r="E114" s="15">
        <f t="shared" si="15"/>
        <v>0</v>
      </c>
      <c r="F114" s="15">
        <f t="shared" si="15"/>
        <v>72</v>
      </c>
      <c r="G114" s="15">
        <f t="shared" si="15"/>
        <v>136</v>
      </c>
      <c r="H114" s="15">
        <f t="shared" si="15"/>
        <v>72</v>
      </c>
      <c r="I114" s="15">
        <f t="shared" si="15"/>
        <v>152</v>
      </c>
      <c r="J114" s="15">
        <f t="shared" si="15"/>
        <v>752</v>
      </c>
    </row>
    <row r="115" ht="14.25" customHeight="1">
      <c r="A115" s="5"/>
      <c r="B115" s="6"/>
      <c r="C115" s="6"/>
      <c r="D115" s="6"/>
      <c r="E115" s="6"/>
      <c r="F115" s="6"/>
      <c r="G115" s="6"/>
      <c r="H115" s="6"/>
      <c r="I115" s="6"/>
      <c r="J115" s="7"/>
    </row>
    <row r="116" ht="14.25" customHeight="1">
      <c r="A116" s="8" t="s">
        <v>108</v>
      </c>
      <c r="B116" s="9">
        <v>16.0</v>
      </c>
      <c r="C116" s="10"/>
      <c r="D116" s="10"/>
      <c r="E116" s="10"/>
      <c r="F116" s="10"/>
      <c r="G116" s="10"/>
      <c r="H116" s="10"/>
      <c r="I116" s="10"/>
      <c r="J116" s="9">
        <f t="shared" ref="J116:J129" si="16">SUM(B116:I116)</f>
        <v>16</v>
      </c>
    </row>
    <row r="117" ht="14.25" customHeight="1">
      <c r="A117" s="16" t="s">
        <v>109</v>
      </c>
      <c r="B117" s="13">
        <v>16.0</v>
      </c>
      <c r="C117" s="13"/>
      <c r="D117" s="13"/>
      <c r="E117" s="13"/>
      <c r="F117" s="13">
        <v>0.0</v>
      </c>
      <c r="G117" s="13"/>
      <c r="H117" s="13">
        <v>0.0</v>
      </c>
      <c r="I117" s="13"/>
      <c r="J117" s="13">
        <f t="shared" si="16"/>
        <v>16</v>
      </c>
    </row>
    <row r="118" ht="14.25" customHeight="1">
      <c r="A118" s="16" t="s">
        <v>110</v>
      </c>
      <c r="B118" s="13"/>
      <c r="C118" s="13">
        <v>56.0</v>
      </c>
      <c r="D118" s="13">
        <v>8.0</v>
      </c>
      <c r="E118" s="13"/>
      <c r="F118" s="13"/>
      <c r="G118" s="13"/>
      <c r="H118" s="13"/>
      <c r="I118" s="13"/>
      <c r="J118" s="13">
        <f t="shared" si="16"/>
        <v>64</v>
      </c>
    </row>
    <row r="119" ht="14.25" customHeight="1">
      <c r="A119" s="16" t="s">
        <v>111</v>
      </c>
      <c r="B119" s="13"/>
      <c r="C119" s="13">
        <v>8.0</v>
      </c>
      <c r="D119" s="13">
        <v>104.0</v>
      </c>
      <c r="E119" s="13"/>
      <c r="F119" s="13"/>
      <c r="G119" s="13"/>
      <c r="H119" s="13"/>
      <c r="I119" s="13"/>
      <c r="J119" s="13">
        <f t="shared" si="16"/>
        <v>112</v>
      </c>
    </row>
    <row r="120" ht="14.25" customHeight="1">
      <c r="A120" s="16" t="s">
        <v>112</v>
      </c>
      <c r="B120" s="13"/>
      <c r="C120" s="13">
        <v>24.0</v>
      </c>
      <c r="D120" s="13">
        <v>16.0</v>
      </c>
      <c r="E120" s="13"/>
      <c r="F120" s="13"/>
      <c r="G120" s="13"/>
      <c r="H120" s="13"/>
      <c r="I120" s="13"/>
      <c r="J120" s="13">
        <f t="shared" si="16"/>
        <v>40</v>
      </c>
    </row>
    <row r="121" ht="14.25" customHeight="1">
      <c r="A121" s="16" t="s">
        <v>113</v>
      </c>
      <c r="B121" s="13"/>
      <c r="C121" s="13">
        <v>16.0</v>
      </c>
      <c r="D121" s="13">
        <v>24.0</v>
      </c>
      <c r="E121" s="13"/>
      <c r="F121" s="13"/>
      <c r="G121" s="13"/>
      <c r="H121" s="13"/>
      <c r="I121" s="13"/>
      <c r="J121" s="13">
        <f t="shared" si="16"/>
        <v>40</v>
      </c>
    </row>
    <row r="122" ht="14.25" customHeight="1">
      <c r="A122" s="16" t="s">
        <v>114</v>
      </c>
      <c r="B122" s="13">
        <v>16.0</v>
      </c>
      <c r="C122" s="13">
        <v>0.0</v>
      </c>
      <c r="D122" s="13"/>
      <c r="E122" s="13"/>
      <c r="F122" s="13"/>
      <c r="G122" s="13"/>
      <c r="H122" s="13">
        <v>0.0</v>
      </c>
      <c r="I122" s="13"/>
      <c r="J122" s="13">
        <f t="shared" si="16"/>
        <v>16</v>
      </c>
    </row>
    <row r="123" ht="14.25" customHeight="1">
      <c r="A123" s="16" t="s">
        <v>115</v>
      </c>
      <c r="B123" s="13"/>
      <c r="C123" s="13"/>
      <c r="D123" s="13"/>
      <c r="E123" s="13"/>
      <c r="F123" s="13">
        <v>24.0</v>
      </c>
      <c r="G123" s="13">
        <v>8.0</v>
      </c>
      <c r="H123" s="13"/>
      <c r="I123" s="13"/>
      <c r="J123" s="13">
        <f t="shared" si="16"/>
        <v>32</v>
      </c>
    </row>
    <row r="124" ht="14.25" customHeight="1">
      <c r="A124" s="16" t="s">
        <v>116</v>
      </c>
      <c r="B124" s="13"/>
      <c r="C124" s="13"/>
      <c r="D124" s="13"/>
      <c r="E124" s="13"/>
      <c r="F124" s="13">
        <v>24.0</v>
      </c>
      <c r="G124" s="13">
        <v>8.0</v>
      </c>
      <c r="H124" s="13"/>
      <c r="I124" s="13"/>
      <c r="J124" s="13">
        <f t="shared" si="16"/>
        <v>32</v>
      </c>
    </row>
    <row r="125" ht="14.25" customHeight="1">
      <c r="A125" s="16" t="s">
        <v>117</v>
      </c>
      <c r="B125" s="13"/>
      <c r="C125" s="13"/>
      <c r="D125" s="13"/>
      <c r="E125" s="13"/>
      <c r="F125" s="13">
        <v>24.0</v>
      </c>
      <c r="G125" s="13">
        <v>120.0</v>
      </c>
      <c r="H125" s="13"/>
      <c r="I125" s="13"/>
      <c r="J125" s="13">
        <f t="shared" si="16"/>
        <v>144</v>
      </c>
    </row>
    <row r="126" ht="14.25" customHeight="1">
      <c r="A126" s="16" t="s">
        <v>118</v>
      </c>
      <c r="B126" s="13">
        <v>16.0</v>
      </c>
      <c r="C126" s="13">
        <v>0.0</v>
      </c>
      <c r="D126" s="13"/>
      <c r="E126" s="13"/>
      <c r="F126" s="13">
        <v>0.0</v>
      </c>
      <c r="G126" s="13"/>
      <c r="H126" s="13"/>
      <c r="I126" s="13"/>
      <c r="J126" s="13">
        <f t="shared" si="16"/>
        <v>16</v>
      </c>
    </row>
    <row r="127" ht="14.25" customHeight="1">
      <c r="A127" s="16" t="s">
        <v>119</v>
      </c>
      <c r="B127" s="13"/>
      <c r="C127" s="13"/>
      <c r="D127" s="13"/>
      <c r="E127" s="13"/>
      <c r="F127" s="13"/>
      <c r="G127" s="13"/>
      <c r="H127" s="13">
        <v>24.0</v>
      </c>
      <c r="I127" s="13">
        <v>56.0</v>
      </c>
      <c r="J127" s="13">
        <f t="shared" si="16"/>
        <v>80</v>
      </c>
    </row>
    <row r="128" ht="14.25" customHeight="1">
      <c r="A128" s="16" t="s">
        <v>120</v>
      </c>
      <c r="B128" s="13"/>
      <c r="C128" s="13"/>
      <c r="D128" s="13"/>
      <c r="E128" s="13"/>
      <c r="F128" s="13"/>
      <c r="G128" s="13"/>
      <c r="H128" s="13">
        <v>24.0</v>
      </c>
      <c r="I128" s="13">
        <v>48.0</v>
      </c>
      <c r="J128" s="13">
        <f t="shared" si="16"/>
        <v>72</v>
      </c>
    </row>
    <row r="129" ht="14.25" customHeight="1">
      <c r="A129" s="16" t="s">
        <v>121</v>
      </c>
      <c r="B129" s="13"/>
      <c r="C129" s="13"/>
      <c r="D129" s="13"/>
      <c r="E129" s="13"/>
      <c r="F129" s="13"/>
      <c r="G129" s="13"/>
      <c r="H129" s="13">
        <v>24.0</v>
      </c>
      <c r="I129" s="13">
        <v>48.0</v>
      </c>
      <c r="J129" s="13">
        <f t="shared" si="16"/>
        <v>72</v>
      </c>
    </row>
    <row r="130" ht="14.25" customHeight="1">
      <c r="A130" s="14" t="s">
        <v>16</v>
      </c>
      <c r="B130" s="15">
        <f t="shared" ref="B130:J130" si="17">SUM(B116:B129)</f>
        <v>64</v>
      </c>
      <c r="C130" s="15">
        <f t="shared" si="17"/>
        <v>104</v>
      </c>
      <c r="D130" s="15">
        <f t="shared" si="17"/>
        <v>152</v>
      </c>
      <c r="E130" s="15">
        <f t="shared" si="17"/>
        <v>0</v>
      </c>
      <c r="F130" s="15">
        <f t="shared" si="17"/>
        <v>72</v>
      </c>
      <c r="G130" s="15">
        <f t="shared" si="17"/>
        <v>136</v>
      </c>
      <c r="H130" s="15">
        <f t="shared" si="17"/>
        <v>72</v>
      </c>
      <c r="I130" s="15">
        <f t="shared" si="17"/>
        <v>152</v>
      </c>
      <c r="J130" s="15">
        <f t="shared" si="17"/>
        <v>752</v>
      </c>
    </row>
    <row r="131" ht="14.25" customHeight="1">
      <c r="A131" s="5"/>
      <c r="B131" s="6"/>
      <c r="C131" s="6"/>
      <c r="D131" s="6"/>
      <c r="E131" s="6"/>
      <c r="F131" s="6"/>
      <c r="G131" s="6"/>
      <c r="H131" s="6"/>
      <c r="I131" s="6"/>
      <c r="J131" s="7"/>
    </row>
    <row r="132" ht="14.25" customHeight="1">
      <c r="A132" s="8" t="s">
        <v>122</v>
      </c>
      <c r="B132" s="9">
        <v>16.0</v>
      </c>
      <c r="C132" s="10"/>
      <c r="D132" s="10"/>
      <c r="E132" s="10"/>
      <c r="F132" s="10"/>
      <c r="G132" s="10"/>
      <c r="H132" s="10"/>
      <c r="I132" s="10"/>
      <c r="J132" s="9">
        <f t="shared" ref="J132:J144" si="18">SUM(B132:I132)</f>
        <v>16</v>
      </c>
    </row>
    <row r="133" ht="14.25" customHeight="1">
      <c r="A133" s="16" t="s">
        <v>123</v>
      </c>
      <c r="B133" s="13">
        <v>16.0</v>
      </c>
      <c r="C133" s="13"/>
      <c r="D133" s="13"/>
      <c r="E133" s="13"/>
      <c r="F133" s="13">
        <v>0.0</v>
      </c>
      <c r="G133" s="13"/>
      <c r="H133" s="13">
        <v>0.0</v>
      </c>
      <c r="I133" s="13"/>
      <c r="J133" s="13">
        <f t="shared" si="18"/>
        <v>16</v>
      </c>
    </row>
    <row r="134" ht="14.25" customHeight="1">
      <c r="A134" s="16" t="s">
        <v>124</v>
      </c>
      <c r="B134" s="13"/>
      <c r="C134" s="13">
        <v>56.0</v>
      </c>
      <c r="D134" s="13">
        <v>8.0</v>
      </c>
      <c r="E134" s="13"/>
      <c r="F134" s="13"/>
      <c r="G134" s="13"/>
      <c r="H134" s="13"/>
      <c r="I134" s="13"/>
      <c r="J134" s="13">
        <f t="shared" si="18"/>
        <v>64</v>
      </c>
    </row>
    <row r="135" ht="14.25" customHeight="1">
      <c r="A135" s="16" t="s">
        <v>125</v>
      </c>
      <c r="B135" s="13"/>
      <c r="C135" s="13">
        <v>8.0</v>
      </c>
      <c r="D135" s="13">
        <v>104.0</v>
      </c>
      <c r="E135" s="13"/>
      <c r="F135" s="13"/>
      <c r="G135" s="13"/>
      <c r="H135" s="13"/>
      <c r="I135" s="13"/>
      <c r="J135" s="13">
        <f t="shared" si="18"/>
        <v>112</v>
      </c>
    </row>
    <row r="136" ht="14.25" customHeight="1">
      <c r="A136" s="16" t="s">
        <v>126</v>
      </c>
      <c r="B136" s="13"/>
      <c r="C136" s="13">
        <v>24.0</v>
      </c>
      <c r="D136" s="13">
        <v>16.0</v>
      </c>
      <c r="E136" s="13"/>
      <c r="F136" s="13"/>
      <c r="G136" s="13"/>
      <c r="H136" s="13"/>
      <c r="I136" s="13"/>
      <c r="J136" s="13">
        <f t="shared" si="18"/>
        <v>40</v>
      </c>
    </row>
    <row r="137" ht="14.25" customHeight="1">
      <c r="A137" s="16" t="s">
        <v>127</v>
      </c>
      <c r="B137" s="13">
        <v>16.0</v>
      </c>
      <c r="C137" s="13">
        <v>16.0</v>
      </c>
      <c r="D137" s="13">
        <v>24.0</v>
      </c>
      <c r="E137" s="13"/>
      <c r="F137" s="13"/>
      <c r="G137" s="13"/>
      <c r="H137" s="13">
        <v>0.0</v>
      </c>
      <c r="I137" s="13"/>
      <c r="J137" s="13">
        <f t="shared" si="18"/>
        <v>56</v>
      </c>
    </row>
    <row r="138" ht="14.25" customHeight="1">
      <c r="A138" s="16" t="s">
        <v>128</v>
      </c>
      <c r="B138" s="13"/>
      <c r="C138" s="13"/>
      <c r="D138" s="13"/>
      <c r="E138" s="13"/>
      <c r="F138" s="13">
        <v>24.0</v>
      </c>
      <c r="G138" s="13">
        <v>8.0</v>
      </c>
      <c r="H138" s="13"/>
      <c r="I138" s="13"/>
      <c r="J138" s="13">
        <f t="shared" si="18"/>
        <v>32</v>
      </c>
    </row>
    <row r="139" ht="14.25" customHeight="1">
      <c r="A139" s="16" t="s">
        <v>129</v>
      </c>
      <c r="B139" s="13"/>
      <c r="C139" s="13"/>
      <c r="D139" s="13"/>
      <c r="E139" s="13"/>
      <c r="F139" s="13">
        <v>24.0</v>
      </c>
      <c r="G139" s="13">
        <v>8.0</v>
      </c>
      <c r="H139" s="13"/>
      <c r="I139" s="13"/>
      <c r="J139" s="13">
        <f t="shared" si="18"/>
        <v>32</v>
      </c>
    </row>
    <row r="140" ht="14.25" customHeight="1">
      <c r="A140" s="16" t="s">
        <v>130</v>
      </c>
      <c r="B140" s="13"/>
      <c r="C140" s="13"/>
      <c r="D140" s="13"/>
      <c r="E140" s="13"/>
      <c r="F140" s="13">
        <v>24.0</v>
      </c>
      <c r="G140" s="13">
        <v>120.0</v>
      </c>
      <c r="H140" s="13"/>
      <c r="I140" s="13"/>
      <c r="J140" s="13">
        <f t="shared" si="18"/>
        <v>144</v>
      </c>
    </row>
    <row r="141" ht="14.25" customHeight="1">
      <c r="A141" s="16" t="s">
        <v>131</v>
      </c>
      <c r="B141" s="13">
        <v>16.0</v>
      </c>
      <c r="C141" s="13">
        <v>0.0</v>
      </c>
      <c r="D141" s="13"/>
      <c r="E141" s="13"/>
      <c r="F141" s="13">
        <v>0.0</v>
      </c>
      <c r="G141" s="13"/>
      <c r="H141" s="13"/>
      <c r="I141" s="13"/>
      <c r="J141" s="13">
        <f t="shared" si="18"/>
        <v>16</v>
      </c>
    </row>
    <row r="142" ht="14.25" customHeight="1">
      <c r="A142" s="16" t="s">
        <v>132</v>
      </c>
      <c r="B142" s="13"/>
      <c r="C142" s="13"/>
      <c r="D142" s="13"/>
      <c r="E142" s="13"/>
      <c r="F142" s="13"/>
      <c r="G142" s="13"/>
      <c r="H142" s="13">
        <v>24.0</v>
      </c>
      <c r="I142" s="13">
        <v>56.0</v>
      </c>
      <c r="J142" s="13">
        <f t="shared" si="18"/>
        <v>80</v>
      </c>
    </row>
    <row r="143" ht="14.25" customHeight="1">
      <c r="A143" s="16" t="s">
        <v>133</v>
      </c>
      <c r="B143" s="13"/>
      <c r="C143" s="13"/>
      <c r="D143" s="13"/>
      <c r="E143" s="13"/>
      <c r="F143" s="13"/>
      <c r="G143" s="13"/>
      <c r="H143" s="13">
        <v>24.0</v>
      </c>
      <c r="I143" s="13">
        <v>48.0</v>
      </c>
      <c r="J143" s="13">
        <f t="shared" si="18"/>
        <v>72</v>
      </c>
    </row>
    <row r="144" ht="14.25" customHeight="1">
      <c r="A144" s="16" t="s">
        <v>134</v>
      </c>
      <c r="B144" s="13"/>
      <c r="C144" s="13"/>
      <c r="D144" s="13"/>
      <c r="E144" s="13"/>
      <c r="F144" s="13"/>
      <c r="G144" s="13"/>
      <c r="H144" s="13">
        <v>24.0</v>
      </c>
      <c r="I144" s="13">
        <v>48.0</v>
      </c>
      <c r="J144" s="13">
        <f t="shared" si="18"/>
        <v>72</v>
      </c>
    </row>
    <row r="145" ht="14.25" customHeight="1">
      <c r="A145" s="14" t="s">
        <v>16</v>
      </c>
      <c r="B145" s="15">
        <f t="shared" ref="B145:I145" si="19">SUM(B133:B144)</f>
        <v>48</v>
      </c>
      <c r="C145" s="15">
        <f t="shared" si="19"/>
        <v>104</v>
      </c>
      <c r="D145" s="15">
        <f t="shared" si="19"/>
        <v>152</v>
      </c>
      <c r="E145" s="15">
        <f t="shared" si="19"/>
        <v>0</v>
      </c>
      <c r="F145" s="15">
        <f t="shared" si="19"/>
        <v>72</v>
      </c>
      <c r="G145" s="15">
        <f t="shared" si="19"/>
        <v>136</v>
      </c>
      <c r="H145" s="15">
        <f t="shared" si="19"/>
        <v>72</v>
      </c>
      <c r="I145" s="15">
        <f t="shared" si="19"/>
        <v>152</v>
      </c>
      <c r="J145" s="15">
        <f>SUM(J132:J144)</f>
        <v>752</v>
      </c>
    </row>
    <row r="146" ht="14.25" customHeight="1">
      <c r="A146" s="5"/>
      <c r="B146" s="6"/>
      <c r="C146" s="6"/>
      <c r="D146" s="6"/>
      <c r="E146" s="6"/>
      <c r="F146" s="6"/>
      <c r="G146" s="6"/>
      <c r="H146" s="6"/>
      <c r="I146" s="6"/>
      <c r="J146" s="7"/>
    </row>
    <row r="147" ht="14.25" customHeight="1">
      <c r="A147" s="8" t="s">
        <v>135</v>
      </c>
      <c r="B147" s="9">
        <v>16.0</v>
      </c>
      <c r="C147" s="10"/>
      <c r="D147" s="10"/>
      <c r="E147" s="10"/>
      <c r="F147" s="10"/>
      <c r="G147" s="10"/>
      <c r="H147" s="10"/>
      <c r="I147" s="10"/>
      <c r="J147" s="9">
        <f t="shared" ref="J147:J156" si="20">SUM(B147:I147)</f>
        <v>16</v>
      </c>
    </row>
    <row r="148" ht="14.25" customHeight="1">
      <c r="A148" s="16" t="s">
        <v>136</v>
      </c>
      <c r="B148" s="13">
        <v>8.0</v>
      </c>
      <c r="C148" s="13"/>
      <c r="D148" s="13"/>
      <c r="E148" s="13"/>
      <c r="F148" s="13">
        <v>0.0</v>
      </c>
      <c r="G148" s="13"/>
      <c r="H148" s="13">
        <v>0.0</v>
      </c>
      <c r="I148" s="13"/>
      <c r="J148" s="13">
        <f t="shared" si="20"/>
        <v>8</v>
      </c>
    </row>
    <row r="149" ht="14.25" customHeight="1">
      <c r="A149" s="16" t="s">
        <v>137</v>
      </c>
      <c r="B149" s="13"/>
      <c r="C149" s="13">
        <v>32.0</v>
      </c>
      <c r="D149" s="13">
        <v>8.0</v>
      </c>
      <c r="E149" s="13"/>
      <c r="F149" s="13"/>
      <c r="G149" s="13"/>
      <c r="H149" s="13"/>
      <c r="I149" s="13"/>
      <c r="J149" s="13">
        <f t="shared" si="20"/>
        <v>40</v>
      </c>
    </row>
    <row r="150" ht="14.25" customHeight="1">
      <c r="A150" s="16" t="s">
        <v>138</v>
      </c>
      <c r="B150" s="13"/>
      <c r="C150" s="13">
        <v>8.0</v>
      </c>
      <c r="D150" s="13">
        <v>104.0</v>
      </c>
      <c r="E150" s="13"/>
      <c r="F150" s="13"/>
      <c r="G150" s="13"/>
      <c r="H150" s="13"/>
      <c r="I150" s="13"/>
      <c r="J150" s="13">
        <f t="shared" si="20"/>
        <v>112</v>
      </c>
    </row>
    <row r="151" ht="14.25" customHeight="1">
      <c r="A151" s="16" t="s">
        <v>139</v>
      </c>
      <c r="B151" s="13"/>
      <c r="C151" s="13">
        <v>16.0</v>
      </c>
      <c r="D151" s="13">
        <v>16.0</v>
      </c>
      <c r="E151" s="13"/>
      <c r="F151" s="13"/>
      <c r="G151" s="13"/>
      <c r="H151" s="13"/>
      <c r="I151" s="13"/>
      <c r="J151" s="13">
        <f t="shared" si="20"/>
        <v>32</v>
      </c>
    </row>
    <row r="152" ht="14.25" customHeight="1">
      <c r="A152" s="16" t="s">
        <v>140</v>
      </c>
      <c r="B152" s="13"/>
      <c r="C152" s="13">
        <v>24.0</v>
      </c>
      <c r="D152" s="13">
        <v>24.0</v>
      </c>
      <c r="E152" s="13"/>
      <c r="F152" s="13"/>
      <c r="G152" s="13"/>
      <c r="H152" s="13"/>
      <c r="I152" s="13"/>
      <c r="J152" s="13">
        <f t="shared" si="20"/>
        <v>48</v>
      </c>
    </row>
    <row r="153" ht="14.25" customHeight="1">
      <c r="A153" s="16" t="s">
        <v>141</v>
      </c>
      <c r="B153" s="13">
        <v>8.0</v>
      </c>
      <c r="C153" s="13"/>
      <c r="D153" s="13"/>
      <c r="E153" s="13"/>
      <c r="F153" s="13">
        <v>0.0</v>
      </c>
      <c r="G153" s="13"/>
      <c r="H153" s="13">
        <v>0.0</v>
      </c>
      <c r="I153" s="13"/>
      <c r="J153" s="13">
        <f t="shared" si="20"/>
        <v>8</v>
      </c>
    </row>
    <row r="154" ht="14.25" customHeight="1">
      <c r="A154" s="16" t="s">
        <v>142</v>
      </c>
      <c r="B154" s="13"/>
      <c r="C154" s="13">
        <v>32.0</v>
      </c>
      <c r="D154" s="13"/>
      <c r="E154" s="13">
        <v>8.0</v>
      </c>
      <c r="F154" s="13"/>
      <c r="G154" s="13"/>
      <c r="H154" s="13"/>
      <c r="I154" s="13"/>
      <c r="J154" s="13">
        <f t="shared" si="20"/>
        <v>40</v>
      </c>
    </row>
    <row r="155" ht="14.25" customHeight="1">
      <c r="A155" s="16" t="s">
        <v>143</v>
      </c>
      <c r="B155" s="13"/>
      <c r="C155" s="13">
        <v>8.0</v>
      </c>
      <c r="D155" s="13"/>
      <c r="E155" s="13">
        <v>104.0</v>
      </c>
      <c r="F155" s="13"/>
      <c r="G155" s="13"/>
      <c r="H155" s="13"/>
      <c r="I155" s="13"/>
      <c r="J155" s="13">
        <f t="shared" si="20"/>
        <v>112</v>
      </c>
    </row>
    <row r="156" ht="14.25" customHeight="1">
      <c r="A156" s="16" t="s">
        <v>144</v>
      </c>
      <c r="B156" s="13"/>
      <c r="C156" s="13">
        <v>16.0</v>
      </c>
      <c r="D156" s="13"/>
      <c r="E156" s="13">
        <v>16.0</v>
      </c>
      <c r="F156" s="13"/>
      <c r="G156" s="13"/>
      <c r="H156" s="13"/>
      <c r="I156" s="13"/>
      <c r="J156" s="13">
        <f t="shared" si="20"/>
        <v>32</v>
      </c>
    </row>
    <row r="157" ht="14.25" customHeight="1">
      <c r="A157" s="16" t="s">
        <v>145</v>
      </c>
      <c r="B157" s="13"/>
      <c r="C157" s="13">
        <v>24.0</v>
      </c>
      <c r="D157" s="13"/>
      <c r="E157" s="13">
        <v>24.0</v>
      </c>
      <c r="F157" s="13"/>
      <c r="G157" s="13"/>
      <c r="H157" s="13"/>
      <c r="I157" s="13"/>
      <c r="J157" s="13"/>
    </row>
    <row r="158" ht="14.25" customHeight="1">
      <c r="A158" s="16" t="s">
        <v>146</v>
      </c>
      <c r="B158" s="13">
        <v>16.0</v>
      </c>
      <c r="C158" s="13"/>
      <c r="D158" s="13"/>
      <c r="E158" s="13">
        <v>0.0</v>
      </c>
      <c r="F158" s="13"/>
      <c r="G158" s="13"/>
      <c r="H158" s="13">
        <v>0.0</v>
      </c>
      <c r="I158" s="13"/>
      <c r="J158" s="13">
        <f t="shared" ref="J158:J165" si="21">SUM(B158:I158)</f>
        <v>16</v>
      </c>
    </row>
    <row r="159" ht="14.25" customHeight="1">
      <c r="A159" s="16" t="s">
        <v>147</v>
      </c>
      <c r="B159" s="13"/>
      <c r="C159" s="13"/>
      <c r="D159" s="13"/>
      <c r="E159" s="13"/>
      <c r="F159" s="13">
        <v>24.0</v>
      </c>
      <c r="G159" s="13">
        <v>8.0</v>
      </c>
      <c r="H159" s="13"/>
      <c r="I159" s="13"/>
      <c r="J159" s="13">
        <f t="shared" si="21"/>
        <v>32</v>
      </c>
    </row>
    <row r="160" ht="14.25" customHeight="1">
      <c r="A160" s="16" t="s">
        <v>148</v>
      </c>
      <c r="B160" s="13"/>
      <c r="C160" s="13"/>
      <c r="D160" s="13"/>
      <c r="E160" s="13"/>
      <c r="F160" s="13">
        <v>24.0</v>
      </c>
      <c r="G160" s="13">
        <v>8.0</v>
      </c>
      <c r="H160" s="13"/>
      <c r="I160" s="13"/>
      <c r="J160" s="13">
        <f t="shared" si="21"/>
        <v>32</v>
      </c>
    </row>
    <row r="161" ht="14.25" customHeight="1">
      <c r="A161" s="16" t="s">
        <v>149</v>
      </c>
      <c r="B161" s="13"/>
      <c r="C161" s="13"/>
      <c r="D161" s="13"/>
      <c r="E161" s="13"/>
      <c r="F161" s="13">
        <v>24.0</v>
      </c>
      <c r="G161" s="13">
        <v>120.0</v>
      </c>
      <c r="H161" s="13"/>
      <c r="I161" s="13"/>
      <c r="J161" s="13">
        <f t="shared" si="21"/>
        <v>144</v>
      </c>
    </row>
    <row r="162" ht="14.25" customHeight="1">
      <c r="A162" s="16" t="s">
        <v>150</v>
      </c>
      <c r="B162" s="13">
        <v>16.0</v>
      </c>
      <c r="C162" s="13">
        <v>0.0</v>
      </c>
      <c r="D162" s="13"/>
      <c r="E162" s="13"/>
      <c r="F162" s="13">
        <v>0.0</v>
      </c>
      <c r="G162" s="13"/>
      <c r="H162" s="13"/>
      <c r="I162" s="13"/>
      <c r="J162" s="13">
        <f t="shared" si="21"/>
        <v>16</v>
      </c>
    </row>
    <row r="163" ht="14.25" customHeight="1">
      <c r="A163" s="16" t="s">
        <v>151</v>
      </c>
      <c r="B163" s="13"/>
      <c r="C163" s="13"/>
      <c r="D163" s="13"/>
      <c r="E163" s="13"/>
      <c r="F163" s="13"/>
      <c r="G163" s="13"/>
      <c r="H163" s="13">
        <v>24.0</v>
      </c>
      <c r="I163" s="13">
        <v>56.0</v>
      </c>
      <c r="J163" s="13">
        <f t="shared" si="21"/>
        <v>80</v>
      </c>
    </row>
    <row r="164" ht="14.25" customHeight="1">
      <c r="A164" s="16" t="s">
        <v>151</v>
      </c>
      <c r="B164" s="13"/>
      <c r="C164" s="13"/>
      <c r="D164" s="13"/>
      <c r="E164" s="13"/>
      <c r="F164" s="13"/>
      <c r="G164" s="13"/>
      <c r="H164" s="13">
        <v>24.0</v>
      </c>
      <c r="I164" s="13">
        <v>48.0</v>
      </c>
      <c r="J164" s="13">
        <f t="shared" si="21"/>
        <v>72</v>
      </c>
    </row>
    <row r="165" ht="14.25" customHeight="1">
      <c r="A165" s="16" t="s">
        <v>151</v>
      </c>
      <c r="B165" s="13"/>
      <c r="C165" s="13"/>
      <c r="D165" s="13"/>
      <c r="E165" s="13"/>
      <c r="F165" s="13"/>
      <c r="G165" s="13"/>
      <c r="H165" s="13">
        <v>24.0</v>
      </c>
      <c r="I165" s="13">
        <v>48.0</v>
      </c>
      <c r="J165" s="13">
        <f t="shared" si="21"/>
        <v>72</v>
      </c>
    </row>
    <row r="166" ht="14.25" customHeight="1">
      <c r="A166" s="14" t="s">
        <v>16</v>
      </c>
      <c r="B166" s="15">
        <f t="shared" ref="B166:J166" si="22">SUM(B148:B165)</f>
        <v>48</v>
      </c>
      <c r="C166" s="15">
        <f t="shared" si="22"/>
        <v>160</v>
      </c>
      <c r="D166" s="15">
        <f t="shared" si="22"/>
        <v>152</v>
      </c>
      <c r="E166" s="15">
        <f t="shared" si="22"/>
        <v>152</v>
      </c>
      <c r="F166" s="15">
        <f t="shared" si="22"/>
        <v>72</v>
      </c>
      <c r="G166" s="15">
        <f t="shared" si="22"/>
        <v>136</v>
      </c>
      <c r="H166" s="15">
        <f t="shared" si="22"/>
        <v>72</v>
      </c>
      <c r="I166" s="15">
        <f t="shared" si="22"/>
        <v>152</v>
      </c>
      <c r="J166" s="15">
        <f t="shared" si="22"/>
        <v>896</v>
      </c>
    </row>
    <row r="167" ht="14.25" customHeight="1">
      <c r="A167" s="5"/>
      <c r="B167" s="6"/>
      <c r="C167" s="6"/>
      <c r="D167" s="6"/>
      <c r="E167" s="6"/>
      <c r="F167" s="6"/>
      <c r="G167" s="6"/>
      <c r="H167" s="6"/>
      <c r="I167" s="6"/>
      <c r="J167" s="7"/>
    </row>
    <row r="168" ht="14.25" customHeight="1">
      <c r="A168" s="8" t="s">
        <v>152</v>
      </c>
      <c r="B168" s="9">
        <v>16.0</v>
      </c>
      <c r="C168" s="10"/>
      <c r="D168" s="10"/>
      <c r="E168" s="10"/>
      <c r="F168" s="10"/>
      <c r="G168" s="10"/>
      <c r="H168" s="10"/>
      <c r="I168" s="10"/>
      <c r="J168" s="9">
        <f t="shared" ref="J168:J172" si="23">SUM(B168:I168)</f>
        <v>16</v>
      </c>
    </row>
    <row r="169" ht="14.25" customHeight="1">
      <c r="A169" s="11" t="s">
        <v>153</v>
      </c>
      <c r="B169" s="13">
        <v>16.0</v>
      </c>
      <c r="C169" s="13">
        <v>0.0</v>
      </c>
      <c r="D169" s="13"/>
      <c r="E169" s="13"/>
      <c r="F169" s="13">
        <v>0.0</v>
      </c>
      <c r="G169" s="13"/>
      <c r="H169" s="13"/>
      <c r="I169" s="13"/>
      <c r="J169" s="13">
        <f t="shared" si="23"/>
        <v>16</v>
      </c>
    </row>
    <row r="170" ht="14.25" customHeight="1">
      <c r="A170" s="16" t="s">
        <v>154</v>
      </c>
      <c r="B170" s="13"/>
      <c r="C170" s="13"/>
      <c r="D170" s="13"/>
      <c r="E170" s="13"/>
      <c r="F170" s="13"/>
      <c r="G170" s="13"/>
      <c r="H170" s="13">
        <v>24.0</v>
      </c>
      <c r="I170" s="13">
        <v>56.0</v>
      </c>
      <c r="J170" s="13">
        <f t="shared" si="23"/>
        <v>80</v>
      </c>
    </row>
    <row r="171" ht="14.25" customHeight="1">
      <c r="A171" s="16" t="s">
        <v>155</v>
      </c>
      <c r="B171" s="13"/>
      <c r="C171" s="13"/>
      <c r="D171" s="13"/>
      <c r="E171" s="13"/>
      <c r="F171" s="13"/>
      <c r="G171" s="13"/>
      <c r="H171" s="13">
        <v>24.0</v>
      </c>
      <c r="I171" s="13">
        <v>48.0</v>
      </c>
      <c r="J171" s="13">
        <f t="shared" si="23"/>
        <v>72</v>
      </c>
    </row>
    <row r="172" ht="14.25" customHeight="1">
      <c r="A172" s="16" t="s">
        <v>156</v>
      </c>
      <c r="B172" s="13"/>
      <c r="C172" s="13"/>
      <c r="D172" s="13"/>
      <c r="E172" s="13"/>
      <c r="F172" s="13"/>
      <c r="G172" s="13"/>
      <c r="H172" s="13">
        <v>24.0</v>
      </c>
      <c r="I172" s="13">
        <v>48.0</v>
      </c>
      <c r="J172" s="13">
        <f t="shared" si="23"/>
        <v>72</v>
      </c>
    </row>
    <row r="173" ht="14.25" customHeight="1">
      <c r="A173" s="14" t="s">
        <v>16</v>
      </c>
      <c r="B173" s="15">
        <f t="shared" ref="B173:J173" si="24">SUM(B168:B172)</f>
        <v>32</v>
      </c>
      <c r="C173" s="15">
        <f t="shared" si="24"/>
        <v>0</v>
      </c>
      <c r="D173" s="15">
        <f t="shared" si="24"/>
        <v>0</v>
      </c>
      <c r="E173" s="15">
        <f t="shared" si="24"/>
        <v>0</v>
      </c>
      <c r="F173" s="15">
        <f t="shared" si="24"/>
        <v>0</v>
      </c>
      <c r="G173" s="15">
        <f t="shared" si="24"/>
        <v>0</v>
      </c>
      <c r="H173" s="15">
        <f t="shared" si="24"/>
        <v>72</v>
      </c>
      <c r="I173" s="15">
        <f t="shared" si="24"/>
        <v>152</v>
      </c>
      <c r="J173" s="15">
        <f t="shared" si="24"/>
        <v>256</v>
      </c>
    </row>
    <row r="174" ht="14.25" customHeight="1">
      <c r="A174" s="5"/>
      <c r="B174" s="6"/>
      <c r="C174" s="6"/>
      <c r="D174" s="6"/>
      <c r="E174" s="6"/>
      <c r="F174" s="6"/>
      <c r="G174" s="6"/>
      <c r="H174" s="6"/>
      <c r="I174" s="6"/>
      <c r="J174" s="7"/>
    </row>
    <row r="175" ht="14.25" customHeight="1">
      <c r="A175" s="8" t="s">
        <v>157</v>
      </c>
      <c r="B175" s="9">
        <v>16.0</v>
      </c>
      <c r="C175" s="10"/>
      <c r="D175" s="10"/>
      <c r="E175" s="10"/>
      <c r="F175" s="10"/>
      <c r="G175" s="10"/>
      <c r="H175" s="10"/>
      <c r="I175" s="10"/>
      <c r="J175" s="9">
        <f t="shared" ref="J175:J179" si="25">SUM(B175:I175)</f>
        <v>16</v>
      </c>
    </row>
    <row r="176" ht="14.25" customHeight="1">
      <c r="A176" s="11" t="s">
        <v>158</v>
      </c>
      <c r="B176" s="13">
        <v>16.0</v>
      </c>
      <c r="C176" s="13">
        <v>0.0</v>
      </c>
      <c r="D176" s="13"/>
      <c r="E176" s="13"/>
      <c r="F176" s="13">
        <v>0.0</v>
      </c>
      <c r="G176" s="13"/>
      <c r="H176" s="13"/>
      <c r="I176" s="13"/>
      <c r="J176" s="13">
        <f t="shared" si="25"/>
        <v>16</v>
      </c>
    </row>
    <row r="177" ht="14.25" customHeight="1">
      <c r="A177" s="16" t="s">
        <v>159</v>
      </c>
      <c r="B177" s="13"/>
      <c r="C177" s="13"/>
      <c r="D177" s="13"/>
      <c r="E177" s="13"/>
      <c r="F177" s="13"/>
      <c r="G177" s="13"/>
      <c r="H177" s="13">
        <v>24.0</v>
      </c>
      <c r="I177" s="13">
        <v>56.0</v>
      </c>
      <c r="J177" s="13">
        <f t="shared" si="25"/>
        <v>80</v>
      </c>
    </row>
    <row r="178" ht="14.25" customHeight="1">
      <c r="A178" s="16" t="s">
        <v>160</v>
      </c>
      <c r="B178" s="13"/>
      <c r="C178" s="13"/>
      <c r="D178" s="13"/>
      <c r="E178" s="13"/>
      <c r="F178" s="13"/>
      <c r="G178" s="13"/>
      <c r="H178" s="13">
        <v>24.0</v>
      </c>
      <c r="I178" s="13">
        <v>48.0</v>
      </c>
      <c r="J178" s="13">
        <f t="shared" si="25"/>
        <v>72</v>
      </c>
    </row>
    <row r="179" ht="14.25" customHeight="1">
      <c r="A179" s="16" t="s">
        <v>161</v>
      </c>
      <c r="B179" s="13"/>
      <c r="C179" s="13"/>
      <c r="D179" s="13"/>
      <c r="E179" s="13"/>
      <c r="F179" s="13"/>
      <c r="G179" s="13"/>
      <c r="H179" s="13">
        <v>24.0</v>
      </c>
      <c r="I179" s="13">
        <v>48.0</v>
      </c>
      <c r="J179" s="13">
        <f t="shared" si="25"/>
        <v>72</v>
      </c>
    </row>
    <row r="180" ht="14.25" customHeight="1">
      <c r="A180" s="14" t="s">
        <v>16</v>
      </c>
      <c r="B180" s="15">
        <f t="shared" ref="B180:J180" si="26">SUM(B175:B179)</f>
        <v>32</v>
      </c>
      <c r="C180" s="15">
        <f t="shared" si="26"/>
        <v>0</v>
      </c>
      <c r="D180" s="15">
        <f t="shared" si="26"/>
        <v>0</v>
      </c>
      <c r="E180" s="15">
        <f t="shared" si="26"/>
        <v>0</v>
      </c>
      <c r="F180" s="15">
        <f t="shared" si="26"/>
        <v>0</v>
      </c>
      <c r="G180" s="15">
        <f t="shared" si="26"/>
        <v>0</v>
      </c>
      <c r="H180" s="15">
        <f t="shared" si="26"/>
        <v>72</v>
      </c>
      <c r="I180" s="15">
        <f t="shared" si="26"/>
        <v>152</v>
      </c>
      <c r="J180" s="15">
        <f t="shared" si="26"/>
        <v>256</v>
      </c>
    </row>
    <row r="181" ht="14.25" customHeight="1">
      <c r="A181" s="5"/>
      <c r="B181" s="6"/>
      <c r="C181" s="6"/>
      <c r="D181" s="6"/>
      <c r="E181" s="6"/>
      <c r="F181" s="6"/>
      <c r="G181" s="6"/>
      <c r="H181" s="6"/>
      <c r="I181" s="6"/>
      <c r="J181" s="7"/>
    </row>
    <row r="182" ht="14.25" customHeight="1">
      <c r="A182" s="8" t="s">
        <v>162</v>
      </c>
      <c r="B182" s="9">
        <v>16.0</v>
      </c>
      <c r="C182" s="10"/>
      <c r="D182" s="10"/>
      <c r="E182" s="10"/>
      <c r="F182" s="10"/>
      <c r="G182" s="10"/>
      <c r="H182" s="10"/>
      <c r="I182" s="10"/>
      <c r="J182" s="9">
        <v>16.0</v>
      </c>
    </row>
    <row r="183" ht="14.25" customHeight="1">
      <c r="A183" s="11" t="s">
        <v>163</v>
      </c>
      <c r="B183" s="13">
        <v>16.0</v>
      </c>
      <c r="C183" s="13">
        <v>0.0</v>
      </c>
      <c r="D183" s="13"/>
      <c r="E183" s="13"/>
      <c r="F183" s="13">
        <v>0.0</v>
      </c>
      <c r="G183" s="13"/>
      <c r="H183" s="13"/>
      <c r="I183" s="13"/>
      <c r="J183" s="13">
        <f t="shared" ref="J183:J186" si="27">SUM(B183:I183)</f>
        <v>16</v>
      </c>
    </row>
    <row r="184" ht="14.25" customHeight="1">
      <c r="A184" s="16" t="s">
        <v>164</v>
      </c>
      <c r="B184" s="13"/>
      <c r="C184" s="13"/>
      <c r="D184" s="13"/>
      <c r="E184" s="13"/>
      <c r="F184" s="13"/>
      <c r="G184" s="13"/>
      <c r="H184" s="13">
        <v>24.0</v>
      </c>
      <c r="I184" s="13">
        <v>56.0</v>
      </c>
      <c r="J184" s="13">
        <f t="shared" si="27"/>
        <v>80</v>
      </c>
    </row>
    <row r="185" ht="14.25" customHeight="1">
      <c r="A185" s="16" t="s">
        <v>165</v>
      </c>
      <c r="B185" s="13"/>
      <c r="C185" s="13"/>
      <c r="D185" s="13"/>
      <c r="E185" s="13"/>
      <c r="F185" s="13"/>
      <c r="G185" s="13"/>
      <c r="H185" s="13">
        <v>24.0</v>
      </c>
      <c r="I185" s="13">
        <v>48.0</v>
      </c>
      <c r="J185" s="13">
        <f t="shared" si="27"/>
        <v>72</v>
      </c>
    </row>
    <row r="186" ht="14.25" customHeight="1">
      <c r="A186" s="16" t="s">
        <v>166</v>
      </c>
      <c r="B186" s="13"/>
      <c r="C186" s="13"/>
      <c r="D186" s="13"/>
      <c r="E186" s="13"/>
      <c r="F186" s="13"/>
      <c r="G186" s="13"/>
      <c r="H186" s="13">
        <v>24.0</v>
      </c>
      <c r="I186" s="13">
        <v>48.0</v>
      </c>
      <c r="J186" s="13">
        <f t="shared" si="27"/>
        <v>72</v>
      </c>
    </row>
    <row r="187" ht="14.25" customHeight="1">
      <c r="A187" s="14" t="s">
        <v>16</v>
      </c>
      <c r="B187" s="15">
        <f t="shared" ref="B187:J187" si="28">SUM(B182:B186)</f>
        <v>32</v>
      </c>
      <c r="C187" s="15">
        <f t="shared" si="28"/>
        <v>0</v>
      </c>
      <c r="D187" s="15">
        <f t="shared" si="28"/>
        <v>0</v>
      </c>
      <c r="E187" s="15">
        <f t="shared" si="28"/>
        <v>0</v>
      </c>
      <c r="F187" s="15">
        <f t="shared" si="28"/>
        <v>0</v>
      </c>
      <c r="G187" s="15">
        <f t="shared" si="28"/>
        <v>0</v>
      </c>
      <c r="H187" s="15">
        <f t="shared" si="28"/>
        <v>72</v>
      </c>
      <c r="I187" s="15">
        <f t="shared" si="28"/>
        <v>152</v>
      </c>
      <c r="J187" s="15">
        <f t="shared" si="28"/>
        <v>256</v>
      </c>
    </row>
    <row r="188" ht="14.25" customHeight="1">
      <c r="A188" s="5"/>
      <c r="B188" s="6"/>
      <c r="C188" s="6"/>
      <c r="D188" s="6"/>
      <c r="E188" s="6"/>
      <c r="F188" s="6"/>
      <c r="G188" s="6"/>
      <c r="H188" s="6"/>
      <c r="I188" s="6"/>
      <c r="J188" s="7"/>
    </row>
    <row r="189" ht="14.25" customHeight="1">
      <c r="A189" s="14" t="s">
        <v>167</v>
      </c>
      <c r="B189" s="15">
        <f t="shared" ref="B189:I189" si="29">SUM(B187,B180,B173,B166,B145,B130,B114,B98,B81,B67,B55,B34,B22,B10,)</f>
        <v>672</v>
      </c>
      <c r="C189" s="15">
        <f t="shared" si="29"/>
        <v>1216</v>
      </c>
      <c r="D189" s="15">
        <f t="shared" si="29"/>
        <v>1648</v>
      </c>
      <c r="E189" s="15">
        <f t="shared" si="29"/>
        <v>456</v>
      </c>
      <c r="F189" s="15">
        <f t="shared" si="29"/>
        <v>576</v>
      </c>
      <c r="G189" s="15">
        <f t="shared" si="29"/>
        <v>1088</v>
      </c>
      <c r="H189" s="15">
        <f t="shared" si="29"/>
        <v>800</v>
      </c>
      <c r="I189" s="15">
        <f t="shared" si="29"/>
        <v>1632</v>
      </c>
      <c r="J189" s="15">
        <f>SUM(B189:I189)</f>
        <v>8088</v>
      </c>
    </row>
    <row r="190" ht="14.25" customHeight="1">
      <c r="A190" s="14" t="s">
        <v>168</v>
      </c>
      <c r="B190" s="15">
        <f t="shared" ref="B190:J190" si="30">B189/8</f>
        <v>84</v>
      </c>
      <c r="C190" s="15">
        <f t="shared" si="30"/>
        <v>152</v>
      </c>
      <c r="D190" s="15">
        <f t="shared" si="30"/>
        <v>206</v>
      </c>
      <c r="E190" s="15">
        <f t="shared" si="30"/>
        <v>57</v>
      </c>
      <c r="F190" s="15">
        <f t="shared" si="30"/>
        <v>72</v>
      </c>
      <c r="G190" s="15">
        <f t="shared" si="30"/>
        <v>136</v>
      </c>
      <c r="H190" s="15">
        <f t="shared" si="30"/>
        <v>100</v>
      </c>
      <c r="I190" s="15">
        <f t="shared" si="30"/>
        <v>204</v>
      </c>
      <c r="J190" s="15">
        <f t="shared" si="30"/>
        <v>1011</v>
      </c>
    </row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</sheetData>
  <mergeCells count="18">
    <mergeCell ref="C1:E1"/>
    <mergeCell ref="F1:G1"/>
    <mergeCell ref="H1:I1"/>
    <mergeCell ref="A3:J3"/>
    <mergeCell ref="A11:J11"/>
    <mergeCell ref="A23:J23"/>
    <mergeCell ref="A35:J35"/>
    <mergeCell ref="A167:J167"/>
    <mergeCell ref="A174:J174"/>
    <mergeCell ref="A181:J181"/>
    <mergeCell ref="A188:J188"/>
    <mergeCell ref="A56:J56"/>
    <mergeCell ref="A68:J68"/>
    <mergeCell ref="A82:J82"/>
    <mergeCell ref="A99:J99"/>
    <mergeCell ref="A115:J115"/>
    <mergeCell ref="A131:J131"/>
    <mergeCell ref="A146:J14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11.86"/>
    <col customWidth="1" min="3" max="3" width="13.29"/>
  </cols>
  <sheetData>
    <row r="1">
      <c r="A1" s="18" t="str">
        <f>Effort!A1</f>
        <v/>
      </c>
      <c r="B1" s="19" t="s">
        <v>169</v>
      </c>
      <c r="K1" s="19" t="s">
        <v>170</v>
      </c>
      <c r="Q1" s="19" t="s">
        <v>169</v>
      </c>
    </row>
    <row r="2">
      <c r="C2" s="1" t="s">
        <v>0</v>
      </c>
      <c r="D2" s="2"/>
      <c r="E2" s="2"/>
      <c r="F2" s="1" t="s">
        <v>1</v>
      </c>
      <c r="G2" s="2"/>
      <c r="H2" s="1" t="s">
        <v>2</v>
      </c>
      <c r="I2" s="2"/>
      <c r="K2" s="20"/>
      <c r="L2" s="1" t="s">
        <v>171</v>
      </c>
      <c r="M2" s="2"/>
      <c r="N2" s="1" t="s">
        <v>172</v>
      </c>
      <c r="O2" s="2"/>
      <c r="R2" s="1" t="s">
        <v>0</v>
      </c>
      <c r="S2" s="2"/>
      <c r="T2" s="2"/>
      <c r="U2" s="1" t="s">
        <v>1</v>
      </c>
      <c r="V2" s="2"/>
      <c r="W2" s="1" t="s">
        <v>2</v>
      </c>
      <c r="X2" s="2"/>
    </row>
    <row r="3" ht="15.0" customHeight="1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5</v>
      </c>
      <c r="G3" s="4" t="s">
        <v>8</v>
      </c>
      <c r="H3" s="4" t="s">
        <v>5</v>
      </c>
      <c r="I3" s="4" t="s">
        <v>8</v>
      </c>
      <c r="J3" s="21" t="s">
        <v>173</v>
      </c>
      <c r="K3" s="22" t="s">
        <v>4</v>
      </c>
      <c r="L3" s="23" t="s">
        <v>5</v>
      </c>
      <c r="M3" s="23" t="s">
        <v>8</v>
      </c>
      <c r="N3" s="23" t="s">
        <v>5</v>
      </c>
      <c r="O3" s="24" t="s">
        <v>8</v>
      </c>
      <c r="P3" s="25" t="s">
        <v>174</v>
      </c>
      <c r="Q3" s="4" t="s">
        <v>4</v>
      </c>
      <c r="R3" s="4" t="s">
        <v>5</v>
      </c>
      <c r="S3" s="4" t="s">
        <v>6</v>
      </c>
      <c r="T3" s="4" t="s">
        <v>7</v>
      </c>
      <c r="U3" s="4" t="s">
        <v>5</v>
      </c>
      <c r="V3" s="4" t="s">
        <v>8</v>
      </c>
      <c r="W3" s="4" t="s">
        <v>5</v>
      </c>
      <c r="X3" s="4" t="s">
        <v>8</v>
      </c>
      <c r="Y3" s="21" t="s">
        <v>173</v>
      </c>
    </row>
    <row r="4">
      <c r="A4" s="26"/>
      <c r="B4" s="27"/>
      <c r="C4" s="27"/>
      <c r="D4" s="27"/>
      <c r="E4" s="27"/>
      <c r="F4" s="27"/>
      <c r="G4" s="27"/>
      <c r="H4" s="27"/>
      <c r="I4" s="27"/>
      <c r="J4" s="28"/>
      <c r="K4" s="29"/>
      <c r="L4" s="29"/>
      <c r="M4" s="29"/>
      <c r="N4" s="29"/>
      <c r="O4" s="29"/>
      <c r="P4" s="29"/>
      <c r="Q4" s="27"/>
      <c r="R4" s="27"/>
      <c r="S4" s="27"/>
      <c r="T4" s="27"/>
      <c r="U4" s="27"/>
      <c r="V4" s="27"/>
      <c r="W4" s="27"/>
      <c r="X4" s="27"/>
      <c r="Y4" s="28"/>
    </row>
    <row r="5">
      <c r="A5" s="8" t="s">
        <v>10</v>
      </c>
      <c r="B5" s="30">
        <f>Effort!B4*RiferimentiCosti!B$4</f>
        <v>400</v>
      </c>
      <c r="C5" s="31"/>
      <c r="D5" s="31"/>
      <c r="E5" s="31"/>
      <c r="F5" s="31"/>
      <c r="G5" s="31"/>
      <c r="H5" s="31"/>
      <c r="I5" s="31"/>
      <c r="J5" s="30">
        <f t="shared" ref="J5:J10" si="1">SUM(B5:I5)</f>
        <v>400</v>
      </c>
      <c r="K5" s="31"/>
      <c r="L5" s="31"/>
      <c r="M5" s="31"/>
      <c r="N5" s="31"/>
      <c r="O5" s="31"/>
      <c r="P5" s="31"/>
      <c r="Q5" s="30">
        <v>16.0</v>
      </c>
      <c r="R5" s="31"/>
      <c r="S5" s="31"/>
      <c r="T5" s="31"/>
      <c r="U5" s="31"/>
      <c r="V5" s="31"/>
      <c r="W5" s="31"/>
      <c r="X5" s="31"/>
      <c r="Y5" s="9">
        <v>16.0</v>
      </c>
    </row>
    <row r="6">
      <c r="A6" s="11" t="s">
        <v>11</v>
      </c>
      <c r="B6" s="32">
        <f>Effort!B5*RiferimentiCosti!B$4</f>
        <v>400</v>
      </c>
      <c r="C6" s="32">
        <f>Effort!C5*RiferimentiCosti!C$4</f>
        <v>0</v>
      </c>
      <c r="D6" s="32">
        <f>Effort!D5*RiferimentiCosti!D$4</f>
        <v>0</v>
      </c>
      <c r="E6" s="32">
        <f>Effort!E5*RiferimentiCosti!E$4</f>
        <v>0</v>
      </c>
      <c r="F6" s="32">
        <f>Effort!F5*RiferimentiCosti!F$4</f>
        <v>0</v>
      </c>
      <c r="G6" s="32">
        <f>Effort!G5*RiferimentiCosti!G$4</f>
        <v>0</v>
      </c>
      <c r="H6" s="32">
        <f>Effort!H5*RiferimentiCosti!H$4</f>
        <v>0</v>
      </c>
      <c r="I6" s="32">
        <f>Effort!I5*RiferimentiCosti!I$4</f>
        <v>0</v>
      </c>
      <c r="J6" s="32">
        <f t="shared" si="1"/>
        <v>400</v>
      </c>
      <c r="K6" s="32"/>
      <c r="L6" s="32">
        <v>0.0</v>
      </c>
      <c r="M6" s="32"/>
      <c r="N6" s="32">
        <v>0.0</v>
      </c>
      <c r="O6" s="32">
        <v>0.0</v>
      </c>
      <c r="P6" s="32">
        <v>0.0</v>
      </c>
      <c r="Q6" s="32">
        <v>16.0</v>
      </c>
      <c r="R6" s="32"/>
      <c r="S6" s="32"/>
      <c r="T6" s="32"/>
      <c r="U6" s="32"/>
      <c r="V6" s="32"/>
      <c r="W6" s="32">
        <v>0.0</v>
      </c>
      <c r="X6" s="32">
        <v>0.0</v>
      </c>
      <c r="Y6" s="13">
        <v>176.0</v>
      </c>
    </row>
    <row r="7">
      <c r="A7" s="11" t="s">
        <v>12</v>
      </c>
      <c r="B7" s="32">
        <f>Effort!B6*RiferimentiCosti!B$4</f>
        <v>0</v>
      </c>
      <c r="C7" s="32">
        <f>Effort!C6*RiferimentiCosti!C$4</f>
        <v>1440</v>
      </c>
      <c r="D7" s="32">
        <f>Effort!D6*RiferimentiCosti!D$4</f>
        <v>480</v>
      </c>
      <c r="E7" s="32">
        <f>Effort!E6*RiferimentiCosti!E$4</f>
        <v>0</v>
      </c>
      <c r="F7" s="32">
        <f>Effort!F6*RiferimentiCosti!F$4</f>
        <v>0</v>
      </c>
      <c r="G7" s="32">
        <f>Effort!G6*RiferimentiCosti!G$4</f>
        <v>0</v>
      </c>
      <c r="H7" s="32">
        <f>Effort!H6*RiferimentiCosti!H$4</f>
        <v>0</v>
      </c>
      <c r="I7" s="32">
        <f>Effort!I6*RiferimentiCosti!I$4</f>
        <v>0</v>
      </c>
      <c r="J7" s="32">
        <f t="shared" si="1"/>
        <v>1920</v>
      </c>
      <c r="K7" s="32">
        <v>0.0</v>
      </c>
      <c r="L7" s="32">
        <v>0.0</v>
      </c>
      <c r="M7" s="32">
        <v>0.0</v>
      </c>
      <c r="N7" s="32">
        <v>0.0</v>
      </c>
      <c r="O7" s="32">
        <v>0.0</v>
      </c>
      <c r="P7" s="32">
        <v>0.0</v>
      </c>
      <c r="Q7" s="32"/>
      <c r="R7" s="32">
        <v>24.0</v>
      </c>
      <c r="S7" s="32">
        <v>8.0</v>
      </c>
      <c r="T7" s="32">
        <v>0.0</v>
      </c>
      <c r="U7" s="32">
        <v>0.0</v>
      </c>
      <c r="V7" s="32">
        <v>0.0</v>
      </c>
      <c r="W7" s="32">
        <v>0.0</v>
      </c>
      <c r="X7" s="32">
        <v>0.0</v>
      </c>
      <c r="Y7" s="13"/>
    </row>
    <row r="8">
      <c r="A8" s="11" t="s">
        <v>13</v>
      </c>
      <c r="B8" s="32">
        <f>Effort!B7*RiferimentiCosti!B$4</f>
        <v>0</v>
      </c>
      <c r="C8" s="32">
        <f>Effort!C7*RiferimentiCosti!C$4</f>
        <v>480</v>
      </c>
      <c r="D8" s="32">
        <f>Effort!D7*RiferimentiCosti!D$4</f>
        <v>6240</v>
      </c>
      <c r="E8" s="32">
        <f>Effort!E7*RiferimentiCosti!E$4</f>
        <v>0</v>
      </c>
      <c r="F8" s="32">
        <f>Effort!F7*RiferimentiCosti!F$4</f>
        <v>0</v>
      </c>
      <c r="G8" s="32">
        <f>Effort!G7*RiferimentiCosti!G$4</f>
        <v>0</v>
      </c>
      <c r="H8" s="32">
        <f>Effort!H7*RiferimentiCosti!H$4</f>
        <v>0</v>
      </c>
      <c r="I8" s="32">
        <f>Effort!I7*RiferimentiCosti!I$4</f>
        <v>0</v>
      </c>
      <c r="J8" s="32">
        <f t="shared" si="1"/>
        <v>6720</v>
      </c>
      <c r="K8" s="32">
        <v>0.0</v>
      </c>
      <c r="L8" s="32">
        <v>0.0</v>
      </c>
      <c r="M8" s="32">
        <v>0.0</v>
      </c>
      <c r="N8" s="32">
        <v>0.0</v>
      </c>
      <c r="O8" s="32">
        <v>0.0</v>
      </c>
      <c r="P8" s="32">
        <v>0.0</v>
      </c>
      <c r="Q8" s="32"/>
      <c r="R8" s="32">
        <v>8.0</v>
      </c>
      <c r="S8" s="32">
        <v>104.0</v>
      </c>
      <c r="T8" s="32">
        <v>0.0</v>
      </c>
      <c r="U8" s="32">
        <v>0.0</v>
      </c>
      <c r="V8" s="32">
        <v>0.0</v>
      </c>
      <c r="W8" s="32">
        <v>0.0</v>
      </c>
      <c r="X8" s="32">
        <v>0.0</v>
      </c>
      <c r="Y8" s="13"/>
    </row>
    <row r="9">
      <c r="A9" s="11" t="s">
        <v>14</v>
      </c>
      <c r="B9" s="32">
        <f>Effort!B8*RiferimentiCosti!B$4</f>
        <v>0</v>
      </c>
      <c r="C9" s="32">
        <f>Effort!C8*RiferimentiCosti!C$4</f>
        <v>1440</v>
      </c>
      <c r="D9" s="32">
        <f>Effort!D8*RiferimentiCosti!D$4</f>
        <v>480</v>
      </c>
      <c r="E9" s="32">
        <f>Effort!E8*RiferimentiCosti!E$4</f>
        <v>0</v>
      </c>
      <c r="F9" s="32">
        <f>Effort!F8*RiferimentiCosti!F$4</f>
        <v>0</v>
      </c>
      <c r="G9" s="32">
        <f>Effort!G8*RiferimentiCosti!G$4</f>
        <v>0</v>
      </c>
      <c r="H9" s="32">
        <f>Effort!H8*RiferimentiCosti!H$4</f>
        <v>0</v>
      </c>
      <c r="I9" s="32">
        <f>Effort!I8*RiferimentiCosti!I$4</f>
        <v>0</v>
      </c>
      <c r="J9" s="32">
        <f t="shared" si="1"/>
        <v>1920</v>
      </c>
      <c r="K9" s="32">
        <v>0.0</v>
      </c>
      <c r="L9" s="32">
        <v>0.0</v>
      </c>
      <c r="M9" s="32">
        <v>0.0</v>
      </c>
      <c r="N9" s="32">
        <v>0.0</v>
      </c>
      <c r="O9" s="32">
        <v>0.0</v>
      </c>
      <c r="P9" s="32">
        <v>0.0</v>
      </c>
      <c r="Q9" s="32"/>
      <c r="R9" s="32">
        <v>24.0</v>
      </c>
      <c r="S9" s="32">
        <v>8.0</v>
      </c>
      <c r="T9" s="32">
        <v>0.0</v>
      </c>
      <c r="U9" s="32">
        <v>0.0</v>
      </c>
      <c r="V9" s="32">
        <v>0.0</v>
      </c>
      <c r="W9" s="32">
        <v>0.0</v>
      </c>
      <c r="X9" s="32">
        <v>0.0</v>
      </c>
      <c r="Y9" s="13"/>
    </row>
    <row r="10">
      <c r="A10" s="11" t="s">
        <v>15</v>
      </c>
      <c r="B10" s="32">
        <f>Effort!B9*RiferimentiCosti!B$4</f>
        <v>0</v>
      </c>
      <c r="C10" s="32">
        <f>Effort!C9*RiferimentiCosti!C$4</f>
        <v>960</v>
      </c>
      <c r="D10" s="32">
        <f>Effort!D9*RiferimentiCosti!D$4</f>
        <v>1440</v>
      </c>
      <c r="E10" s="32">
        <f>Effort!E9*RiferimentiCosti!E$4</f>
        <v>0</v>
      </c>
      <c r="F10" s="32">
        <f>Effort!F9*RiferimentiCosti!F$4</f>
        <v>0</v>
      </c>
      <c r="G10" s="32">
        <f>Effort!G9*RiferimentiCosti!G$4</f>
        <v>0</v>
      </c>
      <c r="H10" s="32">
        <f>Effort!H9*RiferimentiCosti!H$4</f>
        <v>0</v>
      </c>
      <c r="I10" s="32">
        <f>Effort!I9*RiferimentiCosti!I$4</f>
        <v>0</v>
      </c>
      <c r="J10" s="32">
        <f t="shared" si="1"/>
        <v>2400</v>
      </c>
      <c r="K10" s="32">
        <v>0.0</v>
      </c>
      <c r="L10" s="32">
        <v>0.0</v>
      </c>
      <c r="M10" s="32">
        <v>0.0</v>
      </c>
      <c r="N10" s="32">
        <v>0.0</v>
      </c>
      <c r="O10" s="32">
        <v>0.0</v>
      </c>
      <c r="P10" s="32">
        <v>0.0</v>
      </c>
      <c r="Q10" s="32"/>
      <c r="R10" s="32">
        <v>16.0</v>
      </c>
      <c r="S10" s="32">
        <v>24.0</v>
      </c>
      <c r="T10" s="32">
        <v>0.0</v>
      </c>
      <c r="U10" s="32">
        <v>0.0</v>
      </c>
      <c r="V10" s="32">
        <v>0.0</v>
      </c>
      <c r="W10" s="32">
        <v>0.0</v>
      </c>
      <c r="X10" s="32">
        <v>0.0</v>
      </c>
      <c r="Y10" s="13"/>
    </row>
    <row r="11">
      <c r="A11" s="14" t="s">
        <v>16</v>
      </c>
      <c r="B11" s="33">
        <f t="shared" ref="B11:J11" si="2">SUM(B5:B10)</f>
        <v>800</v>
      </c>
      <c r="C11" s="33">
        <f t="shared" si="2"/>
        <v>4320</v>
      </c>
      <c r="D11" s="33">
        <f t="shared" si="2"/>
        <v>8640</v>
      </c>
      <c r="E11" s="33">
        <f t="shared" si="2"/>
        <v>0</v>
      </c>
      <c r="F11" s="33">
        <f t="shared" si="2"/>
        <v>0</v>
      </c>
      <c r="G11" s="33">
        <f t="shared" si="2"/>
        <v>0</v>
      </c>
      <c r="H11" s="33">
        <f t="shared" si="2"/>
        <v>0</v>
      </c>
      <c r="I11" s="33">
        <f t="shared" si="2"/>
        <v>0</v>
      </c>
      <c r="J11" s="33">
        <f t="shared" si="2"/>
        <v>13760</v>
      </c>
      <c r="K11" s="33">
        <f t="shared" ref="K11:P11" si="3">SUM(K7:K10)</f>
        <v>0</v>
      </c>
      <c r="L11" s="33">
        <f t="shared" si="3"/>
        <v>0</v>
      </c>
      <c r="M11" s="33">
        <f t="shared" si="3"/>
        <v>0</v>
      </c>
      <c r="N11" s="33">
        <f t="shared" si="3"/>
        <v>0</v>
      </c>
      <c r="O11" s="33">
        <f t="shared" si="3"/>
        <v>0</v>
      </c>
      <c r="P11" s="33">
        <f t="shared" si="3"/>
        <v>0</v>
      </c>
      <c r="Q11" s="33">
        <v>32.0</v>
      </c>
      <c r="R11" s="33">
        <f t="shared" ref="R11:X11" si="4">SUM(R7:R10)</f>
        <v>72</v>
      </c>
      <c r="S11" s="33">
        <f t="shared" si="4"/>
        <v>144</v>
      </c>
      <c r="T11" s="33">
        <f t="shared" si="4"/>
        <v>0</v>
      </c>
      <c r="U11" s="33">
        <f t="shared" si="4"/>
        <v>0</v>
      </c>
      <c r="V11" s="33">
        <f t="shared" si="4"/>
        <v>0</v>
      </c>
      <c r="W11" s="33">
        <f t="shared" si="4"/>
        <v>0</v>
      </c>
      <c r="X11" s="33">
        <f t="shared" si="4"/>
        <v>0</v>
      </c>
      <c r="Y11" s="15">
        <f>SUM(Y5:Y10)</f>
        <v>192</v>
      </c>
    </row>
    <row r="13">
      <c r="A13" s="8" t="s">
        <v>18</v>
      </c>
      <c r="B13" s="30">
        <f>Effort!B12*RiferimentiCosti!B$4</f>
        <v>400</v>
      </c>
      <c r="C13" s="10"/>
      <c r="D13" s="10"/>
      <c r="E13" s="10"/>
      <c r="F13" s="10"/>
      <c r="G13" s="10"/>
      <c r="H13" s="10"/>
      <c r="I13" s="10"/>
      <c r="J13" s="30">
        <f t="shared" ref="J13:J22" si="5">SUM(B13:I13)</f>
        <v>400</v>
      </c>
      <c r="K13" s="9">
        <v>16.0</v>
      </c>
      <c r="L13" s="10"/>
      <c r="M13" s="10"/>
      <c r="N13" s="10"/>
      <c r="O13" s="10"/>
      <c r="P13" s="9">
        <v>16.0</v>
      </c>
      <c r="Q13" s="9">
        <v>16.0</v>
      </c>
      <c r="R13" s="10"/>
      <c r="S13" s="10"/>
      <c r="T13" s="10"/>
      <c r="U13" s="10"/>
      <c r="V13" s="10"/>
      <c r="W13" s="10"/>
      <c r="X13" s="10"/>
      <c r="Y13" s="9">
        <v>16.0</v>
      </c>
    </row>
    <row r="14">
      <c r="A14" s="11" t="s">
        <v>19</v>
      </c>
      <c r="B14" s="32">
        <f>Effort!B13*RiferimentiCosti!B$4</f>
        <v>400</v>
      </c>
      <c r="C14" s="32">
        <f>Effort!C13*RiferimentiCosti!C$4</f>
        <v>0</v>
      </c>
      <c r="D14" s="32">
        <f>Effort!D13*RiferimentiCosti!D$4</f>
        <v>0</v>
      </c>
      <c r="E14" s="32">
        <f>Effort!E13*RiferimentiCosti!E$4</f>
        <v>0</v>
      </c>
      <c r="F14" s="32">
        <f>Effort!F13*RiferimentiCosti!F$4</f>
        <v>0</v>
      </c>
      <c r="G14" s="32">
        <f>Effort!G13*RiferimentiCosti!G$4</f>
        <v>0</v>
      </c>
      <c r="H14" s="32">
        <f>Effort!H13*RiferimentiCosti!H$4</f>
        <v>0</v>
      </c>
      <c r="I14" s="32">
        <f>Effort!I13*RiferimentiCosti!I$4</f>
        <v>0</v>
      </c>
      <c r="J14" s="32">
        <f t="shared" si="5"/>
        <v>400</v>
      </c>
      <c r="K14" s="13">
        <v>16.0</v>
      </c>
      <c r="L14" s="13"/>
      <c r="M14" s="13"/>
      <c r="N14" s="13"/>
      <c r="O14" s="13"/>
      <c r="P14" s="13">
        <v>16.0</v>
      </c>
      <c r="Q14" s="13">
        <v>16.0</v>
      </c>
      <c r="R14" s="13"/>
      <c r="S14" s="13"/>
      <c r="T14" s="13"/>
      <c r="U14" s="13"/>
      <c r="V14" s="13"/>
      <c r="W14" s="13"/>
      <c r="X14" s="13"/>
      <c r="Y14" s="13">
        <f t="shared" ref="Y14:Y22" si="6">SUM(Q14:X14)</f>
        <v>16</v>
      </c>
    </row>
    <row r="15">
      <c r="A15" s="11" t="s">
        <v>20</v>
      </c>
      <c r="B15" s="32">
        <f>Effort!B14*RiferimentiCosti!B$4</f>
        <v>0</v>
      </c>
      <c r="C15" s="32">
        <f>Effort!C14*RiferimentiCosti!C$4</f>
        <v>1440</v>
      </c>
      <c r="D15" s="32">
        <f>Effort!D14*RiferimentiCosti!D$4</f>
        <v>480</v>
      </c>
      <c r="E15" s="32">
        <f>Effort!E14*RiferimentiCosti!E$4</f>
        <v>0</v>
      </c>
      <c r="F15" s="32">
        <f>Effort!F14*RiferimentiCosti!F$4</f>
        <v>0</v>
      </c>
      <c r="G15" s="32">
        <f>Effort!G14*RiferimentiCosti!G$4</f>
        <v>0</v>
      </c>
      <c r="H15" s="32">
        <f>Effort!H14*RiferimentiCosti!H$4</f>
        <v>0</v>
      </c>
      <c r="I15" s="32">
        <f>Effort!I14*RiferimentiCosti!I$4</f>
        <v>0</v>
      </c>
      <c r="J15" s="32">
        <f t="shared" si="5"/>
        <v>1920</v>
      </c>
      <c r="K15" s="13"/>
      <c r="L15" s="13">
        <v>24.0</v>
      </c>
      <c r="M15" s="13">
        <v>8.0</v>
      </c>
      <c r="N15" s="13">
        <v>0.0</v>
      </c>
      <c r="O15" s="13">
        <v>0.0</v>
      </c>
      <c r="P15" s="13"/>
      <c r="Q15" s="13"/>
      <c r="R15" s="13">
        <v>24.0</v>
      </c>
      <c r="S15" s="13">
        <v>8.0</v>
      </c>
      <c r="T15" s="13">
        <v>0.0</v>
      </c>
      <c r="U15" s="13">
        <v>0.0</v>
      </c>
      <c r="V15" s="13">
        <v>0.0</v>
      </c>
      <c r="W15" s="13">
        <v>0.0</v>
      </c>
      <c r="X15" s="13">
        <v>0.0</v>
      </c>
      <c r="Y15" s="13">
        <f t="shared" si="6"/>
        <v>32</v>
      </c>
    </row>
    <row r="16">
      <c r="A16" s="11" t="s">
        <v>21</v>
      </c>
      <c r="B16" s="32">
        <f>Effort!B15*RiferimentiCosti!B$4</f>
        <v>0</v>
      </c>
      <c r="C16" s="32">
        <f>Effort!C15*RiferimentiCosti!C$4</f>
        <v>480</v>
      </c>
      <c r="D16" s="32">
        <f>Effort!D15*RiferimentiCosti!D$4</f>
        <v>6240</v>
      </c>
      <c r="E16" s="32">
        <f>Effort!E15*RiferimentiCosti!E$4</f>
        <v>0</v>
      </c>
      <c r="F16" s="32">
        <f>Effort!F15*RiferimentiCosti!F$4</f>
        <v>0</v>
      </c>
      <c r="G16" s="32">
        <f>Effort!G15*RiferimentiCosti!G$4</f>
        <v>0</v>
      </c>
      <c r="H16" s="32">
        <f>Effort!H15*RiferimentiCosti!H$4</f>
        <v>0</v>
      </c>
      <c r="I16" s="32">
        <f>Effort!I15*RiferimentiCosti!I$4</f>
        <v>0</v>
      </c>
      <c r="J16" s="32">
        <f t="shared" si="5"/>
        <v>6720</v>
      </c>
      <c r="K16" s="13"/>
      <c r="L16" s="13">
        <v>8.0</v>
      </c>
      <c r="M16" s="13">
        <v>104.0</v>
      </c>
      <c r="N16" s="13">
        <v>0.0</v>
      </c>
      <c r="O16" s="13">
        <v>0.0</v>
      </c>
      <c r="P16" s="13"/>
      <c r="Q16" s="13"/>
      <c r="R16" s="13">
        <v>8.0</v>
      </c>
      <c r="S16" s="13">
        <v>104.0</v>
      </c>
      <c r="T16" s="13">
        <v>0.0</v>
      </c>
      <c r="U16" s="13">
        <v>0.0</v>
      </c>
      <c r="V16" s="13">
        <v>0.0</v>
      </c>
      <c r="W16" s="13">
        <v>0.0</v>
      </c>
      <c r="X16" s="13">
        <v>0.0</v>
      </c>
      <c r="Y16" s="13">
        <f t="shared" si="6"/>
        <v>112</v>
      </c>
    </row>
    <row r="17">
      <c r="A17" s="11" t="s">
        <v>22</v>
      </c>
      <c r="B17" s="32">
        <f>Effort!B16*RiferimentiCosti!B$4</f>
        <v>0</v>
      </c>
      <c r="C17" s="32">
        <f>Effort!C16*RiferimentiCosti!C$4</f>
        <v>1440</v>
      </c>
      <c r="D17" s="32">
        <f>Effort!D16*RiferimentiCosti!D$4</f>
        <v>480</v>
      </c>
      <c r="E17" s="32">
        <f>Effort!E16*RiferimentiCosti!E$4</f>
        <v>0</v>
      </c>
      <c r="F17" s="32">
        <f>Effort!F16*RiferimentiCosti!F$4</f>
        <v>0</v>
      </c>
      <c r="G17" s="32">
        <f>Effort!G16*RiferimentiCosti!G$4</f>
        <v>0</v>
      </c>
      <c r="H17" s="32">
        <f>Effort!H16*RiferimentiCosti!H$4</f>
        <v>0</v>
      </c>
      <c r="I17" s="32">
        <f>Effort!I16*RiferimentiCosti!I$4</f>
        <v>0</v>
      </c>
      <c r="J17" s="32">
        <f t="shared" si="5"/>
        <v>1920</v>
      </c>
      <c r="K17" s="13"/>
      <c r="L17" s="13">
        <v>24.0</v>
      </c>
      <c r="M17" s="13">
        <v>8.0</v>
      </c>
      <c r="N17" s="13">
        <v>0.0</v>
      </c>
      <c r="O17" s="13">
        <v>0.0</v>
      </c>
      <c r="P17" s="13"/>
      <c r="Q17" s="13"/>
      <c r="R17" s="13">
        <v>24.0</v>
      </c>
      <c r="S17" s="13">
        <v>8.0</v>
      </c>
      <c r="T17" s="13">
        <v>0.0</v>
      </c>
      <c r="U17" s="13">
        <v>0.0</v>
      </c>
      <c r="V17" s="13">
        <v>0.0</v>
      </c>
      <c r="W17" s="13">
        <v>0.0</v>
      </c>
      <c r="X17" s="13">
        <v>0.0</v>
      </c>
      <c r="Y17" s="13">
        <f t="shared" si="6"/>
        <v>32</v>
      </c>
    </row>
    <row r="18">
      <c r="A18" s="11" t="s">
        <v>23</v>
      </c>
      <c r="B18" s="32">
        <f>Effort!B17*RiferimentiCosti!B$4</f>
        <v>0</v>
      </c>
      <c r="C18" s="32">
        <f>Effort!C17*RiferimentiCosti!C$4</f>
        <v>960</v>
      </c>
      <c r="D18" s="32">
        <f>Effort!D17*RiferimentiCosti!D$4</f>
        <v>1440</v>
      </c>
      <c r="E18" s="32">
        <f>Effort!E17*RiferimentiCosti!E$4</f>
        <v>0</v>
      </c>
      <c r="F18" s="32">
        <f>Effort!F17*RiferimentiCosti!F$4</f>
        <v>0</v>
      </c>
      <c r="G18" s="32">
        <f>Effort!G17*RiferimentiCosti!G$4</f>
        <v>0</v>
      </c>
      <c r="H18" s="32">
        <f>Effort!H17*RiferimentiCosti!H$4</f>
        <v>0</v>
      </c>
      <c r="I18" s="32">
        <f>Effort!I17*RiferimentiCosti!I$4</f>
        <v>0</v>
      </c>
      <c r="J18" s="32">
        <f t="shared" si="5"/>
        <v>2400</v>
      </c>
      <c r="K18" s="13"/>
      <c r="L18" s="13">
        <v>16.0</v>
      </c>
      <c r="M18" s="13">
        <v>24.0</v>
      </c>
      <c r="N18" s="13">
        <v>0.0</v>
      </c>
      <c r="O18" s="13">
        <v>0.0</v>
      </c>
      <c r="P18" s="13"/>
      <c r="Q18" s="13"/>
      <c r="R18" s="13">
        <v>16.0</v>
      </c>
      <c r="S18" s="13">
        <v>24.0</v>
      </c>
      <c r="T18" s="13">
        <v>0.0</v>
      </c>
      <c r="U18" s="13">
        <v>0.0</v>
      </c>
      <c r="V18" s="13">
        <v>0.0</v>
      </c>
      <c r="W18" s="13">
        <v>0.0</v>
      </c>
      <c r="X18" s="13">
        <v>0.0</v>
      </c>
      <c r="Y18" s="13">
        <f t="shared" si="6"/>
        <v>40</v>
      </c>
    </row>
    <row r="19">
      <c r="A19" s="11" t="s">
        <v>24</v>
      </c>
      <c r="B19" s="32">
        <f>Effort!B18*RiferimentiCosti!B$4</f>
        <v>400</v>
      </c>
      <c r="C19" s="32">
        <f>Effort!C18*RiferimentiCosti!C$4</f>
        <v>0</v>
      </c>
      <c r="D19" s="32">
        <f>Effort!D18*RiferimentiCosti!D$4</f>
        <v>0</v>
      </c>
      <c r="E19" s="32">
        <f>Effort!E18*RiferimentiCosti!E$4</f>
        <v>0</v>
      </c>
      <c r="F19" s="32">
        <f>Effort!F18*RiferimentiCosti!F$4</f>
        <v>0</v>
      </c>
      <c r="G19" s="32">
        <f>Effort!G18*RiferimentiCosti!G$4</f>
        <v>0</v>
      </c>
      <c r="H19" s="32">
        <f>Effort!H18*RiferimentiCosti!H$4</f>
        <v>0</v>
      </c>
      <c r="I19" s="32">
        <f>Effort!I18*RiferimentiCosti!I$4</f>
        <v>0</v>
      </c>
      <c r="J19" s="32">
        <f t="shared" si="5"/>
        <v>400</v>
      </c>
      <c r="K19" s="13">
        <v>16.0</v>
      </c>
      <c r="L19" s="13"/>
      <c r="M19" s="13"/>
      <c r="N19" s="13"/>
      <c r="O19" s="13"/>
      <c r="P19" s="13">
        <v>16.0</v>
      </c>
      <c r="Q19" s="13">
        <v>16.0</v>
      </c>
      <c r="R19" s="13"/>
      <c r="S19" s="13"/>
      <c r="T19" s="13"/>
      <c r="U19" s="13"/>
      <c r="V19" s="13"/>
      <c r="W19" s="13"/>
      <c r="X19" s="13"/>
      <c r="Y19" s="13">
        <f t="shared" si="6"/>
        <v>16</v>
      </c>
    </row>
    <row r="20">
      <c r="A20" s="11" t="s">
        <v>25</v>
      </c>
      <c r="B20" s="32">
        <f>Effort!B19*RiferimentiCosti!B$4</f>
        <v>0</v>
      </c>
      <c r="C20" s="32">
        <f>Effort!C19*RiferimentiCosti!C$4</f>
        <v>0</v>
      </c>
      <c r="D20" s="32">
        <f>Effort!D19*RiferimentiCosti!D$4</f>
        <v>0</v>
      </c>
      <c r="E20" s="32">
        <f>Effort!E19*RiferimentiCosti!E$4</f>
        <v>0</v>
      </c>
      <c r="F20" s="32">
        <f>Effort!F19*RiferimentiCosti!F$4</f>
        <v>1380</v>
      </c>
      <c r="G20" s="32">
        <f>Effort!G19*RiferimentiCosti!G$4</f>
        <v>340</v>
      </c>
      <c r="H20" s="32">
        <f>Effort!H19*RiferimentiCosti!H$4</f>
        <v>0</v>
      </c>
      <c r="I20" s="32">
        <f>Effort!I19*RiferimentiCosti!I$4</f>
        <v>0</v>
      </c>
      <c r="J20" s="32">
        <f t="shared" si="5"/>
        <v>1720</v>
      </c>
      <c r="K20" s="13"/>
      <c r="L20" s="13">
        <v>0.0</v>
      </c>
      <c r="M20" s="13">
        <v>0.0</v>
      </c>
      <c r="N20" s="13">
        <v>0.0</v>
      </c>
      <c r="O20" s="13">
        <v>24.0</v>
      </c>
      <c r="P20" s="13"/>
      <c r="Q20" s="13"/>
      <c r="R20" s="13">
        <v>0.0</v>
      </c>
      <c r="S20" s="13">
        <v>0.0</v>
      </c>
      <c r="T20" s="13">
        <v>0.0</v>
      </c>
      <c r="U20" s="13">
        <v>24.0</v>
      </c>
      <c r="V20" s="13">
        <v>8.0</v>
      </c>
      <c r="W20" s="13">
        <v>0.0</v>
      </c>
      <c r="X20" s="13">
        <v>0.0</v>
      </c>
      <c r="Y20" s="13">
        <f t="shared" si="6"/>
        <v>32</v>
      </c>
    </row>
    <row r="21">
      <c r="A21" s="11" t="s">
        <v>26</v>
      </c>
      <c r="B21" s="32">
        <f>Effort!B20*RiferimentiCosti!B$4</f>
        <v>0</v>
      </c>
      <c r="C21" s="32">
        <f>Effort!C20*RiferimentiCosti!C$4</f>
        <v>0</v>
      </c>
      <c r="D21" s="32">
        <f>Effort!D20*RiferimentiCosti!D$4</f>
        <v>0</v>
      </c>
      <c r="E21" s="32">
        <f>Effort!E20*RiferimentiCosti!E$4</f>
        <v>0</v>
      </c>
      <c r="F21" s="32">
        <f>Effort!F20*RiferimentiCosti!F$4</f>
        <v>1380</v>
      </c>
      <c r="G21" s="32">
        <f>Effort!G20*RiferimentiCosti!G$4</f>
        <v>340</v>
      </c>
      <c r="H21" s="32">
        <f>Effort!H20*RiferimentiCosti!H$4</f>
        <v>0</v>
      </c>
      <c r="I21" s="32">
        <f>Effort!I20*RiferimentiCosti!I$4</f>
        <v>0</v>
      </c>
      <c r="J21" s="32">
        <f t="shared" si="5"/>
        <v>1720</v>
      </c>
      <c r="K21" s="13"/>
      <c r="L21" s="13">
        <v>0.0</v>
      </c>
      <c r="M21" s="13">
        <v>0.0</v>
      </c>
      <c r="N21" s="13">
        <v>0.0</v>
      </c>
      <c r="O21" s="13">
        <v>24.0</v>
      </c>
      <c r="P21" s="13"/>
      <c r="Q21" s="13"/>
      <c r="R21" s="13">
        <v>0.0</v>
      </c>
      <c r="S21" s="13">
        <v>0.0</v>
      </c>
      <c r="T21" s="13">
        <v>0.0</v>
      </c>
      <c r="U21" s="13">
        <v>24.0</v>
      </c>
      <c r="V21" s="13">
        <v>8.0</v>
      </c>
      <c r="W21" s="13">
        <v>0.0</v>
      </c>
      <c r="X21" s="13">
        <v>0.0</v>
      </c>
      <c r="Y21" s="13">
        <f t="shared" si="6"/>
        <v>32</v>
      </c>
    </row>
    <row r="22">
      <c r="A22" s="11" t="s">
        <v>27</v>
      </c>
      <c r="B22" s="32">
        <f>Effort!B21*RiferimentiCosti!B$4</f>
        <v>0</v>
      </c>
      <c r="C22" s="32">
        <f>Effort!C21*RiferimentiCosti!C$4</f>
        <v>0</v>
      </c>
      <c r="D22" s="32">
        <f>Effort!D21*RiferimentiCosti!D$4</f>
        <v>0</v>
      </c>
      <c r="E22" s="32">
        <f>Effort!E21*RiferimentiCosti!E$4</f>
        <v>0</v>
      </c>
      <c r="F22" s="32">
        <f>Effort!F21*RiferimentiCosti!F$4</f>
        <v>1380</v>
      </c>
      <c r="G22" s="32">
        <f>Effort!G21*RiferimentiCosti!G$4</f>
        <v>5100</v>
      </c>
      <c r="H22" s="32">
        <f>Effort!H21*RiferimentiCosti!H$4</f>
        <v>0</v>
      </c>
      <c r="I22" s="32">
        <f>Effort!I21*RiferimentiCosti!I$4</f>
        <v>0</v>
      </c>
      <c r="J22" s="32">
        <f t="shared" si="5"/>
        <v>6480</v>
      </c>
      <c r="K22" s="13"/>
      <c r="L22" s="13">
        <v>0.0</v>
      </c>
      <c r="M22" s="13">
        <v>0.0</v>
      </c>
      <c r="N22" s="13">
        <v>0.0</v>
      </c>
      <c r="O22" s="13">
        <v>24.0</v>
      </c>
      <c r="P22" s="13"/>
      <c r="Q22" s="13"/>
      <c r="R22" s="13">
        <v>0.0</v>
      </c>
      <c r="S22" s="13">
        <v>0.0</v>
      </c>
      <c r="T22" s="13">
        <v>0.0</v>
      </c>
      <c r="U22" s="13">
        <v>24.0</v>
      </c>
      <c r="V22" s="13">
        <v>120.0</v>
      </c>
      <c r="W22" s="13">
        <v>0.0</v>
      </c>
      <c r="X22" s="13">
        <v>0.0</v>
      </c>
      <c r="Y22" s="13">
        <f t="shared" si="6"/>
        <v>144</v>
      </c>
    </row>
    <row r="23">
      <c r="A23" s="14" t="s">
        <v>16</v>
      </c>
      <c r="B23" s="33">
        <f>SUM(B13:B22)</f>
        <v>1200</v>
      </c>
      <c r="C23" s="33">
        <f>SUM(C15:C18)</f>
        <v>4320</v>
      </c>
      <c r="D23" s="33">
        <f t="shared" ref="D23:I23" si="7">SUM(D15:D18,D20:D22)</f>
        <v>8640</v>
      </c>
      <c r="E23" s="33">
        <f t="shared" si="7"/>
        <v>0</v>
      </c>
      <c r="F23" s="33">
        <f t="shared" si="7"/>
        <v>4140</v>
      </c>
      <c r="G23" s="33">
        <f t="shared" si="7"/>
        <v>5780</v>
      </c>
      <c r="H23" s="33">
        <f t="shared" si="7"/>
        <v>0</v>
      </c>
      <c r="I23" s="33">
        <f t="shared" si="7"/>
        <v>0</v>
      </c>
      <c r="J23" s="33">
        <f t="shared" ref="J23:K23" si="8">SUM(J13:J22)</f>
        <v>24080</v>
      </c>
      <c r="K23" s="15">
        <f t="shared" si="8"/>
        <v>48</v>
      </c>
      <c r="L23" s="15">
        <f>SUM(L15:L18)</f>
        <v>72</v>
      </c>
      <c r="M23" s="15">
        <f t="shared" ref="M23:O23" si="9">SUM(M15:M18,M20:M22)</f>
        <v>144</v>
      </c>
      <c r="N23" s="15">
        <f t="shared" si="9"/>
        <v>0</v>
      </c>
      <c r="O23" s="15">
        <f t="shared" si="9"/>
        <v>72</v>
      </c>
      <c r="P23" s="15">
        <f t="shared" ref="P23:Q23" si="10">SUM(P13:P22)</f>
        <v>48</v>
      </c>
      <c r="Q23" s="15">
        <f t="shared" si="10"/>
        <v>48</v>
      </c>
      <c r="R23" s="15">
        <f>SUM(R15:R18)</f>
        <v>72</v>
      </c>
      <c r="S23" s="15">
        <f t="shared" ref="S23:X23" si="11">SUM(S15:S18,S20:S22)</f>
        <v>144</v>
      </c>
      <c r="T23" s="15">
        <f t="shared" si="11"/>
        <v>0</v>
      </c>
      <c r="U23" s="15">
        <f t="shared" si="11"/>
        <v>72</v>
      </c>
      <c r="V23" s="15">
        <f t="shared" si="11"/>
        <v>136</v>
      </c>
      <c r="W23" s="15">
        <f t="shared" si="11"/>
        <v>0</v>
      </c>
      <c r="X23" s="15">
        <f t="shared" si="11"/>
        <v>0</v>
      </c>
      <c r="Y23" s="15">
        <f>SUM(Y13:Y22)</f>
        <v>472</v>
      </c>
    </row>
    <row r="24">
      <c r="A24" s="5"/>
      <c r="B24" s="34"/>
      <c r="C24" s="34"/>
      <c r="D24" s="34"/>
      <c r="E24" s="34"/>
      <c r="F24" s="34"/>
      <c r="G24" s="34"/>
      <c r="H24" s="34"/>
      <c r="I24" s="34"/>
      <c r="J24" s="35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5"/>
    </row>
    <row r="25">
      <c r="A25" s="8" t="s">
        <v>28</v>
      </c>
      <c r="B25" s="30">
        <f>Effort!B24*RiferimentiCosti!B$4</f>
        <v>400</v>
      </c>
      <c r="C25" s="10"/>
      <c r="D25" s="10"/>
      <c r="E25" s="10"/>
      <c r="F25" s="10"/>
      <c r="G25" s="10"/>
      <c r="H25" s="10"/>
      <c r="I25" s="10"/>
      <c r="J25" s="30">
        <f t="shared" ref="J25:J34" si="12">SUM(B25:I25)</f>
        <v>400</v>
      </c>
      <c r="K25" s="9">
        <v>16.0</v>
      </c>
      <c r="L25" s="10"/>
      <c r="M25" s="10"/>
      <c r="N25" s="10"/>
      <c r="O25" s="10"/>
      <c r="P25" s="9">
        <v>16.0</v>
      </c>
      <c r="Q25" s="9">
        <v>16.0</v>
      </c>
      <c r="R25" s="10"/>
      <c r="S25" s="10"/>
      <c r="T25" s="10"/>
      <c r="U25" s="10"/>
      <c r="V25" s="10"/>
      <c r="W25" s="10"/>
      <c r="X25" s="10"/>
      <c r="Y25" s="9">
        <f t="shared" ref="Y25:Y34" si="13">SUM(Q25:X25)</f>
        <v>16</v>
      </c>
    </row>
    <row r="26">
      <c r="A26" s="11" t="s">
        <v>29</v>
      </c>
      <c r="B26" s="32">
        <f>Effort!B25*RiferimentiCosti!B$4</f>
        <v>400</v>
      </c>
      <c r="C26" s="32">
        <f>Effort!C25*RiferimentiCosti!C$4</f>
        <v>0</v>
      </c>
      <c r="D26" s="32">
        <f>Effort!D25*RiferimentiCosti!D$4</f>
        <v>0</v>
      </c>
      <c r="E26" s="32">
        <f>Effort!E25*RiferimentiCosti!E$4</f>
        <v>0</v>
      </c>
      <c r="F26" s="32">
        <f>Effort!F25*RiferimentiCosti!F$4</f>
        <v>0</v>
      </c>
      <c r="G26" s="32">
        <f>Effort!G25*RiferimentiCosti!G$4</f>
        <v>0</v>
      </c>
      <c r="H26" s="32">
        <f>Effort!H25*RiferimentiCosti!H$4</f>
        <v>0</v>
      </c>
      <c r="I26" s="32">
        <f>Effort!I25*RiferimentiCosti!I$4</f>
        <v>0</v>
      </c>
      <c r="J26" s="32">
        <f t="shared" si="12"/>
        <v>400</v>
      </c>
      <c r="K26" s="13">
        <v>16.0</v>
      </c>
      <c r="L26" s="13"/>
      <c r="M26" s="13"/>
      <c r="N26" s="13"/>
      <c r="O26" s="13"/>
      <c r="P26" s="13">
        <v>16.0</v>
      </c>
      <c r="Q26" s="13">
        <v>16.0</v>
      </c>
      <c r="R26" s="13"/>
      <c r="S26" s="13"/>
      <c r="T26" s="13"/>
      <c r="U26" s="13"/>
      <c r="V26" s="13"/>
      <c r="W26" s="13"/>
      <c r="X26" s="13"/>
      <c r="Y26" s="13">
        <f t="shared" si="13"/>
        <v>16</v>
      </c>
    </row>
    <row r="27">
      <c r="A27" s="16" t="s">
        <v>30</v>
      </c>
      <c r="B27" s="32">
        <f>Effort!B26*RiferimentiCosti!B$4</f>
        <v>0</v>
      </c>
      <c r="C27" s="32">
        <f>Effort!C26*RiferimentiCosti!C$4</f>
        <v>1440</v>
      </c>
      <c r="D27" s="32">
        <f>Effort!D26*RiferimentiCosti!D$4</f>
        <v>480</v>
      </c>
      <c r="E27" s="32">
        <f>Effort!E26*RiferimentiCosti!E$4</f>
        <v>0</v>
      </c>
      <c r="F27" s="32">
        <f>Effort!F26*RiferimentiCosti!F$4</f>
        <v>0</v>
      </c>
      <c r="G27" s="32">
        <f>Effort!G26*RiferimentiCosti!G$4</f>
        <v>0</v>
      </c>
      <c r="H27" s="32">
        <f>Effort!H26*RiferimentiCosti!H$4</f>
        <v>0</v>
      </c>
      <c r="I27" s="32">
        <f>Effort!I26*RiferimentiCosti!I$4</f>
        <v>0</v>
      </c>
      <c r="J27" s="32">
        <f t="shared" si="12"/>
        <v>1920</v>
      </c>
      <c r="K27" s="13"/>
      <c r="L27" s="13">
        <v>24.0</v>
      </c>
      <c r="M27" s="13">
        <v>8.0</v>
      </c>
      <c r="N27" s="13">
        <v>0.0</v>
      </c>
      <c r="O27" s="13">
        <v>0.0</v>
      </c>
      <c r="P27" s="13"/>
      <c r="Q27" s="13"/>
      <c r="R27" s="13">
        <v>24.0</v>
      </c>
      <c r="S27" s="13">
        <v>8.0</v>
      </c>
      <c r="T27" s="13">
        <v>0.0</v>
      </c>
      <c r="U27" s="13">
        <v>0.0</v>
      </c>
      <c r="V27" s="13">
        <v>0.0</v>
      </c>
      <c r="W27" s="13">
        <v>0.0</v>
      </c>
      <c r="X27" s="13">
        <v>0.0</v>
      </c>
      <c r="Y27" s="13">
        <f t="shared" si="13"/>
        <v>32</v>
      </c>
    </row>
    <row r="28">
      <c r="A28" s="16" t="s">
        <v>31</v>
      </c>
      <c r="B28" s="32">
        <f>Effort!B27*RiferimentiCosti!B$4</f>
        <v>0</v>
      </c>
      <c r="C28" s="32">
        <f>Effort!C27*RiferimentiCosti!C$4</f>
        <v>480</v>
      </c>
      <c r="D28" s="32">
        <f>Effort!D27*RiferimentiCosti!D$4</f>
        <v>6240</v>
      </c>
      <c r="E28" s="32">
        <f>Effort!E27*RiferimentiCosti!E$4</f>
        <v>0</v>
      </c>
      <c r="F28" s="32">
        <f>Effort!F27*RiferimentiCosti!F$4</f>
        <v>0</v>
      </c>
      <c r="G28" s="32">
        <f>Effort!G27*RiferimentiCosti!G$4</f>
        <v>0</v>
      </c>
      <c r="H28" s="32">
        <f>Effort!H27*RiferimentiCosti!H$4</f>
        <v>0</v>
      </c>
      <c r="I28" s="32">
        <f>Effort!I27*RiferimentiCosti!I$4</f>
        <v>0</v>
      </c>
      <c r="J28" s="32">
        <f t="shared" si="12"/>
        <v>6720</v>
      </c>
      <c r="K28" s="13"/>
      <c r="L28" s="13">
        <v>8.0</v>
      </c>
      <c r="M28" s="13">
        <v>104.0</v>
      </c>
      <c r="N28" s="13">
        <v>0.0</v>
      </c>
      <c r="O28" s="13">
        <v>0.0</v>
      </c>
      <c r="P28" s="13"/>
      <c r="Q28" s="13"/>
      <c r="R28" s="13">
        <v>8.0</v>
      </c>
      <c r="S28" s="13">
        <v>104.0</v>
      </c>
      <c r="T28" s="13">
        <v>0.0</v>
      </c>
      <c r="U28" s="13">
        <v>0.0</v>
      </c>
      <c r="V28" s="13">
        <v>0.0</v>
      </c>
      <c r="W28" s="13">
        <v>0.0</v>
      </c>
      <c r="X28" s="13">
        <v>0.0</v>
      </c>
      <c r="Y28" s="13">
        <f t="shared" si="13"/>
        <v>112</v>
      </c>
    </row>
    <row r="29">
      <c r="A29" s="16" t="s">
        <v>32</v>
      </c>
      <c r="B29" s="32">
        <f>Effort!B28*RiferimentiCosti!B$4</f>
        <v>0</v>
      </c>
      <c r="C29" s="32">
        <f>Effort!C28*RiferimentiCosti!C$4</f>
        <v>1440</v>
      </c>
      <c r="D29" s="32">
        <f>Effort!D28*RiferimentiCosti!D$4</f>
        <v>480</v>
      </c>
      <c r="E29" s="32">
        <f>Effort!E28*RiferimentiCosti!E$4</f>
        <v>0</v>
      </c>
      <c r="F29" s="32">
        <f>Effort!F28*RiferimentiCosti!F$4</f>
        <v>0</v>
      </c>
      <c r="G29" s="32">
        <f>Effort!G28*RiferimentiCosti!G$4</f>
        <v>0</v>
      </c>
      <c r="H29" s="32">
        <f>Effort!H28*RiferimentiCosti!H$4</f>
        <v>0</v>
      </c>
      <c r="I29" s="32">
        <f>Effort!I28*RiferimentiCosti!I$4</f>
        <v>0</v>
      </c>
      <c r="J29" s="32">
        <f t="shared" si="12"/>
        <v>1920</v>
      </c>
      <c r="K29" s="13"/>
      <c r="L29" s="13">
        <v>24.0</v>
      </c>
      <c r="M29" s="13">
        <v>8.0</v>
      </c>
      <c r="N29" s="13">
        <v>0.0</v>
      </c>
      <c r="O29" s="13">
        <v>0.0</v>
      </c>
      <c r="P29" s="13"/>
      <c r="Q29" s="13"/>
      <c r="R29" s="13">
        <v>24.0</v>
      </c>
      <c r="S29" s="13">
        <v>8.0</v>
      </c>
      <c r="T29" s="13">
        <v>0.0</v>
      </c>
      <c r="U29" s="13">
        <v>0.0</v>
      </c>
      <c r="V29" s="13">
        <v>0.0</v>
      </c>
      <c r="W29" s="13">
        <v>0.0</v>
      </c>
      <c r="X29" s="13">
        <v>0.0</v>
      </c>
      <c r="Y29" s="13">
        <f t="shared" si="13"/>
        <v>32</v>
      </c>
    </row>
    <row r="30">
      <c r="A30" s="16" t="s">
        <v>33</v>
      </c>
      <c r="B30" s="32">
        <f>Effort!B29*RiferimentiCosti!B$4</f>
        <v>0</v>
      </c>
      <c r="C30" s="32">
        <f>Effort!C29*RiferimentiCosti!C$4</f>
        <v>960</v>
      </c>
      <c r="D30" s="32">
        <f>Effort!D29*RiferimentiCosti!D$4</f>
        <v>1440</v>
      </c>
      <c r="E30" s="32">
        <f>Effort!E29*RiferimentiCosti!E$4</f>
        <v>0</v>
      </c>
      <c r="F30" s="32">
        <f>Effort!F29*RiferimentiCosti!F$4</f>
        <v>0</v>
      </c>
      <c r="G30" s="32">
        <f>Effort!G29*RiferimentiCosti!G$4</f>
        <v>0</v>
      </c>
      <c r="H30" s="32">
        <f>Effort!H29*RiferimentiCosti!H$4</f>
        <v>0</v>
      </c>
      <c r="I30" s="32">
        <f>Effort!I29*RiferimentiCosti!I$4</f>
        <v>0</v>
      </c>
      <c r="J30" s="32">
        <f t="shared" si="12"/>
        <v>2400</v>
      </c>
      <c r="K30" s="13"/>
      <c r="L30" s="13">
        <v>16.0</v>
      </c>
      <c r="M30" s="13">
        <v>24.0</v>
      </c>
      <c r="N30" s="13">
        <v>0.0</v>
      </c>
      <c r="O30" s="13">
        <v>0.0</v>
      </c>
      <c r="P30" s="13"/>
      <c r="Q30" s="13"/>
      <c r="R30" s="13">
        <v>16.0</v>
      </c>
      <c r="S30" s="13">
        <v>24.0</v>
      </c>
      <c r="T30" s="13">
        <v>0.0</v>
      </c>
      <c r="U30" s="13">
        <v>0.0</v>
      </c>
      <c r="V30" s="13">
        <v>0.0</v>
      </c>
      <c r="W30" s="13">
        <v>0.0</v>
      </c>
      <c r="X30" s="13">
        <v>0.0</v>
      </c>
      <c r="Y30" s="13">
        <f t="shared" si="13"/>
        <v>40</v>
      </c>
    </row>
    <row r="31">
      <c r="A31" s="11" t="s">
        <v>34</v>
      </c>
      <c r="B31" s="32">
        <f>Effort!B30*RiferimentiCosti!B$4</f>
        <v>400</v>
      </c>
      <c r="C31" s="32">
        <f>Effort!C30*RiferimentiCosti!C$4</f>
        <v>0</v>
      </c>
      <c r="D31" s="32">
        <f>Effort!D30*RiferimentiCosti!D$4</f>
        <v>0</v>
      </c>
      <c r="E31" s="32">
        <f>Effort!E30*RiferimentiCosti!E$4</f>
        <v>0</v>
      </c>
      <c r="F31" s="32">
        <f>Effort!F30*RiferimentiCosti!F$4</f>
        <v>0</v>
      </c>
      <c r="G31" s="32">
        <f>Effort!G30*RiferimentiCosti!G$4</f>
        <v>0</v>
      </c>
      <c r="H31" s="32">
        <f>Effort!H30*RiferimentiCosti!H$4</f>
        <v>0</v>
      </c>
      <c r="I31" s="32">
        <f>Effort!I30*RiferimentiCosti!I$4</f>
        <v>0</v>
      </c>
      <c r="J31" s="32">
        <f t="shared" si="12"/>
        <v>400</v>
      </c>
      <c r="K31" s="13">
        <v>16.0</v>
      </c>
      <c r="L31" s="13"/>
      <c r="M31" s="13"/>
      <c r="N31" s="13"/>
      <c r="O31" s="13"/>
      <c r="P31" s="13">
        <v>16.0</v>
      </c>
      <c r="Q31" s="13">
        <v>16.0</v>
      </c>
      <c r="R31" s="13"/>
      <c r="S31" s="13"/>
      <c r="T31" s="13"/>
      <c r="U31" s="13"/>
      <c r="V31" s="13"/>
      <c r="W31" s="13"/>
      <c r="X31" s="13"/>
      <c r="Y31" s="13">
        <f t="shared" si="13"/>
        <v>16</v>
      </c>
    </row>
    <row r="32">
      <c r="A32" s="11" t="s">
        <v>35</v>
      </c>
      <c r="B32" s="32">
        <f>Effort!B31*RiferimentiCosti!B$4</f>
        <v>0</v>
      </c>
      <c r="C32" s="32">
        <f>Effort!C31*RiferimentiCosti!C$4</f>
        <v>0</v>
      </c>
      <c r="D32" s="32">
        <f>Effort!D31*RiferimentiCosti!D$4</f>
        <v>0</v>
      </c>
      <c r="E32" s="32">
        <f>Effort!E31*RiferimentiCosti!E$4</f>
        <v>0</v>
      </c>
      <c r="F32" s="32">
        <f>Effort!F31*RiferimentiCosti!F$4</f>
        <v>0</v>
      </c>
      <c r="G32" s="32">
        <f>Effort!G31*RiferimentiCosti!G$4</f>
        <v>0</v>
      </c>
      <c r="H32" s="32">
        <f>Effort!H31*RiferimentiCosti!H$4</f>
        <v>1440</v>
      </c>
      <c r="I32" s="32">
        <f>Effort!I31*RiferimentiCosti!I$4</f>
        <v>2520</v>
      </c>
      <c r="J32" s="32">
        <f t="shared" si="12"/>
        <v>3960</v>
      </c>
      <c r="K32" s="13"/>
      <c r="L32" s="13">
        <v>0.0</v>
      </c>
      <c r="M32" s="13">
        <v>0.0</v>
      </c>
      <c r="N32" s="13">
        <v>0.0</v>
      </c>
      <c r="O32" s="13">
        <v>0.0</v>
      </c>
      <c r="P32" s="13"/>
      <c r="Q32" s="13"/>
      <c r="R32" s="13">
        <v>0.0</v>
      </c>
      <c r="S32" s="13">
        <v>0.0</v>
      </c>
      <c r="T32" s="13">
        <v>0.0</v>
      </c>
      <c r="U32" s="13">
        <v>0.0</v>
      </c>
      <c r="V32" s="13">
        <v>0.0</v>
      </c>
      <c r="W32" s="13">
        <v>24.0</v>
      </c>
      <c r="X32" s="13">
        <v>56.0</v>
      </c>
      <c r="Y32" s="13">
        <f t="shared" si="13"/>
        <v>80</v>
      </c>
    </row>
    <row r="33">
      <c r="A33" s="11" t="s">
        <v>36</v>
      </c>
      <c r="B33" s="32">
        <f>Effort!B32*RiferimentiCosti!B$4</f>
        <v>0</v>
      </c>
      <c r="C33" s="32">
        <f>Effort!C32*RiferimentiCosti!C$4</f>
        <v>0</v>
      </c>
      <c r="D33" s="32">
        <f>Effort!D32*RiferimentiCosti!D$4</f>
        <v>0</v>
      </c>
      <c r="E33" s="32">
        <f>Effort!E32*RiferimentiCosti!E$4</f>
        <v>0</v>
      </c>
      <c r="F33" s="32">
        <f>Effort!F32*RiferimentiCosti!F$4</f>
        <v>0</v>
      </c>
      <c r="G33" s="32">
        <f>Effort!G32*RiferimentiCosti!G$4</f>
        <v>0</v>
      </c>
      <c r="H33" s="32">
        <f>Effort!H32*RiferimentiCosti!H$4</f>
        <v>1440</v>
      </c>
      <c r="I33" s="32">
        <f>Effort!I32*RiferimentiCosti!I$4</f>
        <v>2160</v>
      </c>
      <c r="J33" s="32">
        <f t="shared" si="12"/>
        <v>3600</v>
      </c>
      <c r="K33" s="13"/>
      <c r="L33" s="13">
        <v>0.0</v>
      </c>
      <c r="M33" s="13">
        <v>0.0</v>
      </c>
      <c r="N33" s="13">
        <v>0.0</v>
      </c>
      <c r="O33" s="13">
        <v>0.0</v>
      </c>
      <c r="P33" s="13"/>
      <c r="Q33" s="13"/>
      <c r="R33" s="13">
        <v>0.0</v>
      </c>
      <c r="S33" s="13">
        <v>0.0</v>
      </c>
      <c r="T33" s="13">
        <v>0.0</v>
      </c>
      <c r="U33" s="13">
        <v>0.0</v>
      </c>
      <c r="V33" s="13">
        <v>0.0</v>
      </c>
      <c r="W33" s="13">
        <v>24.0</v>
      </c>
      <c r="X33" s="13">
        <v>48.0</v>
      </c>
      <c r="Y33" s="13">
        <f t="shared" si="13"/>
        <v>72</v>
      </c>
    </row>
    <row r="34">
      <c r="A34" s="11" t="s">
        <v>37</v>
      </c>
      <c r="B34" s="32">
        <f>Effort!B33*RiferimentiCosti!B$4</f>
        <v>0</v>
      </c>
      <c r="C34" s="32">
        <f>Effort!C33*RiferimentiCosti!C$4</f>
        <v>0</v>
      </c>
      <c r="D34" s="32">
        <f>Effort!D33*RiferimentiCosti!D$4</f>
        <v>0</v>
      </c>
      <c r="E34" s="32">
        <f>Effort!E33*RiferimentiCosti!E$4</f>
        <v>0</v>
      </c>
      <c r="F34" s="32">
        <f>Effort!F33*RiferimentiCosti!F$4</f>
        <v>0</v>
      </c>
      <c r="G34" s="32">
        <f>Effort!G33*RiferimentiCosti!G$4</f>
        <v>0</v>
      </c>
      <c r="H34" s="32">
        <f>Effort!H33*RiferimentiCosti!H$4</f>
        <v>1440</v>
      </c>
      <c r="I34" s="32">
        <f>Effort!I33*RiferimentiCosti!I$4</f>
        <v>2160</v>
      </c>
      <c r="J34" s="32">
        <f t="shared" si="12"/>
        <v>3600</v>
      </c>
      <c r="K34" s="13"/>
      <c r="L34" s="13">
        <v>0.0</v>
      </c>
      <c r="M34" s="13">
        <v>0.0</v>
      </c>
      <c r="N34" s="13">
        <v>0.0</v>
      </c>
      <c r="O34" s="13">
        <v>0.0</v>
      </c>
      <c r="P34" s="13"/>
      <c r="Q34" s="13"/>
      <c r="R34" s="13">
        <v>0.0</v>
      </c>
      <c r="S34" s="13">
        <v>0.0</v>
      </c>
      <c r="T34" s="13">
        <v>0.0</v>
      </c>
      <c r="U34" s="13">
        <v>0.0</v>
      </c>
      <c r="V34" s="13">
        <v>0.0</v>
      </c>
      <c r="W34" s="13">
        <v>24.0</v>
      </c>
      <c r="X34" s="13">
        <v>48.0</v>
      </c>
      <c r="Y34" s="13">
        <f t="shared" si="13"/>
        <v>72</v>
      </c>
    </row>
    <row r="35">
      <c r="A35" s="14" t="s">
        <v>16</v>
      </c>
      <c r="B35" s="33">
        <f t="shared" ref="B35:Y35" si="14">SUM(B25:B34)</f>
        <v>1200</v>
      </c>
      <c r="C35" s="15">
        <f t="shared" si="14"/>
        <v>4320</v>
      </c>
      <c r="D35" s="15">
        <f t="shared" si="14"/>
        <v>8640</v>
      </c>
      <c r="E35" s="15">
        <f t="shared" si="14"/>
        <v>0</v>
      </c>
      <c r="F35" s="15">
        <f t="shared" si="14"/>
        <v>0</v>
      </c>
      <c r="G35" s="15">
        <f t="shared" si="14"/>
        <v>0</v>
      </c>
      <c r="H35" s="15">
        <f t="shared" si="14"/>
        <v>4320</v>
      </c>
      <c r="I35" s="15">
        <f t="shared" si="14"/>
        <v>6840</v>
      </c>
      <c r="J35" s="33">
        <f t="shared" si="14"/>
        <v>25320</v>
      </c>
      <c r="K35" s="15">
        <f t="shared" si="14"/>
        <v>48</v>
      </c>
      <c r="L35" s="15">
        <f t="shared" si="14"/>
        <v>72</v>
      </c>
      <c r="M35" s="15">
        <f t="shared" si="14"/>
        <v>144</v>
      </c>
      <c r="N35" s="15">
        <f t="shared" si="14"/>
        <v>0</v>
      </c>
      <c r="O35" s="15">
        <f t="shared" si="14"/>
        <v>0</v>
      </c>
      <c r="P35" s="15">
        <f t="shared" si="14"/>
        <v>48</v>
      </c>
      <c r="Q35" s="15">
        <f t="shared" si="14"/>
        <v>48</v>
      </c>
      <c r="R35" s="15">
        <f t="shared" si="14"/>
        <v>72</v>
      </c>
      <c r="S35" s="15">
        <f t="shared" si="14"/>
        <v>144</v>
      </c>
      <c r="T35" s="15">
        <f t="shared" si="14"/>
        <v>0</v>
      </c>
      <c r="U35" s="15">
        <f t="shared" si="14"/>
        <v>0</v>
      </c>
      <c r="V35" s="15">
        <f t="shared" si="14"/>
        <v>0</v>
      </c>
      <c r="W35" s="15">
        <f t="shared" si="14"/>
        <v>72</v>
      </c>
      <c r="X35" s="15">
        <f t="shared" si="14"/>
        <v>152</v>
      </c>
      <c r="Y35" s="15">
        <f t="shared" si="14"/>
        <v>488</v>
      </c>
    </row>
    <row r="36">
      <c r="A36" s="5"/>
      <c r="B36" s="34"/>
      <c r="C36" s="34"/>
      <c r="D36" s="34"/>
      <c r="E36" s="34"/>
      <c r="F36" s="34"/>
      <c r="G36" s="34"/>
      <c r="H36" s="34"/>
      <c r="I36" s="34"/>
      <c r="J36" s="35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5"/>
    </row>
    <row r="37">
      <c r="A37" s="8" t="s">
        <v>38</v>
      </c>
      <c r="B37" s="30">
        <f>Effort!B36*RiferimentiCosti!B$4</f>
        <v>400</v>
      </c>
      <c r="C37" s="10"/>
      <c r="D37" s="10"/>
      <c r="E37" s="10"/>
      <c r="F37" s="10"/>
      <c r="G37" s="10"/>
      <c r="H37" s="10"/>
      <c r="I37" s="10"/>
      <c r="J37" s="30">
        <f t="shared" ref="J37:J55" si="15">SUM(B37:I37)</f>
        <v>400</v>
      </c>
      <c r="K37" s="9">
        <v>16.0</v>
      </c>
      <c r="L37" s="10"/>
      <c r="M37" s="10"/>
      <c r="N37" s="10"/>
      <c r="O37" s="10"/>
      <c r="P37" s="9">
        <v>16.0</v>
      </c>
      <c r="Q37" s="9">
        <v>16.0</v>
      </c>
      <c r="R37" s="10"/>
      <c r="S37" s="10"/>
      <c r="T37" s="10"/>
      <c r="U37" s="10"/>
      <c r="V37" s="10"/>
      <c r="W37" s="10"/>
      <c r="X37" s="10"/>
      <c r="Y37" s="9">
        <f t="shared" ref="Y37:Y55" si="16">SUM(Q37:X37)</f>
        <v>16</v>
      </c>
    </row>
    <row r="38">
      <c r="A38" s="11" t="s">
        <v>39</v>
      </c>
      <c r="B38" s="32">
        <f>Effort!B37*RiferimentiCosti!B$4</f>
        <v>200</v>
      </c>
      <c r="C38" s="32">
        <f>Effort!C37*RiferimentiCosti!C$4</f>
        <v>0</v>
      </c>
      <c r="D38" s="32">
        <f>Effort!D37*RiferimentiCosti!D$4</f>
        <v>0</v>
      </c>
      <c r="E38" s="32">
        <f>Effort!E37*RiferimentiCosti!E$4</f>
        <v>0</v>
      </c>
      <c r="F38" s="32">
        <f>Effort!F37*RiferimentiCosti!F$4</f>
        <v>0</v>
      </c>
      <c r="G38" s="32">
        <f>Effort!G37*RiferimentiCosti!G$4</f>
        <v>0</v>
      </c>
      <c r="H38" s="32">
        <f>Effort!H37*RiferimentiCosti!H$4</f>
        <v>0</v>
      </c>
      <c r="I38" s="32">
        <f>Effort!I37*RiferimentiCosti!I$4</f>
        <v>0</v>
      </c>
      <c r="J38" s="32">
        <f t="shared" si="15"/>
        <v>200</v>
      </c>
      <c r="K38" s="13">
        <v>8.0</v>
      </c>
      <c r="L38" s="13"/>
      <c r="M38" s="13"/>
      <c r="N38" s="13"/>
      <c r="O38" s="13">
        <v>0.0</v>
      </c>
      <c r="P38" s="13">
        <v>8.0</v>
      </c>
      <c r="Q38" s="13">
        <v>8.0</v>
      </c>
      <c r="R38" s="13"/>
      <c r="S38" s="13"/>
      <c r="T38" s="13"/>
      <c r="U38" s="13">
        <v>0.0</v>
      </c>
      <c r="V38" s="13"/>
      <c r="W38" s="13">
        <v>0.0</v>
      </c>
      <c r="X38" s="13"/>
      <c r="Y38" s="13">
        <f t="shared" si="16"/>
        <v>8</v>
      </c>
    </row>
    <row r="39">
      <c r="A39" s="16" t="s">
        <v>40</v>
      </c>
      <c r="B39" s="32">
        <f>Effort!B38*RiferimentiCosti!B$4</f>
        <v>0</v>
      </c>
      <c r="C39" s="32">
        <f>Effort!C38*RiferimentiCosti!C$4</f>
        <v>1920</v>
      </c>
      <c r="D39" s="32">
        <f>Effort!D38*RiferimentiCosti!D$4</f>
        <v>480</v>
      </c>
      <c r="E39" s="32">
        <f>Effort!E38*RiferimentiCosti!E$4</f>
        <v>0</v>
      </c>
      <c r="F39" s="32">
        <f>Effort!F38*RiferimentiCosti!F$4</f>
        <v>0</v>
      </c>
      <c r="G39" s="32">
        <f>Effort!G38*RiferimentiCosti!G$4</f>
        <v>0</v>
      </c>
      <c r="H39" s="32">
        <f>Effort!H38*RiferimentiCosti!H$4</f>
        <v>0</v>
      </c>
      <c r="I39" s="32">
        <f>Effort!I38*RiferimentiCosti!I$4</f>
        <v>0</v>
      </c>
      <c r="J39" s="32">
        <f t="shared" si="15"/>
        <v>2400</v>
      </c>
      <c r="K39" s="13"/>
      <c r="L39" s="13">
        <v>32.0</v>
      </c>
      <c r="M39" s="13">
        <v>8.0</v>
      </c>
      <c r="N39" s="13"/>
      <c r="O39" s="13"/>
      <c r="P39" s="13"/>
      <c r="Q39" s="13"/>
      <c r="R39" s="13">
        <v>32.0</v>
      </c>
      <c r="S39" s="13">
        <v>8.0</v>
      </c>
      <c r="T39" s="13"/>
      <c r="U39" s="13"/>
      <c r="V39" s="13"/>
      <c r="W39" s="13"/>
      <c r="X39" s="13"/>
      <c r="Y39" s="13">
        <f t="shared" si="16"/>
        <v>40</v>
      </c>
    </row>
    <row r="40">
      <c r="A40" s="16" t="s">
        <v>41</v>
      </c>
      <c r="B40" s="32">
        <f>Effort!B39*RiferimentiCosti!B$4</f>
        <v>0</v>
      </c>
      <c r="C40" s="32">
        <f>Effort!C39*RiferimentiCosti!C$4</f>
        <v>480</v>
      </c>
      <c r="D40" s="32">
        <f>Effort!D39*RiferimentiCosti!D$4</f>
        <v>6240</v>
      </c>
      <c r="E40" s="32">
        <f>Effort!E39*RiferimentiCosti!E$4</f>
        <v>0</v>
      </c>
      <c r="F40" s="32">
        <f>Effort!F39*RiferimentiCosti!F$4</f>
        <v>0</v>
      </c>
      <c r="G40" s="32">
        <f>Effort!G39*RiferimentiCosti!G$4</f>
        <v>0</v>
      </c>
      <c r="H40" s="32">
        <f>Effort!H39*RiferimentiCosti!H$4</f>
        <v>0</v>
      </c>
      <c r="I40" s="32">
        <f>Effort!I39*RiferimentiCosti!I$4</f>
        <v>0</v>
      </c>
      <c r="J40" s="32">
        <f t="shared" si="15"/>
        <v>6720</v>
      </c>
      <c r="K40" s="13"/>
      <c r="L40" s="13">
        <v>8.0</v>
      </c>
      <c r="M40" s="13">
        <v>104.0</v>
      </c>
      <c r="N40" s="13"/>
      <c r="O40" s="13"/>
      <c r="P40" s="13"/>
      <c r="Q40" s="13"/>
      <c r="R40" s="13">
        <v>8.0</v>
      </c>
      <c r="S40" s="13">
        <v>104.0</v>
      </c>
      <c r="T40" s="13"/>
      <c r="U40" s="13"/>
      <c r="V40" s="13"/>
      <c r="W40" s="13"/>
      <c r="X40" s="13"/>
      <c r="Y40" s="13">
        <f t="shared" si="16"/>
        <v>112</v>
      </c>
    </row>
    <row r="41">
      <c r="A41" s="16" t="s">
        <v>42</v>
      </c>
      <c r="B41" s="32">
        <f>Effort!B40*RiferimentiCosti!B$4</f>
        <v>0</v>
      </c>
      <c r="C41" s="32">
        <f>Effort!C40*RiferimentiCosti!C$4</f>
        <v>960</v>
      </c>
      <c r="D41" s="32">
        <f>Effort!D40*RiferimentiCosti!D$4</f>
        <v>960</v>
      </c>
      <c r="E41" s="32">
        <f>Effort!E40*RiferimentiCosti!E$4</f>
        <v>0</v>
      </c>
      <c r="F41" s="32">
        <f>Effort!F40*RiferimentiCosti!F$4</f>
        <v>0</v>
      </c>
      <c r="G41" s="32">
        <f>Effort!G40*RiferimentiCosti!G$4</f>
        <v>0</v>
      </c>
      <c r="H41" s="32">
        <f>Effort!H40*RiferimentiCosti!H$4</f>
        <v>0</v>
      </c>
      <c r="I41" s="32">
        <f>Effort!I40*RiferimentiCosti!I$4</f>
        <v>0</v>
      </c>
      <c r="J41" s="32">
        <f t="shared" si="15"/>
        <v>1920</v>
      </c>
      <c r="K41" s="13"/>
      <c r="L41" s="13">
        <v>16.0</v>
      </c>
      <c r="M41" s="13">
        <v>16.0</v>
      </c>
      <c r="N41" s="13"/>
      <c r="O41" s="13"/>
      <c r="P41" s="13"/>
      <c r="Q41" s="13"/>
      <c r="R41" s="13">
        <v>16.0</v>
      </c>
      <c r="S41" s="13">
        <v>16.0</v>
      </c>
      <c r="T41" s="13"/>
      <c r="U41" s="13"/>
      <c r="V41" s="13"/>
      <c r="W41" s="13"/>
      <c r="X41" s="13"/>
      <c r="Y41" s="13">
        <f t="shared" si="16"/>
        <v>32</v>
      </c>
    </row>
    <row r="42">
      <c r="A42" s="16" t="s">
        <v>43</v>
      </c>
      <c r="B42" s="32">
        <f>Effort!B41*RiferimentiCosti!B$4</f>
        <v>0</v>
      </c>
      <c r="C42" s="32">
        <f>Effort!C41*RiferimentiCosti!C$4</f>
        <v>1440</v>
      </c>
      <c r="D42" s="32">
        <f>Effort!D41*RiferimentiCosti!D$4</f>
        <v>1440</v>
      </c>
      <c r="E42" s="32">
        <f>Effort!E41*RiferimentiCosti!E$4</f>
        <v>0</v>
      </c>
      <c r="F42" s="32">
        <f>Effort!F41*RiferimentiCosti!F$4</f>
        <v>0</v>
      </c>
      <c r="G42" s="32">
        <f>Effort!G41*RiferimentiCosti!G$4</f>
        <v>0</v>
      </c>
      <c r="H42" s="32">
        <f>Effort!H41*RiferimentiCosti!H$4</f>
        <v>0</v>
      </c>
      <c r="I42" s="32">
        <f>Effort!I41*RiferimentiCosti!I$4</f>
        <v>0</v>
      </c>
      <c r="J42" s="32">
        <f t="shared" si="15"/>
        <v>2880</v>
      </c>
      <c r="K42" s="13"/>
      <c r="L42" s="13">
        <v>24.0</v>
      </c>
      <c r="M42" s="13">
        <v>24.0</v>
      </c>
      <c r="N42" s="13"/>
      <c r="O42" s="13"/>
      <c r="P42" s="13"/>
      <c r="Q42" s="13"/>
      <c r="R42" s="13">
        <v>24.0</v>
      </c>
      <c r="S42" s="13">
        <v>24.0</v>
      </c>
      <c r="T42" s="13"/>
      <c r="U42" s="13"/>
      <c r="V42" s="13"/>
      <c r="W42" s="13"/>
      <c r="X42" s="13"/>
      <c r="Y42" s="13">
        <f t="shared" si="16"/>
        <v>48</v>
      </c>
    </row>
    <row r="43">
      <c r="A43" s="11" t="s">
        <v>44</v>
      </c>
      <c r="B43" s="32">
        <f>Effort!B42*RiferimentiCosti!B$4</f>
        <v>200</v>
      </c>
      <c r="C43" s="32">
        <f>Effort!C42*RiferimentiCosti!C$4</f>
        <v>0</v>
      </c>
      <c r="D43" s="32">
        <f>Effort!D42*RiferimentiCosti!D$4</f>
        <v>0</v>
      </c>
      <c r="E43" s="32">
        <f>Effort!E42*RiferimentiCosti!E$4</f>
        <v>0</v>
      </c>
      <c r="F43" s="32">
        <f>Effort!F42*RiferimentiCosti!F$4</f>
        <v>0</v>
      </c>
      <c r="G43" s="32">
        <f>Effort!G42*RiferimentiCosti!G$4</f>
        <v>0</v>
      </c>
      <c r="H43" s="32">
        <f>Effort!H42*RiferimentiCosti!H$4</f>
        <v>0</v>
      </c>
      <c r="I43" s="32">
        <f>Effort!I42*RiferimentiCosti!I$4</f>
        <v>0</v>
      </c>
      <c r="J43" s="32">
        <f t="shared" si="15"/>
        <v>200</v>
      </c>
      <c r="K43" s="13">
        <v>8.0</v>
      </c>
      <c r="L43" s="13"/>
      <c r="M43" s="13"/>
      <c r="N43" s="13"/>
      <c r="O43" s="13">
        <v>0.0</v>
      </c>
      <c r="P43" s="13">
        <v>8.0</v>
      </c>
      <c r="Q43" s="13">
        <v>8.0</v>
      </c>
      <c r="R43" s="13"/>
      <c r="S43" s="13"/>
      <c r="T43" s="13"/>
      <c r="U43" s="13">
        <v>0.0</v>
      </c>
      <c r="V43" s="13"/>
      <c r="W43" s="13">
        <v>0.0</v>
      </c>
      <c r="X43" s="13"/>
      <c r="Y43" s="13">
        <f t="shared" si="16"/>
        <v>8</v>
      </c>
    </row>
    <row r="44">
      <c r="A44" s="16" t="s">
        <v>45</v>
      </c>
      <c r="B44" s="32">
        <f>Effort!B43*RiferimentiCosti!B$4</f>
        <v>0</v>
      </c>
      <c r="C44" s="32">
        <f>Effort!C43*RiferimentiCosti!C$4</f>
        <v>1920</v>
      </c>
      <c r="D44" s="32">
        <f>Effort!D43*RiferimentiCosti!D$4</f>
        <v>0</v>
      </c>
      <c r="E44" s="32">
        <f>Effort!E43*RiferimentiCosti!E$4</f>
        <v>200</v>
      </c>
      <c r="F44" s="32">
        <f>Effort!F43*RiferimentiCosti!F$4</f>
        <v>0</v>
      </c>
      <c r="G44" s="32">
        <f>Effort!G43*RiferimentiCosti!G$4</f>
        <v>0</v>
      </c>
      <c r="H44" s="32">
        <f>Effort!H43*RiferimentiCosti!H$4</f>
        <v>0</v>
      </c>
      <c r="I44" s="32">
        <f>Effort!I43*RiferimentiCosti!I$4</f>
        <v>0</v>
      </c>
      <c r="J44" s="32">
        <f t="shared" si="15"/>
        <v>2120</v>
      </c>
      <c r="K44" s="13"/>
      <c r="L44" s="13">
        <v>32.0</v>
      </c>
      <c r="M44" s="13"/>
      <c r="N44" s="13">
        <v>8.0</v>
      </c>
      <c r="O44" s="13"/>
      <c r="P44" s="13"/>
      <c r="Q44" s="13"/>
      <c r="R44" s="13">
        <v>32.0</v>
      </c>
      <c r="S44" s="13"/>
      <c r="T44" s="13">
        <v>8.0</v>
      </c>
      <c r="U44" s="13"/>
      <c r="V44" s="13"/>
      <c r="W44" s="13"/>
      <c r="X44" s="13"/>
      <c r="Y44" s="13">
        <f t="shared" si="16"/>
        <v>40</v>
      </c>
    </row>
    <row r="45">
      <c r="A45" s="16" t="s">
        <v>46</v>
      </c>
      <c r="B45" s="32">
        <f>Effort!B44*RiferimentiCosti!B$4</f>
        <v>0</v>
      </c>
      <c r="C45" s="32">
        <f>Effort!C44*RiferimentiCosti!C$4</f>
        <v>480</v>
      </c>
      <c r="D45" s="32">
        <f>Effort!D44*RiferimentiCosti!D$4</f>
        <v>0</v>
      </c>
      <c r="E45" s="32">
        <f>Effort!E44*RiferimentiCosti!E$4</f>
        <v>2600</v>
      </c>
      <c r="F45" s="32">
        <f>Effort!F44*RiferimentiCosti!F$4</f>
        <v>0</v>
      </c>
      <c r="G45" s="32">
        <f>Effort!G44*RiferimentiCosti!G$4</f>
        <v>0</v>
      </c>
      <c r="H45" s="32">
        <f>Effort!H44*RiferimentiCosti!H$4</f>
        <v>0</v>
      </c>
      <c r="I45" s="32">
        <f>Effort!I44*RiferimentiCosti!I$4</f>
        <v>0</v>
      </c>
      <c r="J45" s="32">
        <f t="shared" si="15"/>
        <v>3080</v>
      </c>
      <c r="K45" s="13"/>
      <c r="L45" s="13">
        <v>8.0</v>
      </c>
      <c r="M45" s="13"/>
      <c r="N45" s="13">
        <v>104.0</v>
      </c>
      <c r="O45" s="13"/>
      <c r="P45" s="13"/>
      <c r="Q45" s="13"/>
      <c r="R45" s="13">
        <v>8.0</v>
      </c>
      <c r="S45" s="13"/>
      <c r="T45" s="13">
        <v>104.0</v>
      </c>
      <c r="U45" s="13"/>
      <c r="V45" s="13"/>
      <c r="W45" s="13"/>
      <c r="X45" s="13"/>
      <c r="Y45" s="13">
        <f t="shared" si="16"/>
        <v>112</v>
      </c>
    </row>
    <row r="46">
      <c r="A46" s="16" t="s">
        <v>47</v>
      </c>
      <c r="B46" s="32">
        <f>Effort!B45*RiferimentiCosti!B$4</f>
        <v>0</v>
      </c>
      <c r="C46" s="32">
        <f>Effort!C45*RiferimentiCosti!C$4</f>
        <v>960</v>
      </c>
      <c r="D46" s="32">
        <f>Effort!D45*RiferimentiCosti!D$4</f>
        <v>0</v>
      </c>
      <c r="E46" s="32">
        <f>Effort!E45*RiferimentiCosti!E$4</f>
        <v>400</v>
      </c>
      <c r="F46" s="32">
        <f>Effort!F45*RiferimentiCosti!F$4</f>
        <v>0</v>
      </c>
      <c r="G46" s="32">
        <f>Effort!G45*RiferimentiCosti!G$4</f>
        <v>0</v>
      </c>
      <c r="H46" s="32">
        <f>Effort!H45*RiferimentiCosti!H$4</f>
        <v>0</v>
      </c>
      <c r="I46" s="32">
        <f>Effort!I45*RiferimentiCosti!I$4</f>
        <v>0</v>
      </c>
      <c r="J46" s="32">
        <f t="shared" si="15"/>
        <v>1360</v>
      </c>
      <c r="K46" s="13"/>
      <c r="L46" s="13">
        <v>16.0</v>
      </c>
      <c r="M46" s="13"/>
      <c r="N46" s="13">
        <v>16.0</v>
      </c>
      <c r="O46" s="13"/>
      <c r="P46" s="13"/>
      <c r="Q46" s="13"/>
      <c r="R46" s="13">
        <v>16.0</v>
      </c>
      <c r="S46" s="13"/>
      <c r="T46" s="13">
        <v>16.0</v>
      </c>
      <c r="U46" s="13"/>
      <c r="V46" s="13"/>
      <c r="W46" s="13"/>
      <c r="X46" s="13"/>
      <c r="Y46" s="13">
        <f t="shared" si="16"/>
        <v>32</v>
      </c>
    </row>
    <row r="47">
      <c r="A47" s="16" t="s">
        <v>48</v>
      </c>
      <c r="B47" s="32">
        <f>Effort!B46*RiferimentiCosti!B$4</f>
        <v>0</v>
      </c>
      <c r="C47" s="32">
        <f>Effort!C46*RiferimentiCosti!C$4</f>
        <v>1440</v>
      </c>
      <c r="D47" s="32">
        <f>Effort!D46*RiferimentiCosti!D$4</f>
        <v>0</v>
      </c>
      <c r="E47" s="32">
        <f>Effort!E46*RiferimentiCosti!E$4</f>
        <v>600</v>
      </c>
      <c r="F47" s="32">
        <f>Effort!F46*RiferimentiCosti!F$4</f>
        <v>0</v>
      </c>
      <c r="G47" s="32">
        <f>Effort!G46*RiferimentiCosti!G$4</f>
        <v>0</v>
      </c>
      <c r="H47" s="32">
        <f>Effort!H46*RiferimentiCosti!H$4</f>
        <v>0</v>
      </c>
      <c r="I47" s="32">
        <f>Effort!I46*RiferimentiCosti!I$4</f>
        <v>0</v>
      </c>
      <c r="J47" s="32">
        <f t="shared" si="15"/>
        <v>2040</v>
      </c>
      <c r="K47" s="13"/>
      <c r="L47" s="13">
        <v>24.0</v>
      </c>
      <c r="M47" s="13"/>
      <c r="N47" s="13">
        <v>24.0</v>
      </c>
      <c r="O47" s="13"/>
      <c r="P47" s="13"/>
      <c r="Q47" s="13"/>
      <c r="R47" s="13">
        <v>24.0</v>
      </c>
      <c r="S47" s="13"/>
      <c r="T47" s="13">
        <v>24.0</v>
      </c>
      <c r="U47" s="13"/>
      <c r="V47" s="13"/>
      <c r="W47" s="13"/>
      <c r="X47" s="13"/>
      <c r="Y47" s="13">
        <f t="shared" si="16"/>
        <v>48</v>
      </c>
    </row>
    <row r="48">
      <c r="A48" s="11" t="s">
        <v>49</v>
      </c>
      <c r="B48" s="32">
        <f>Effort!B47*RiferimentiCosti!B$4</f>
        <v>400</v>
      </c>
      <c r="C48" s="32">
        <f>Effort!C47*RiferimentiCosti!C$4</f>
        <v>0</v>
      </c>
      <c r="D48" s="32">
        <f>Effort!D47*RiferimentiCosti!D$4</f>
        <v>0</v>
      </c>
      <c r="E48" s="32">
        <f>Effort!E47*RiferimentiCosti!E$4</f>
        <v>0</v>
      </c>
      <c r="F48" s="32">
        <f>Effort!F47*RiferimentiCosti!F$4</f>
        <v>0</v>
      </c>
      <c r="G48" s="32">
        <f>Effort!G47*RiferimentiCosti!G$4</f>
        <v>0</v>
      </c>
      <c r="H48" s="32">
        <f>Effort!H47*RiferimentiCosti!H$4</f>
        <v>0</v>
      </c>
      <c r="I48" s="32">
        <f>Effort!I47*RiferimentiCosti!I$4</f>
        <v>0</v>
      </c>
      <c r="J48" s="32">
        <f t="shared" si="15"/>
        <v>400</v>
      </c>
      <c r="K48" s="13">
        <v>16.0</v>
      </c>
      <c r="L48" s="13">
        <v>0.0</v>
      </c>
      <c r="M48" s="13"/>
      <c r="N48" s="13"/>
      <c r="O48" s="13"/>
      <c r="P48" s="13">
        <v>16.0</v>
      </c>
      <c r="Q48" s="13">
        <v>16.0</v>
      </c>
      <c r="R48" s="13">
        <v>0.0</v>
      </c>
      <c r="S48" s="13"/>
      <c r="T48" s="13"/>
      <c r="U48" s="13"/>
      <c r="V48" s="13"/>
      <c r="W48" s="13">
        <v>0.0</v>
      </c>
      <c r="X48" s="13"/>
      <c r="Y48" s="13">
        <f t="shared" si="16"/>
        <v>16</v>
      </c>
    </row>
    <row r="49">
      <c r="A49" s="16" t="s">
        <v>50</v>
      </c>
      <c r="B49" s="32">
        <f>Effort!B48*RiferimentiCosti!B$4</f>
        <v>0</v>
      </c>
      <c r="C49" s="32">
        <f>Effort!C48*RiferimentiCosti!C$4</f>
        <v>0</v>
      </c>
      <c r="D49" s="32">
        <f>Effort!D48*RiferimentiCosti!D$4</f>
        <v>0</v>
      </c>
      <c r="E49" s="32">
        <f>Effort!E48*RiferimentiCosti!E$4</f>
        <v>0</v>
      </c>
      <c r="F49" s="32">
        <f>Effort!F48*RiferimentiCosti!F$4</f>
        <v>1380</v>
      </c>
      <c r="G49" s="32">
        <f>Effort!G48*RiferimentiCosti!G$4</f>
        <v>340</v>
      </c>
      <c r="H49" s="32">
        <f>Effort!H48*RiferimentiCosti!H$4</f>
        <v>0</v>
      </c>
      <c r="I49" s="32">
        <f>Effort!I48*RiferimentiCosti!I$4</f>
        <v>0</v>
      </c>
      <c r="J49" s="32">
        <f t="shared" si="15"/>
        <v>1720</v>
      </c>
      <c r="K49" s="13"/>
      <c r="L49" s="13"/>
      <c r="M49" s="13"/>
      <c r="N49" s="13"/>
      <c r="O49" s="13">
        <v>24.0</v>
      </c>
      <c r="P49" s="13"/>
      <c r="Q49" s="13"/>
      <c r="R49" s="13"/>
      <c r="S49" s="13"/>
      <c r="T49" s="13"/>
      <c r="U49" s="13">
        <v>24.0</v>
      </c>
      <c r="V49" s="13">
        <v>8.0</v>
      </c>
      <c r="W49" s="13"/>
      <c r="X49" s="13"/>
      <c r="Y49" s="13">
        <f t="shared" si="16"/>
        <v>32</v>
      </c>
    </row>
    <row r="50">
      <c r="A50" s="16" t="s">
        <v>51</v>
      </c>
      <c r="B50" s="32">
        <f>Effort!B49*RiferimentiCosti!B$4</f>
        <v>0</v>
      </c>
      <c r="C50" s="32">
        <f>Effort!C49*RiferimentiCosti!C$4</f>
        <v>0</v>
      </c>
      <c r="D50" s="32">
        <f>Effort!D49*RiferimentiCosti!D$4</f>
        <v>0</v>
      </c>
      <c r="E50" s="32">
        <f>Effort!E49*RiferimentiCosti!E$4</f>
        <v>0</v>
      </c>
      <c r="F50" s="32">
        <f>Effort!F49*RiferimentiCosti!F$4</f>
        <v>1380</v>
      </c>
      <c r="G50" s="32">
        <f>Effort!G49*RiferimentiCosti!G$4</f>
        <v>340</v>
      </c>
      <c r="H50" s="32">
        <f>Effort!H49*RiferimentiCosti!H$4</f>
        <v>0</v>
      </c>
      <c r="I50" s="32">
        <f>Effort!I49*RiferimentiCosti!I$4</f>
        <v>0</v>
      </c>
      <c r="J50" s="32">
        <f t="shared" si="15"/>
        <v>1720</v>
      </c>
      <c r="K50" s="13"/>
      <c r="L50" s="13"/>
      <c r="M50" s="13"/>
      <c r="N50" s="13"/>
      <c r="O50" s="13">
        <v>24.0</v>
      </c>
      <c r="P50" s="13"/>
      <c r="Q50" s="13"/>
      <c r="R50" s="13"/>
      <c r="S50" s="13"/>
      <c r="T50" s="13"/>
      <c r="U50" s="13">
        <v>24.0</v>
      </c>
      <c r="V50" s="13">
        <v>8.0</v>
      </c>
      <c r="W50" s="13"/>
      <c r="X50" s="13"/>
      <c r="Y50" s="13">
        <f t="shared" si="16"/>
        <v>32</v>
      </c>
    </row>
    <row r="51">
      <c r="A51" s="16" t="s">
        <v>52</v>
      </c>
      <c r="B51" s="32">
        <f>Effort!B50*RiferimentiCosti!B$4</f>
        <v>0</v>
      </c>
      <c r="C51" s="32">
        <f>Effort!C50*RiferimentiCosti!C$4</f>
        <v>0</v>
      </c>
      <c r="D51" s="32">
        <f>Effort!D50*RiferimentiCosti!D$4</f>
        <v>0</v>
      </c>
      <c r="E51" s="32">
        <f>Effort!E50*RiferimentiCosti!E$4</f>
        <v>0</v>
      </c>
      <c r="F51" s="32">
        <f>Effort!F50*RiferimentiCosti!F$4</f>
        <v>1380</v>
      </c>
      <c r="G51" s="32">
        <f>Effort!G50*RiferimentiCosti!G$4</f>
        <v>5100</v>
      </c>
      <c r="H51" s="32">
        <f>Effort!H50*RiferimentiCosti!H$4</f>
        <v>0</v>
      </c>
      <c r="I51" s="32">
        <f>Effort!I50*RiferimentiCosti!I$4</f>
        <v>0</v>
      </c>
      <c r="J51" s="32">
        <f t="shared" si="15"/>
        <v>6480</v>
      </c>
      <c r="K51" s="13"/>
      <c r="L51" s="13"/>
      <c r="M51" s="13"/>
      <c r="N51" s="13"/>
      <c r="O51" s="13">
        <v>24.0</v>
      </c>
      <c r="P51" s="13"/>
      <c r="Q51" s="13"/>
      <c r="R51" s="13"/>
      <c r="S51" s="13"/>
      <c r="T51" s="13"/>
      <c r="U51" s="13">
        <v>24.0</v>
      </c>
      <c r="V51" s="13">
        <v>120.0</v>
      </c>
      <c r="W51" s="13"/>
      <c r="X51" s="13"/>
      <c r="Y51" s="13">
        <f t="shared" si="16"/>
        <v>144</v>
      </c>
    </row>
    <row r="52">
      <c r="A52" s="16" t="s">
        <v>53</v>
      </c>
      <c r="B52" s="32">
        <f>Effort!B51*RiferimentiCosti!B$4</f>
        <v>400</v>
      </c>
      <c r="C52" s="32">
        <f>Effort!C51*RiferimentiCosti!C$4</f>
        <v>0</v>
      </c>
      <c r="D52" s="32">
        <f>Effort!D51*RiferimentiCosti!D$4</f>
        <v>0</v>
      </c>
      <c r="E52" s="32">
        <f>Effort!E51*RiferimentiCosti!E$4</f>
        <v>0</v>
      </c>
      <c r="F52" s="32">
        <f>Effort!F51*RiferimentiCosti!F$4</f>
        <v>0</v>
      </c>
      <c r="G52" s="32">
        <f>Effort!G51*RiferimentiCosti!G$4</f>
        <v>0</v>
      </c>
      <c r="H52" s="32">
        <f>Effort!H51*RiferimentiCosti!H$4</f>
        <v>0</v>
      </c>
      <c r="I52" s="32">
        <f>Effort!I51*RiferimentiCosti!I$4</f>
        <v>0</v>
      </c>
      <c r="J52" s="32">
        <f t="shared" si="15"/>
        <v>400</v>
      </c>
      <c r="K52" s="13">
        <v>16.0</v>
      </c>
      <c r="L52" s="13">
        <v>0.0</v>
      </c>
      <c r="M52" s="13"/>
      <c r="N52" s="13"/>
      <c r="O52" s="13">
        <v>0.0</v>
      </c>
      <c r="P52" s="13">
        <v>16.0</v>
      </c>
      <c r="Q52" s="13">
        <v>16.0</v>
      </c>
      <c r="R52" s="13">
        <v>0.0</v>
      </c>
      <c r="S52" s="13"/>
      <c r="T52" s="13"/>
      <c r="U52" s="13">
        <v>0.0</v>
      </c>
      <c r="V52" s="13"/>
      <c r="W52" s="13"/>
      <c r="X52" s="13"/>
      <c r="Y52" s="13">
        <f t="shared" si="16"/>
        <v>16</v>
      </c>
    </row>
    <row r="53">
      <c r="A53" s="16" t="s">
        <v>54</v>
      </c>
      <c r="B53" s="32">
        <f>Effort!B52*RiferimentiCosti!B$4</f>
        <v>0</v>
      </c>
      <c r="C53" s="32">
        <f>Effort!C52*RiferimentiCosti!C$4</f>
        <v>0</v>
      </c>
      <c r="D53" s="32">
        <f>Effort!D52*RiferimentiCosti!D$4</f>
        <v>0</v>
      </c>
      <c r="E53" s="32">
        <f>Effort!E52*RiferimentiCosti!E$4</f>
        <v>0</v>
      </c>
      <c r="F53" s="32">
        <f>Effort!F52*RiferimentiCosti!F$4</f>
        <v>0</v>
      </c>
      <c r="G53" s="32">
        <f>Effort!G52*RiferimentiCosti!G$4</f>
        <v>0</v>
      </c>
      <c r="H53" s="32">
        <f>Effort!H52*RiferimentiCosti!H$4</f>
        <v>1440</v>
      </c>
      <c r="I53" s="32">
        <f>Effort!I52*RiferimentiCosti!I$4</f>
        <v>2520</v>
      </c>
      <c r="J53" s="32">
        <f t="shared" si="15"/>
        <v>3960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>
        <v>24.0</v>
      </c>
      <c r="X53" s="13">
        <v>56.0</v>
      </c>
      <c r="Y53" s="13">
        <f t="shared" si="16"/>
        <v>80</v>
      </c>
    </row>
    <row r="54">
      <c r="A54" s="16" t="s">
        <v>55</v>
      </c>
      <c r="B54" s="32">
        <f>Effort!B53*RiferimentiCosti!B$4</f>
        <v>0</v>
      </c>
      <c r="C54" s="32">
        <f>Effort!C53*RiferimentiCosti!C$4</f>
        <v>0</v>
      </c>
      <c r="D54" s="32">
        <f>Effort!D53*RiferimentiCosti!D$4</f>
        <v>0</v>
      </c>
      <c r="E54" s="32">
        <f>Effort!E53*RiferimentiCosti!E$4</f>
        <v>0</v>
      </c>
      <c r="F54" s="32">
        <f>Effort!F53*RiferimentiCosti!F$4</f>
        <v>0</v>
      </c>
      <c r="G54" s="32">
        <f>Effort!G53*RiferimentiCosti!G$4</f>
        <v>0</v>
      </c>
      <c r="H54" s="32">
        <f>Effort!H53*RiferimentiCosti!H$4</f>
        <v>1440</v>
      </c>
      <c r="I54" s="32">
        <f>Effort!I53*RiferimentiCosti!I$4</f>
        <v>2160</v>
      </c>
      <c r="J54" s="32">
        <f t="shared" si="15"/>
        <v>3600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>
        <v>24.0</v>
      </c>
      <c r="X54" s="13">
        <v>48.0</v>
      </c>
      <c r="Y54" s="13">
        <f t="shared" si="16"/>
        <v>72</v>
      </c>
    </row>
    <row r="55">
      <c r="A55" s="16" t="s">
        <v>56</v>
      </c>
      <c r="B55" s="32">
        <f>Effort!B54*RiferimentiCosti!B$4</f>
        <v>0</v>
      </c>
      <c r="C55" s="32">
        <f>Effort!C54*RiferimentiCosti!C$4</f>
        <v>0</v>
      </c>
      <c r="D55" s="32">
        <f>Effort!D54*RiferimentiCosti!D$4</f>
        <v>0</v>
      </c>
      <c r="E55" s="32">
        <f>Effort!E54*RiferimentiCosti!E$4</f>
        <v>0</v>
      </c>
      <c r="F55" s="32">
        <f>Effort!F54*RiferimentiCosti!F$4</f>
        <v>0</v>
      </c>
      <c r="G55" s="32">
        <f>Effort!G54*RiferimentiCosti!G$4</f>
        <v>0</v>
      </c>
      <c r="H55" s="32">
        <f>Effort!H54*RiferimentiCosti!H$4</f>
        <v>1440</v>
      </c>
      <c r="I55" s="32">
        <f>Effort!I54*RiferimentiCosti!I$4</f>
        <v>2160</v>
      </c>
      <c r="J55" s="32">
        <f t="shared" si="15"/>
        <v>3600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>
        <v>24.0</v>
      </c>
      <c r="X55" s="13">
        <v>48.0</v>
      </c>
      <c r="Y55" s="13">
        <f t="shared" si="16"/>
        <v>72</v>
      </c>
    </row>
    <row r="56">
      <c r="A56" s="14" t="s">
        <v>16</v>
      </c>
      <c r="B56" s="33">
        <f t="shared" ref="B56:Y56" si="17">SUM(B37:B55)</f>
        <v>1600</v>
      </c>
      <c r="C56" s="15">
        <f t="shared" si="17"/>
        <v>9600</v>
      </c>
      <c r="D56" s="15">
        <f t="shared" si="17"/>
        <v>9120</v>
      </c>
      <c r="E56" s="15">
        <f t="shared" si="17"/>
        <v>3800</v>
      </c>
      <c r="F56" s="15">
        <f t="shared" si="17"/>
        <v>4140</v>
      </c>
      <c r="G56" s="15">
        <f t="shared" si="17"/>
        <v>5780</v>
      </c>
      <c r="H56" s="15">
        <f t="shared" si="17"/>
        <v>4320</v>
      </c>
      <c r="I56" s="15">
        <f t="shared" si="17"/>
        <v>6840</v>
      </c>
      <c r="J56" s="33">
        <f t="shared" si="17"/>
        <v>45200</v>
      </c>
      <c r="K56" s="15">
        <f t="shared" si="17"/>
        <v>64</v>
      </c>
      <c r="L56" s="15">
        <f t="shared" si="17"/>
        <v>160</v>
      </c>
      <c r="M56" s="15">
        <f t="shared" si="17"/>
        <v>152</v>
      </c>
      <c r="N56" s="15">
        <f t="shared" si="17"/>
        <v>152</v>
      </c>
      <c r="O56" s="15">
        <f t="shared" si="17"/>
        <v>72</v>
      </c>
      <c r="P56" s="15">
        <f t="shared" si="17"/>
        <v>64</v>
      </c>
      <c r="Q56" s="15">
        <f t="shared" si="17"/>
        <v>64</v>
      </c>
      <c r="R56" s="15">
        <f t="shared" si="17"/>
        <v>160</v>
      </c>
      <c r="S56" s="15">
        <f t="shared" si="17"/>
        <v>152</v>
      </c>
      <c r="T56" s="15">
        <f t="shared" si="17"/>
        <v>152</v>
      </c>
      <c r="U56" s="15">
        <f t="shared" si="17"/>
        <v>72</v>
      </c>
      <c r="V56" s="15">
        <f t="shared" si="17"/>
        <v>136</v>
      </c>
      <c r="W56" s="15">
        <f t="shared" si="17"/>
        <v>72</v>
      </c>
      <c r="X56" s="15">
        <f t="shared" si="17"/>
        <v>152</v>
      </c>
      <c r="Y56" s="15">
        <f t="shared" si="17"/>
        <v>960</v>
      </c>
    </row>
    <row r="57">
      <c r="A57" s="5"/>
      <c r="B57" s="34"/>
      <c r="C57" s="34"/>
      <c r="D57" s="34"/>
      <c r="E57" s="34"/>
      <c r="F57" s="34"/>
      <c r="G57" s="34"/>
      <c r="H57" s="34"/>
      <c r="I57" s="34"/>
      <c r="J57" s="35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/>
    </row>
    <row r="58">
      <c r="A58" s="8" t="s">
        <v>57</v>
      </c>
      <c r="B58" s="30">
        <f>Effort!B57*RiferimentiCosti!B$4</f>
        <v>400</v>
      </c>
      <c r="C58" s="10"/>
      <c r="D58" s="10"/>
      <c r="E58" s="10"/>
      <c r="F58" s="10"/>
      <c r="G58" s="10"/>
      <c r="H58" s="10"/>
      <c r="I58" s="10"/>
      <c r="J58" s="30">
        <f t="shared" ref="J58:J67" si="18">SUM(B58:I58)</f>
        <v>400</v>
      </c>
      <c r="K58" s="9">
        <v>16.0</v>
      </c>
      <c r="L58" s="10"/>
      <c r="M58" s="10"/>
      <c r="N58" s="10"/>
      <c r="O58" s="10"/>
      <c r="P58" s="9">
        <v>16.0</v>
      </c>
      <c r="Q58" s="9">
        <v>16.0</v>
      </c>
      <c r="R58" s="10"/>
      <c r="S58" s="10"/>
      <c r="T58" s="10"/>
      <c r="U58" s="10"/>
      <c r="V58" s="10"/>
      <c r="W58" s="10"/>
      <c r="X58" s="10"/>
      <c r="Y58" s="9">
        <f t="shared" ref="Y58:Y67" si="19">SUM(Q58:X58)</f>
        <v>16</v>
      </c>
    </row>
    <row r="59">
      <c r="A59" s="16" t="s">
        <v>58</v>
      </c>
      <c r="B59" s="13">
        <v>16.0</v>
      </c>
      <c r="C59" s="13"/>
      <c r="D59" s="13"/>
      <c r="E59" s="13"/>
      <c r="F59" s="13">
        <v>0.0</v>
      </c>
      <c r="G59" s="13"/>
      <c r="H59" s="13">
        <v>0.0</v>
      </c>
      <c r="I59" s="13"/>
      <c r="J59" s="13">
        <f t="shared" si="18"/>
        <v>16</v>
      </c>
      <c r="K59" s="13">
        <v>16.0</v>
      </c>
      <c r="L59" s="13"/>
      <c r="M59" s="13"/>
      <c r="N59" s="13"/>
      <c r="O59" s="13">
        <v>0.0</v>
      </c>
      <c r="P59" s="13">
        <v>16.0</v>
      </c>
      <c r="Q59" s="13">
        <v>16.0</v>
      </c>
      <c r="R59" s="13"/>
      <c r="S59" s="13"/>
      <c r="T59" s="13"/>
      <c r="U59" s="13">
        <v>0.0</v>
      </c>
      <c r="V59" s="13"/>
      <c r="W59" s="13">
        <v>0.0</v>
      </c>
      <c r="X59" s="13"/>
      <c r="Y59" s="13">
        <f t="shared" si="19"/>
        <v>16</v>
      </c>
    </row>
    <row r="60">
      <c r="A60" s="16" t="s">
        <v>59</v>
      </c>
      <c r="B60" s="13"/>
      <c r="C60" s="13">
        <v>56.0</v>
      </c>
      <c r="D60" s="13">
        <v>8.0</v>
      </c>
      <c r="E60" s="13"/>
      <c r="F60" s="13"/>
      <c r="G60" s="13"/>
      <c r="H60" s="13"/>
      <c r="I60" s="13"/>
      <c r="J60" s="13">
        <f t="shared" si="18"/>
        <v>64</v>
      </c>
      <c r="K60" s="13"/>
      <c r="L60" s="13">
        <v>56.0</v>
      </c>
      <c r="M60" s="13">
        <v>8.0</v>
      </c>
      <c r="N60" s="13"/>
      <c r="O60" s="13"/>
      <c r="P60" s="13"/>
      <c r="Q60" s="13"/>
      <c r="R60" s="13">
        <v>56.0</v>
      </c>
      <c r="S60" s="13">
        <v>8.0</v>
      </c>
      <c r="T60" s="13"/>
      <c r="U60" s="13"/>
      <c r="V60" s="13"/>
      <c r="W60" s="13"/>
      <c r="X60" s="13"/>
      <c r="Y60" s="13">
        <f t="shared" si="19"/>
        <v>64</v>
      </c>
    </row>
    <row r="61">
      <c r="A61" s="16" t="s">
        <v>60</v>
      </c>
      <c r="B61" s="13"/>
      <c r="C61" s="13">
        <v>8.0</v>
      </c>
      <c r="D61" s="13">
        <v>104.0</v>
      </c>
      <c r="E61" s="13"/>
      <c r="F61" s="13"/>
      <c r="G61" s="13"/>
      <c r="H61" s="13"/>
      <c r="I61" s="13"/>
      <c r="J61" s="13">
        <f t="shared" si="18"/>
        <v>112</v>
      </c>
      <c r="K61" s="13"/>
      <c r="L61" s="13">
        <v>8.0</v>
      </c>
      <c r="M61" s="13">
        <v>104.0</v>
      </c>
      <c r="N61" s="13"/>
      <c r="O61" s="13"/>
      <c r="P61" s="13"/>
      <c r="Q61" s="13"/>
      <c r="R61" s="13">
        <v>8.0</v>
      </c>
      <c r="S61" s="13">
        <v>104.0</v>
      </c>
      <c r="T61" s="13"/>
      <c r="U61" s="13"/>
      <c r="V61" s="13"/>
      <c r="W61" s="13"/>
      <c r="X61" s="13"/>
      <c r="Y61" s="13">
        <f t="shared" si="19"/>
        <v>112</v>
      </c>
    </row>
    <row r="62">
      <c r="A62" s="16" t="s">
        <v>61</v>
      </c>
      <c r="B62" s="13"/>
      <c r="C62" s="13">
        <v>24.0</v>
      </c>
      <c r="D62" s="13">
        <v>16.0</v>
      </c>
      <c r="E62" s="13"/>
      <c r="F62" s="13"/>
      <c r="G62" s="13"/>
      <c r="H62" s="13"/>
      <c r="I62" s="13"/>
      <c r="J62" s="13">
        <f t="shared" si="18"/>
        <v>40</v>
      </c>
      <c r="K62" s="13"/>
      <c r="L62" s="13">
        <v>24.0</v>
      </c>
      <c r="M62" s="13">
        <v>16.0</v>
      </c>
      <c r="N62" s="13"/>
      <c r="O62" s="13"/>
      <c r="P62" s="13"/>
      <c r="Q62" s="13"/>
      <c r="R62" s="13">
        <v>24.0</v>
      </c>
      <c r="S62" s="13">
        <v>16.0</v>
      </c>
      <c r="T62" s="13"/>
      <c r="U62" s="13"/>
      <c r="V62" s="13"/>
      <c r="W62" s="13"/>
      <c r="X62" s="13"/>
      <c r="Y62" s="13">
        <f t="shared" si="19"/>
        <v>40</v>
      </c>
    </row>
    <row r="63">
      <c r="A63" s="16" t="s">
        <v>62</v>
      </c>
      <c r="B63" s="13"/>
      <c r="C63" s="13">
        <v>16.0</v>
      </c>
      <c r="D63" s="13">
        <v>24.0</v>
      </c>
      <c r="E63" s="13"/>
      <c r="F63" s="13"/>
      <c r="G63" s="13"/>
      <c r="H63" s="13"/>
      <c r="I63" s="13"/>
      <c r="J63" s="13">
        <f t="shared" si="18"/>
        <v>40</v>
      </c>
      <c r="K63" s="13"/>
      <c r="L63" s="13">
        <v>16.0</v>
      </c>
      <c r="M63" s="13">
        <v>24.0</v>
      </c>
      <c r="N63" s="13"/>
      <c r="O63" s="13"/>
      <c r="P63" s="13"/>
      <c r="Q63" s="13"/>
      <c r="R63" s="13">
        <v>16.0</v>
      </c>
      <c r="S63" s="13">
        <v>24.0</v>
      </c>
      <c r="T63" s="13"/>
      <c r="U63" s="13"/>
      <c r="V63" s="13"/>
      <c r="W63" s="13"/>
      <c r="X63" s="13"/>
      <c r="Y63" s="13">
        <f t="shared" si="19"/>
        <v>40</v>
      </c>
    </row>
    <row r="64">
      <c r="A64" s="16" t="s">
        <v>63</v>
      </c>
      <c r="B64" s="13">
        <v>16.0</v>
      </c>
      <c r="C64" s="13">
        <v>0.0</v>
      </c>
      <c r="D64" s="13"/>
      <c r="E64" s="13"/>
      <c r="F64" s="13">
        <v>0.0</v>
      </c>
      <c r="G64" s="13"/>
      <c r="H64" s="13"/>
      <c r="I64" s="13"/>
      <c r="J64" s="13">
        <f t="shared" si="18"/>
        <v>16</v>
      </c>
      <c r="K64" s="13">
        <v>16.0</v>
      </c>
      <c r="L64" s="13">
        <v>0.0</v>
      </c>
      <c r="M64" s="13"/>
      <c r="N64" s="13"/>
      <c r="O64" s="13">
        <v>0.0</v>
      </c>
      <c r="P64" s="13">
        <v>16.0</v>
      </c>
      <c r="Q64" s="13">
        <v>16.0</v>
      </c>
      <c r="R64" s="13">
        <v>0.0</v>
      </c>
      <c r="S64" s="13"/>
      <c r="T64" s="13"/>
      <c r="U64" s="13">
        <v>0.0</v>
      </c>
      <c r="V64" s="13"/>
      <c r="W64" s="13"/>
      <c r="X64" s="13"/>
      <c r="Y64" s="13">
        <f t="shared" si="19"/>
        <v>16</v>
      </c>
    </row>
    <row r="65">
      <c r="A65" s="16" t="s">
        <v>64</v>
      </c>
      <c r="B65" s="13"/>
      <c r="C65" s="13"/>
      <c r="D65" s="13"/>
      <c r="E65" s="13"/>
      <c r="F65" s="13"/>
      <c r="G65" s="13"/>
      <c r="H65" s="13">
        <v>24.0</v>
      </c>
      <c r="I65" s="13">
        <v>56.0</v>
      </c>
      <c r="J65" s="13">
        <f t="shared" si="18"/>
        <v>80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>
        <v>24.0</v>
      </c>
      <c r="X65" s="13">
        <v>56.0</v>
      </c>
      <c r="Y65" s="13">
        <f t="shared" si="19"/>
        <v>80</v>
      </c>
    </row>
    <row r="66">
      <c r="A66" s="16" t="s">
        <v>65</v>
      </c>
      <c r="B66" s="13"/>
      <c r="C66" s="13"/>
      <c r="D66" s="13"/>
      <c r="E66" s="13"/>
      <c r="F66" s="13"/>
      <c r="G66" s="13"/>
      <c r="H66" s="13">
        <v>24.0</v>
      </c>
      <c r="I66" s="13">
        <v>48.0</v>
      </c>
      <c r="J66" s="13">
        <f t="shared" si="18"/>
        <v>72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>
        <v>24.0</v>
      </c>
      <c r="X66" s="13">
        <v>48.0</v>
      </c>
      <c r="Y66" s="13">
        <f t="shared" si="19"/>
        <v>72</v>
      </c>
    </row>
    <row r="67">
      <c r="A67" s="16" t="s">
        <v>66</v>
      </c>
      <c r="B67" s="13"/>
      <c r="C67" s="13"/>
      <c r="D67" s="13"/>
      <c r="E67" s="13"/>
      <c r="F67" s="13"/>
      <c r="G67" s="13"/>
      <c r="H67" s="13">
        <v>24.0</v>
      </c>
      <c r="I67" s="13">
        <v>48.0</v>
      </c>
      <c r="J67" s="13">
        <f t="shared" si="18"/>
        <v>72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>
        <v>24.0</v>
      </c>
      <c r="X67" s="13">
        <v>48.0</v>
      </c>
      <c r="Y67" s="13">
        <f t="shared" si="19"/>
        <v>72</v>
      </c>
    </row>
    <row r="68">
      <c r="A68" s="14" t="s">
        <v>16</v>
      </c>
      <c r="B68" s="33">
        <f t="shared" ref="B68:Y68" si="20">SUM(B58:B67)</f>
        <v>432</v>
      </c>
      <c r="C68" s="15">
        <f t="shared" si="20"/>
        <v>104</v>
      </c>
      <c r="D68" s="15">
        <f t="shared" si="20"/>
        <v>152</v>
      </c>
      <c r="E68" s="15">
        <f t="shared" si="20"/>
        <v>0</v>
      </c>
      <c r="F68" s="15">
        <f t="shared" si="20"/>
        <v>0</v>
      </c>
      <c r="G68" s="15">
        <f t="shared" si="20"/>
        <v>0</v>
      </c>
      <c r="H68" s="15">
        <f t="shared" si="20"/>
        <v>72</v>
      </c>
      <c r="I68" s="15">
        <f t="shared" si="20"/>
        <v>152</v>
      </c>
      <c r="J68" s="33">
        <f t="shared" si="20"/>
        <v>912</v>
      </c>
      <c r="K68" s="15">
        <f t="shared" si="20"/>
        <v>48</v>
      </c>
      <c r="L68" s="15">
        <f t="shared" si="20"/>
        <v>104</v>
      </c>
      <c r="M68" s="15">
        <f t="shared" si="20"/>
        <v>152</v>
      </c>
      <c r="N68" s="15">
        <f t="shared" si="20"/>
        <v>0</v>
      </c>
      <c r="O68" s="15">
        <f t="shared" si="20"/>
        <v>0</v>
      </c>
      <c r="P68" s="15">
        <f t="shared" si="20"/>
        <v>48</v>
      </c>
      <c r="Q68" s="15">
        <f t="shared" si="20"/>
        <v>48</v>
      </c>
      <c r="R68" s="15">
        <f t="shared" si="20"/>
        <v>104</v>
      </c>
      <c r="S68" s="15">
        <f t="shared" si="20"/>
        <v>152</v>
      </c>
      <c r="T68" s="15">
        <f t="shared" si="20"/>
        <v>0</v>
      </c>
      <c r="U68" s="15">
        <f t="shared" si="20"/>
        <v>0</v>
      </c>
      <c r="V68" s="15">
        <f t="shared" si="20"/>
        <v>0</v>
      </c>
      <c r="W68" s="15">
        <f t="shared" si="20"/>
        <v>72</v>
      </c>
      <c r="X68" s="15">
        <f t="shared" si="20"/>
        <v>152</v>
      </c>
      <c r="Y68" s="15">
        <f t="shared" si="20"/>
        <v>528</v>
      </c>
    </row>
    <row r="69">
      <c r="A69" s="5"/>
      <c r="B69" s="34"/>
      <c r="C69" s="34"/>
      <c r="D69" s="34"/>
      <c r="E69" s="34"/>
      <c r="F69" s="34"/>
      <c r="G69" s="34"/>
      <c r="H69" s="34"/>
      <c r="I69" s="34"/>
      <c r="J69" s="35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5"/>
    </row>
    <row r="70">
      <c r="A70" s="8" t="s">
        <v>67</v>
      </c>
      <c r="B70" s="30">
        <f>Effort!B69*RiferimentiCosti!B$4</f>
        <v>400</v>
      </c>
      <c r="C70" s="10"/>
      <c r="D70" s="10"/>
      <c r="E70" s="10"/>
      <c r="F70" s="10"/>
      <c r="G70" s="10"/>
      <c r="H70" s="10"/>
      <c r="I70" s="10"/>
      <c r="J70" s="30">
        <f t="shared" ref="J70:J81" si="21">SUM(B70:I70)</f>
        <v>400</v>
      </c>
      <c r="K70" s="9">
        <v>16.0</v>
      </c>
      <c r="L70" s="10"/>
      <c r="M70" s="10"/>
      <c r="N70" s="10"/>
      <c r="O70" s="10"/>
      <c r="P70" s="9">
        <v>16.0</v>
      </c>
      <c r="Q70" s="9">
        <v>16.0</v>
      </c>
      <c r="R70" s="10"/>
      <c r="S70" s="10"/>
      <c r="T70" s="10"/>
      <c r="U70" s="10"/>
      <c r="V70" s="10"/>
      <c r="W70" s="10"/>
      <c r="X70" s="10"/>
      <c r="Y70" s="9">
        <f t="shared" ref="Y70:Y81" si="22">SUM(Q70:X70)</f>
        <v>16</v>
      </c>
    </row>
    <row r="71">
      <c r="A71" s="16" t="s">
        <v>68</v>
      </c>
      <c r="B71" s="13">
        <v>16.0</v>
      </c>
      <c r="C71" s="13"/>
      <c r="D71" s="13"/>
      <c r="E71" s="13"/>
      <c r="F71" s="13">
        <v>0.0</v>
      </c>
      <c r="G71" s="13"/>
      <c r="H71" s="13">
        <v>0.0</v>
      </c>
      <c r="I71" s="13"/>
      <c r="J71" s="13">
        <f t="shared" si="21"/>
        <v>16</v>
      </c>
      <c r="K71" s="13">
        <v>16.0</v>
      </c>
      <c r="L71" s="13"/>
      <c r="M71" s="13"/>
      <c r="N71" s="13"/>
      <c r="O71" s="13">
        <v>0.0</v>
      </c>
      <c r="P71" s="13">
        <v>16.0</v>
      </c>
      <c r="Q71" s="13">
        <v>16.0</v>
      </c>
      <c r="R71" s="13"/>
      <c r="S71" s="13"/>
      <c r="T71" s="13"/>
      <c r="U71" s="13">
        <v>0.0</v>
      </c>
      <c r="V71" s="13"/>
      <c r="W71" s="13">
        <v>0.0</v>
      </c>
      <c r="X71" s="13"/>
      <c r="Y71" s="13">
        <f t="shared" si="22"/>
        <v>16</v>
      </c>
    </row>
    <row r="72">
      <c r="A72" s="16" t="s">
        <v>69</v>
      </c>
      <c r="B72" s="13"/>
      <c r="C72" s="13">
        <v>56.0</v>
      </c>
      <c r="D72" s="13">
        <v>8.0</v>
      </c>
      <c r="E72" s="13"/>
      <c r="F72" s="13"/>
      <c r="G72" s="13"/>
      <c r="H72" s="13"/>
      <c r="I72" s="13"/>
      <c r="J72" s="13">
        <f t="shared" si="21"/>
        <v>64</v>
      </c>
      <c r="K72" s="13"/>
      <c r="L72" s="13">
        <v>56.0</v>
      </c>
      <c r="M72" s="13">
        <v>8.0</v>
      </c>
      <c r="N72" s="13"/>
      <c r="O72" s="13"/>
      <c r="P72" s="13"/>
      <c r="Q72" s="13"/>
      <c r="R72" s="13">
        <v>56.0</v>
      </c>
      <c r="S72" s="13">
        <v>8.0</v>
      </c>
      <c r="T72" s="13"/>
      <c r="U72" s="13"/>
      <c r="V72" s="13"/>
      <c r="W72" s="13"/>
      <c r="X72" s="13"/>
      <c r="Y72" s="13">
        <f t="shared" si="22"/>
        <v>64</v>
      </c>
    </row>
    <row r="73">
      <c r="A73" s="16" t="s">
        <v>70</v>
      </c>
      <c r="B73" s="13"/>
      <c r="C73" s="13">
        <v>8.0</v>
      </c>
      <c r="D73" s="13">
        <v>104.0</v>
      </c>
      <c r="E73" s="13"/>
      <c r="F73" s="13"/>
      <c r="G73" s="13"/>
      <c r="H73" s="13"/>
      <c r="I73" s="13"/>
      <c r="J73" s="13">
        <f t="shared" si="21"/>
        <v>112</v>
      </c>
      <c r="K73" s="13"/>
      <c r="L73" s="13">
        <v>8.0</v>
      </c>
      <c r="M73" s="13">
        <v>104.0</v>
      </c>
      <c r="N73" s="13"/>
      <c r="O73" s="13"/>
      <c r="P73" s="13"/>
      <c r="Q73" s="13"/>
      <c r="R73" s="13">
        <v>8.0</v>
      </c>
      <c r="S73" s="13">
        <v>104.0</v>
      </c>
      <c r="T73" s="13"/>
      <c r="U73" s="13"/>
      <c r="V73" s="13"/>
      <c r="W73" s="13"/>
      <c r="X73" s="13"/>
      <c r="Y73" s="13">
        <f t="shared" si="22"/>
        <v>112</v>
      </c>
    </row>
    <row r="74">
      <c r="A74" s="16" t="s">
        <v>71</v>
      </c>
      <c r="B74" s="13"/>
      <c r="C74" s="13">
        <v>24.0</v>
      </c>
      <c r="D74" s="13">
        <v>16.0</v>
      </c>
      <c r="E74" s="13"/>
      <c r="F74" s="13"/>
      <c r="G74" s="13"/>
      <c r="H74" s="13"/>
      <c r="I74" s="13"/>
      <c r="J74" s="13">
        <f t="shared" si="21"/>
        <v>40</v>
      </c>
      <c r="K74" s="13"/>
      <c r="L74" s="13">
        <v>24.0</v>
      </c>
      <c r="M74" s="13">
        <v>16.0</v>
      </c>
      <c r="N74" s="13"/>
      <c r="O74" s="13"/>
      <c r="P74" s="13"/>
      <c r="Q74" s="13"/>
      <c r="R74" s="13">
        <v>24.0</v>
      </c>
      <c r="S74" s="13">
        <v>16.0</v>
      </c>
      <c r="T74" s="13"/>
      <c r="U74" s="13"/>
      <c r="V74" s="13"/>
      <c r="W74" s="13"/>
      <c r="X74" s="13"/>
      <c r="Y74" s="13">
        <f t="shared" si="22"/>
        <v>40</v>
      </c>
    </row>
    <row r="75">
      <c r="A75" s="16" t="s">
        <v>72</v>
      </c>
      <c r="B75" s="13">
        <v>16.0</v>
      </c>
      <c r="C75" s="13">
        <v>16.0</v>
      </c>
      <c r="D75" s="13">
        <v>24.0</v>
      </c>
      <c r="E75" s="13"/>
      <c r="F75" s="13"/>
      <c r="G75" s="13"/>
      <c r="H75" s="13">
        <v>0.0</v>
      </c>
      <c r="I75" s="13"/>
      <c r="J75" s="13">
        <f t="shared" si="21"/>
        <v>56</v>
      </c>
      <c r="K75" s="13">
        <v>16.0</v>
      </c>
      <c r="L75" s="13">
        <v>16.0</v>
      </c>
      <c r="M75" s="13">
        <v>24.0</v>
      </c>
      <c r="N75" s="13"/>
      <c r="O75" s="13"/>
      <c r="P75" s="13">
        <v>16.0</v>
      </c>
      <c r="Q75" s="13">
        <v>16.0</v>
      </c>
      <c r="R75" s="13">
        <v>16.0</v>
      </c>
      <c r="S75" s="13">
        <v>24.0</v>
      </c>
      <c r="T75" s="13"/>
      <c r="U75" s="13"/>
      <c r="V75" s="13"/>
      <c r="W75" s="13">
        <v>0.0</v>
      </c>
      <c r="X75" s="13"/>
      <c r="Y75" s="13">
        <f t="shared" si="22"/>
        <v>56</v>
      </c>
    </row>
    <row r="76">
      <c r="A76" s="16" t="s">
        <v>73</v>
      </c>
      <c r="B76" s="13"/>
      <c r="C76" s="13"/>
      <c r="D76" s="13"/>
      <c r="E76" s="13"/>
      <c r="F76" s="13">
        <v>24.0</v>
      </c>
      <c r="G76" s="13">
        <v>8.0</v>
      </c>
      <c r="H76" s="13"/>
      <c r="I76" s="13"/>
      <c r="J76" s="13">
        <f t="shared" si="21"/>
        <v>32</v>
      </c>
      <c r="K76" s="13"/>
      <c r="L76" s="13"/>
      <c r="M76" s="13"/>
      <c r="N76" s="13"/>
      <c r="O76" s="13">
        <v>24.0</v>
      </c>
      <c r="P76" s="13"/>
      <c r="Q76" s="13"/>
      <c r="R76" s="13"/>
      <c r="S76" s="13"/>
      <c r="T76" s="13"/>
      <c r="U76" s="13">
        <v>24.0</v>
      </c>
      <c r="V76" s="13">
        <v>8.0</v>
      </c>
      <c r="W76" s="13"/>
      <c r="X76" s="13"/>
      <c r="Y76" s="13">
        <f t="shared" si="22"/>
        <v>32</v>
      </c>
    </row>
    <row r="77">
      <c r="A77" s="16" t="s">
        <v>74</v>
      </c>
      <c r="B77" s="13"/>
      <c r="C77" s="13"/>
      <c r="D77" s="13"/>
      <c r="E77" s="13"/>
      <c r="F77" s="13">
        <v>24.0</v>
      </c>
      <c r="G77" s="13">
        <v>8.0</v>
      </c>
      <c r="H77" s="13"/>
      <c r="I77" s="13"/>
      <c r="J77" s="13">
        <f t="shared" si="21"/>
        <v>32</v>
      </c>
      <c r="K77" s="13"/>
      <c r="L77" s="13"/>
      <c r="M77" s="13"/>
      <c r="N77" s="13"/>
      <c r="O77" s="13">
        <v>24.0</v>
      </c>
      <c r="P77" s="13"/>
      <c r="Q77" s="13"/>
      <c r="R77" s="13"/>
      <c r="S77" s="13"/>
      <c r="T77" s="13"/>
      <c r="U77" s="13">
        <v>24.0</v>
      </c>
      <c r="V77" s="13">
        <v>8.0</v>
      </c>
      <c r="W77" s="13"/>
      <c r="X77" s="13"/>
      <c r="Y77" s="13">
        <f t="shared" si="22"/>
        <v>32</v>
      </c>
    </row>
    <row r="78">
      <c r="A78" s="16" t="s">
        <v>75</v>
      </c>
      <c r="B78" s="13"/>
      <c r="C78" s="13"/>
      <c r="D78" s="13"/>
      <c r="E78" s="13"/>
      <c r="F78" s="13">
        <v>24.0</v>
      </c>
      <c r="G78" s="13">
        <v>120.0</v>
      </c>
      <c r="H78" s="13"/>
      <c r="I78" s="13"/>
      <c r="J78" s="13">
        <f t="shared" si="21"/>
        <v>144</v>
      </c>
      <c r="K78" s="13"/>
      <c r="L78" s="13"/>
      <c r="M78" s="13"/>
      <c r="N78" s="13"/>
      <c r="O78" s="13">
        <v>24.0</v>
      </c>
      <c r="P78" s="13"/>
      <c r="Q78" s="13"/>
      <c r="R78" s="13"/>
      <c r="S78" s="13"/>
      <c r="T78" s="13"/>
      <c r="U78" s="13">
        <v>24.0</v>
      </c>
      <c r="V78" s="13">
        <v>120.0</v>
      </c>
      <c r="W78" s="13"/>
      <c r="X78" s="13"/>
      <c r="Y78" s="13">
        <f t="shared" si="22"/>
        <v>144</v>
      </c>
    </row>
    <row r="79">
      <c r="A79" s="16" t="s">
        <v>76</v>
      </c>
      <c r="B79" s="13">
        <v>16.0</v>
      </c>
      <c r="C79" s="13">
        <v>0.0</v>
      </c>
      <c r="D79" s="13"/>
      <c r="E79" s="13"/>
      <c r="F79" s="13">
        <v>0.0</v>
      </c>
      <c r="G79" s="13"/>
      <c r="H79" s="13"/>
      <c r="I79" s="13"/>
      <c r="J79" s="13">
        <f t="shared" si="21"/>
        <v>16</v>
      </c>
      <c r="K79" s="13">
        <v>16.0</v>
      </c>
      <c r="L79" s="13">
        <v>0.0</v>
      </c>
      <c r="M79" s="13"/>
      <c r="N79" s="13"/>
      <c r="O79" s="13">
        <v>0.0</v>
      </c>
      <c r="P79" s="13">
        <v>16.0</v>
      </c>
      <c r="Q79" s="13">
        <v>16.0</v>
      </c>
      <c r="R79" s="13">
        <v>0.0</v>
      </c>
      <c r="S79" s="13"/>
      <c r="T79" s="13"/>
      <c r="U79" s="13">
        <v>0.0</v>
      </c>
      <c r="V79" s="13"/>
      <c r="W79" s="13"/>
      <c r="X79" s="13"/>
      <c r="Y79" s="13">
        <f t="shared" si="22"/>
        <v>16</v>
      </c>
    </row>
    <row r="80">
      <c r="A80" s="16" t="s">
        <v>77</v>
      </c>
      <c r="B80" s="13"/>
      <c r="C80" s="13"/>
      <c r="D80" s="13"/>
      <c r="E80" s="13"/>
      <c r="F80" s="13"/>
      <c r="G80" s="13"/>
      <c r="H80" s="13">
        <v>40.0</v>
      </c>
      <c r="I80" s="13">
        <v>56.0</v>
      </c>
      <c r="J80" s="13">
        <f t="shared" si="21"/>
        <v>96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>
        <v>40.0</v>
      </c>
      <c r="X80" s="13">
        <v>56.0</v>
      </c>
      <c r="Y80" s="13">
        <f t="shared" si="22"/>
        <v>96</v>
      </c>
    </row>
    <row r="81">
      <c r="A81" s="16" t="s">
        <v>78</v>
      </c>
      <c r="B81" s="13"/>
      <c r="C81" s="13"/>
      <c r="D81" s="13"/>
      <c r="E81" s="13"/>
      <c r="F81" s="13"/>
      <c r="G81" s="13"/>
      <c r="H81" s="13">
        <v>40.0</v>
      </c>
      <c r="I81" s="13">
        <v>56.0</v>
      </c>
      <c r="J81" s="13">
        <f t="shared" si="21"/>
        <v>96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>
        <v>40.0</v>
      </c>
      <c r="X81" s="13">
        <v>56.0</v>
      </c>
      <c r="Y81" s="13">
        <f t="shared" si="22"/>
        <v>96</v>
      </c>
    </row>
    <row r="82">
      <c r="A82" s="14" t="s">
        <v>16</v>
      </c>
      <c r="B82" s="33">
        <f t="shared" ref="B82:Y82" si="23">SUM(B70:B81)</f>
        <v>448</v>
      </c>
      <c r="C82" s="15">
        <f t="shared" si="23"/>
        <v>104</v>
      </c>
      <c r="D82" s="15">
        <f t="shared" si="23"/>
        <v>152</v>
      </c>
      <c r="E82" s="15">
        <f t="shared" si="23"/>
        <v>0</v>
      </c>
      <c r="F82" s="15">
        <f t="shared" si="23"/>
        <v>72</v>
      </c>
      <c r="G82" s="15">
        <f t="shared" si="23"/>
        <v>136</v>
      </c>
      <c r="H82" s="15">
        <f t="shared" si="23"/>
        <v>80</v>
      </c>
      <c r="I82" s="15">
        <f t="shared" si="23"/>
        <v>112</v>
      </c>
      <c r="J82" s="33">
        <f t="shared" si="23"/>
        <v>1104</v>
      </c>
      <c r="K82" s="15">
        <f t="shared" si="23"/>
        <v>64</v>
      </c>
      <c r="L82" s="15">
        <f t="shared" si="23"/>
        <v>104</v>
      </c>
      <c r="M82" s="15">
        <f t="shared" si="23"/>
        <v>152</v>
      </c>
      <c r="N82" s="15">
        <f t="shared" si="23"/>
        <v>0</v>
      </c>
      <c r="O82" s="15">
        <f t="shared" si="23"/>
        <v>72</v>
      </c>
      <c r="P82" s="15">
        <f t="shared" si="23"/>
        <v>64</v>
      </c>
      <c r="Q82" s="15">
        <f t="shared" si="23"/>
        <v>64</v>
      </c>
      <c r="R82" s="15">
        <f t="shared" si="23"/>
        <v>104</v>
      </c>
      <c r="S82" s="15">
        <f t="shared" si="23"/>
        <v>152</v>
      </c>
      <c r="T82" s="15">
        <f t="shared" si="23"/>
        <v>0</v>
      </c>
      <c r="U82" s="15">
        <f t="shared" si="23"/>
        <v>72</v>
      </c>
      <c r="V82" s="15">
        <f t="shared" si="23"/>
        <v>136</v>
      </c>
      <c r="W82" s="15">
        <f t="shared" si="23"/>
        <v>80</v>
      </c>
      <c r="X82" s="15">
        <f t="shared" si="23"/>
        <v>112</v>
      </c>
      <c r="Y82" s="15">
        <f t="shared" si="23"/>
        <v>720</v>
      </c>
    </row>
    <row r="83">
      <c r="A83" s="5"/>
      <c r="B83" s="34"/>
      <c r="C83" s="34"/>
      <c r="D83" s="34"/>
      <c r="E83" s="34"/>
      <c r="F83" s="34"/>
      <c r="G83" s="34"/>
      <c r="H83" s="34"/>
      <c r="I83" s="34"/>
      <c r="J83" s="35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5"/>
    </row>
    <row r="84">
      <c r="A84" s="8" t="s">
        <v>79</v>
      </c>
      <c r="B84" s="30">
        <f>Effort!B83*RiferimentiCosti!B$4</f>
        <v>400</v>
      </c>
      <c r="C84" s="10"/>
      <c r="D84" s="10"/>
      <c r="E84" s="10"/>
      <c r="F84" s="10"/>
      <c r="G84" s="10"/>
      <c r="H84" s="10"/>
      <c r="I84" s="10"/>
      <c r="J84" s="30">
        <f t="shared" ref="J84:J98" si="24">SUM(B84:I84)</f>
        <v>400</v>
      </c>
      <c r="K84" s="9">
        <v>16.0</v>
      </c>
      <c r="L84" s="10"/>
      <c r="M84" s="10"/>
      <c r="N84" s="10"/>
      <c r="O84" s="10"/>
      <c r="P84" s="9">
        <v>16.0</v>
      </c>
      <c r="Q84" s="9">
        <v>16.0</v>
      </c>
      <c r="R84" s="10"/>
      <c r="S84" s="10"/>
      <c r="T84" s="10"/>
      <c r="U84" s="10"/>
      <c r="V84" s="10"/>
      <c r="W84" s="10"/>
      <c r="X84" s="10"/>
      <c r="Y84" s="9">
        <f t="shared" ref="Y84:Y98" si="25">SUM(Q84:X84)</f>
        <v>16</v>
      </c>
    </row>
    <row r="85">
      <c r="A85" s="16" t="s">
        <v>80</v>
      </c>
      <c r="B85" s="13">
        <v>8.0</v>
      </c>
      <c r="C85" s="13"/>
      <c r="D85" s="13"/>
      <c r="E85" s="13"/>
      <c r="F85" s="13">
        <v>0.0</v>
      </c>
      <c r="G85" s="13"/>
      <c r="H85" s="13">
        <v>0.0</v>
      </c>
      <c r="I85" s="13"/>
      <c r="J85" s="13">
        <f t="shared" si="24"/>
        <v>8</v>
      </c>
      <c r="K85" s="13">
        <v>8.0</v>
      </c>
      <c r="L85" s="13"/>
      <c r="M85" s="13"/>
      <c r="N85" s="13"/>
      <c r="O85" s="13">
        <v>0.0</v>
      </c>
      <c r="P85" s="13">
        <v>8.0</v>
      </c>
      <c r="Q85" s="13">
        <v>8.0</v>
      </c>
      <c r="R85" s="13"/>
      <c r="S85" s="13"/>
      <c r="T85" s="13"/>
      <c r="U85" s="13">
        <v>0.0</v>
      </c>
      <c r="V85" s="13"/>
      <c r="W85" s="13">
        <v>0.0</v>
      </c>
      <c r="X85" s="13"/>
      <c r="Y85" s="13">
        <f t="shared" si="25"/>
        <v>8</v>
      </c>
    </row>
    <row r="86">
      <c r="A86" s="16" t="s">
        <v>81</v>
      </c>
      <c r="B86" s="13"/>
      <c r="C86" s="13">
        <v>32.0</v>
      </c>
      <c r="D86" s="13">
        <v>8.0</v>
      </c>
      <c r="E86" s="13"/>
      <c r="F86" s="13"/>
      <c r="G86" s="13"/>
      <c r="H86" s="13"/>
      <c r="I86" s="13"/>
      <c r="J86" s="13">
        <f t="shared" si="24"/>
        <v>40</v>
      </c>
      <c r="K86" s="13"/>
      <c r="L86" s="13">
        <v>32.0</v>
      </c>
      <c r="M86" s="13">
        <v>8.0</v>
      </c>
      <c r="N86" s="13"/>
      <c r="O86" s="13"/>
      <c r="P86" s="13"/>
      <c r="Q86" s="13"/>
      <c r="R86" s="13">
        <v>32.0</v>
      </c>
      <c r="S86" s="13">
        <v>8.0</v>
      </c>
      <c r="T86" s="13"/>
      <c r="U86" s="13"/>
      <c r="V86" s="13"/>
      <c r="W86" s="13"/>
      <c r="X86" s="13"/>
      <c r="Y86" s="13">
        <f t="shared" si="25"/>
        <v>40</v>
      </c>
    </row>
    <row r="87">
      <c r="A87" s="16" t="s">
        <v>82</v>
      </c>
      <c r="B87" s="13"/>
      <c r="C87" s="13">
        <v>8.0</v>
      </c>
      <c r="D87" s="13">
        <v>104.0</v>
      </c>
      <c r="E87" s="13"/>
      <c r="F87" s="13"/>
      <c r="G87" s="13"/>
      <c r="H87" s="13"/>
      <c r="I87" s="13"/>
      <c r="J87" s="13">
        <f t="shared" si="24"/>
        <v>112</v>
      </c>
      <c r="K87" s="13"/>
      <c r="L87" s="13">
        <v>8.0</v>
      </c>
      <c r="M87" s="13">
        <v>104.0</v>
      </c>
      <c r="N87" s="13"/>
      <c r="O87" s="13"/>
      <c r="P87" s="13"/>
      <c r="Q87" s="13"/>
      <c r="R87" s="13">
        <v>8.0</v>
      </c>
      <c r="S87" s="13">
        <v>104.0</v>
      </c>
      <c r="T87" s="13"/>
      <c r="U87" s="13"/>
      <c r="V87" s="13"/>
      <c r="W87" s="13"/>
      <c r="X87" s="13"/>
      <c r="Y87" s="13">
        <f t="shared" si="25"/>
        <v>112</v>
      </c>
    </row>
    <row r="88">
      <c r="A88" s="16" t="s">
        <v>83</v>
      </c>
      <c r="B88" s="13"/>
      <c r="C88" s="13">
        <v>16.0</v>
      </c>
      <c r="D88" s="13">
        <v>16.0</v>
      </c>
      <c r="E88" s="13"/>
      <c r="F88" s="13"/>
      <c r="G88" s="13"/>
      <c r="H88" s="13"/>
      <c r="I88" s="13"/>
      <c r="J88" s="13">
        <f t="shared" si="24"/>
        <v>32</v>
      </c>
      <c r="K88" s="13"/>
      <c r="L88" s="13">
        <v>16.0</v>
      </c>
      <c r="M88" s="13">
        <v>16.0</v>
      </c>
      <c r="N88" s="13"/>
      <c r="O88" s="13"/>
      <c r="P88" s="13"/>
      <c r="Q88" s="13"/>
      <c r="R88" s="13">
        <v>16.0</v>
      </c>
      <c r="S88" s="13">
        <v>16.0</v>
      </c>
      <c r="T88" s="13"/>
      <c r="U88" s="13"/>
      <c r="V88" s="13"/>
      <c r="W88" s="13"/>
      <c r="X88" s="13"/>
      <c r="Y88" s="13">
        <f t="shared" si="25"/>
        <v>32</v>
      </c>
    </row>
    <row r="89">
      <c r="A89" s="16" t="s">
        <v>84</v>
      </c>
      <c r="B89" s="13"/>
      <c r="C89" s="13">
        <v>24.0</v>
      </c>
      <c r="D89" s="13">
        <v>24.0</v>
      </c>
      <c r="E89" s="13"/>
      <c r="F89" s="13"/>
      <c r="G89" s="13"/>
      <c r="H89" s="13"/>
      <c r="I89" s="13"/>
      <c r="J89" s="13">
        <f t="shared" si="24"/>
        <v>48</v>
      </c>
      <c r="K89" s="13"/>
      <c r="L89" s="13">
        <v>24.0</v>
      </c>
      <c r="M89" s="13">
        <v>24.0</v>
      </c>
      <c r="N89" s="13"/>
      <c r="O89" s="13"/>
      <c r="P89" s="13"/>
      <c r="Q89" s="13"/>
      <c r="R89" s="13">
        <v>24.0</v>
      </c>
      <c r="S89" s="13">
        <v>24.0</v>
      </c>
      <c r="T89" s="13"/>
      <c r="U89" s="13"/>
      <c r="V89" s="13"/>
      <c r="W89" s="13"/>
      <c r="X89" s="13"/>
      <c r="Y89" s="13">
        <f t="shared" si="25"/>
        <v>48</v>
      </c>
    </row>
    <row r="90">
      <c r="A90" s="16" t="s">
        <v>85</v>
      </c>
      <c r="B90" s="13">
        <v>8.0</v>
      </c>
      <c r="C90" s="13"/>
      <c r="D90" s="13"/>
      <c r="E90" s="13"/>
      <c r="F90" s="13">
        <v>0.0</v>
      </c>
      <c r="G90" s="13"/>
      <c r="H90" s="13">
        <v>0.0</v>
      </c>
      <c r="I90" s="13"/>
      <c r="J90" s="13">
        <f t="shared" si="24"/>
        <v>8</v>
      </c>
      <c r="K90" s="13">
        <v>8.0</v>
      </c>
      <c r="L90" s="13"/>
      <c r="M90" s="13"/>
      <c r="N90" s="13"/>
      <c r="O90" s="13">
        <v>0.0</v>
      </c>
      <c r="P90" s="13">
        <v>8.0</v>
      </c>
      <c r="Q90" s="13">
        <v>8.0</v>
      </c>
      <c r="R90" s="13"/>
      <c r="S90" s="13"/>
      <c r="T90" s="13"/>
      <c r="U90" s="13">
        <v>0.0</v>
      </c>
      <c r="V90" s="13"/>
      <c r="W90" s="13">
        <v>0.0</v>
      </c>
      <c r="X90" s="13"/>
      <c r="Y90" s="13">
        <f t="shared" si="25"/>
        <v>8</v>
      </c>
    </row>
    <row r="91">
      <c r="A91" s="16" t="s">
        <v>86</v>
      </c>
      <c r="B91" s="13"/>
      <c r="C91" s="13">
        <v>32.0</v>
      </c>
      <c r="D91" s="13"/>
      <c r="E91" s="13">
        <v>8.0</v>
      </c>
      <c r="F91" s="13"/>
      <c r="G91" s="13"/>
      <c r="H91" s="13"/>
      <c r="I91" s="13"/>
      <c r="J91" s="13">
        <f t="shared" si="24"/>
        <v>40</v>
      </c>
      <c r="K91" s="13"/>
      <c r="L91" s="13">
        <v>32.0</v>
      </c>
      <c r="M91" s="13"/>
      <c r="N91" s="13">
        <v>8.0</v>
      </c>
      <c r="O91" s="13"/>
      <c r="P91" s="13"/>
      <c r="Q91" s="13"/>
      <c r="R91" s="13">
        <v>32.0</v>
      </c>
      <c r="S91" s="13"/>
      <c r="T91" s="13">
        <v>8.0</v>
      </c>
      <c r="U91" s="13"/>
      <c r="V91" s="13"/>
      <c r="W91" s="13"/>
      <c r="X91" s="13"/>
      <c r="Y91" s="13">
        <f t="shared" si="25"/>
        <v>40</v>
      </c>
    </row>
    <row r="92">
      <c r="A92" s="16" t="s">
        <v>87</v>
      </c>
      <c r="B92" s="13"/>
      <c r="C92" s="13">
        <v>8.0</v>
      </c>
      <c r="D92" s="13"/>
      <c r="E92" s="13">
        <v>104.0</v>
      </c>
      <c r="F92" s="13"/>
      <c r="G92" s="13"/>
      <c r="H92" s="13"/>
      <c r="I92" s="13"/>
      <c r="J92" s="13">
        <f t="shared" si="24"/>
        <v>112</v>
      </c>
      <c r="K92" s="13"/>
      <c r="L92" s="13">
        <v>8.0</v>
      </c>
      <c r="M92" s="13"/>
      <c r="N92" s="13">
        <v>104.0</v>
      </c>
      <c r="O92" s="13"/>
      <c r="P92" s="13"/>
      <c r="Q92" s="13"/>
      <c r="R92" s="13">
        <v>8.0</v>
      </c>
      <c r="S92" s="13"/>
      <c r="T92" s="13">
        <v>104.0</v>
      </c>
      <c r="U92" s="13"/>
      <c r="V92" s="13"/>
      <c r="W92" s="13"/>
      <c r="X92" s="13"/>
      <c r="Y92" s="13">
        <f t="shared" si="25"/>
        <v>112</v>
      </c>
    </row>
    <row r="93">
      <c r="A93" s="16" t="s">
        <v>88</v>
      </c>
      <c r="B93" s="13"/>
      <c r="C93" s="13">
        <v>16.0</v>
      </c>
      <c r="D93" s="13"/>
      <c r="E93" s="13">
        <v>16.0</v>
      </c>
      <c r="F93" s="13"/>
      <c r="G93" s="13"/>
      <c r="H93" s="13"/>
      <c r="I93" s="13"/>
      <c r="J93" s="13">
        <f t="shared" si="24"/>
        <v>32</v>
      </c>
      <c r="K93" s="13"/>
      <c r="L93" s="13">
        <v>16.0</v>
      </c>
      <c r="M93" s="13"/>
      <c r="N93" s="13">
        <v>16.0</v>
      </c>
      <c r="O93" s="13"/>
      <c r="P93" s="13"/>
      <c r="Q93" s="13"/>
      <c r="R93" s="13">
        <v>16.0</v>
      </c>
      <c r="S93" s="13"/>
      <c r="T93" s="13">
        <v>16.0</v>
      </c>
      <c r="U93" s="13"/>
      <c r="V93" s="13"/>
      <c r="W93" s="13"/>
      <c r="X93" s="13"/>
      <c r="Y93" s="13">
        <f t="shared" si="25"/>
        <v>32</v>
      </c>
    </row>
    <row r="94">
      <c r="A94" s="16" t="s">
        <v>89</v>
      </c>
      <c r="B94" s="13"/>
      <c r="C94" s="13">
        <v>24.0</v>
      </c>
      <c r="D94" s="13"/>
      <c r="E94" s="13">
        <v>24.0</v>
      </c>
      <c r="F94" s="13"/>
      <c r="G94" s="13"/>
      <c r="H94" s="13"/>
      <c r="I94" s="13"/>
      <c r="J94" s="13">
        <f t="shared" si="24"/>
        <v>48</v>
      </c>
      <c r="K94" s="13"/>
      <c r="L94" s="13">
        <v>24.0</v>
      </c>
      <c r="M94" s="13"/>
      <c r="N94" s="13">
        <v>24.0</v>
      </c>
      <c r="O94" s="13"/>
      <c r="P94" s="13"/>
      <c r="Q94" s="13"/>
      <c r="R94" s="13">
        <v>24.0</v>
      </c>
      <c r="S94" s="13"/>
      <c r="T94" s="13">
        <v>24.0</v>
      </c>
      <c r="U94" s="13"/>
      <c r="V94" s="13"/>
      <c r="W94" s="13"/>
      <c r="X94" s="13"/>
      <c r="Y94" s="13">
        <f t="shared" si="25"/>
        <v>48</v>
      </c>
    </row>
    <row r="95">
      <c r="A95" s="16" t="s">
        <v>90</v>
      </c>
      <c r="B95" s="13">
        <v>16.0</v>
      </c>
      <c r="C95" s="13">
        <v>0.0</v>
      </c>
      <c r="D95" s="13"/>
      <c r="E95" s="13"/>
      <c r="F95" s="13"/>
      <c r="G95" s="13"/>
      <c r="H95" s="13">
        <v>0.0</v>
      </c>
      <c r="I95" s="13"/>
      <c r="J95" s="13">
        <f t="shared" si="24"/>
        <v>16</v>
      </c>
      <c r="K95" s="13">
        <v>16.0</v>
      </c>
      <c r="L95" s="13">
        <v>0.0</v>
      </c>
      <c r="M95" s="13"/>
      <c r="N95" s="13"/>
      <c r="O95" s="13"/>
      <c r="P95" s="13">
        <v>16.0</v>
      </c>
      <c r="Q95" s="13">
        <v>16.0</v>
      </c>
      <c r="R95" s="13">
        <v>0.0</v>
      </c>
      <c r="S95" s="13"/>
      <c r="T95" s="13"/>
      <c r="U95" s="13"/>
      <c r="V95" s="13"/>
      <c r="W95" s="13">
        <v>0.0</v>
      </c>
      <c r="X95" s="13"/>
      <c r="Y95" s="13">
        <f t="shared" si="25"/>
        <v>16</v>
      </c>
    </row>
    <row r="96">
      <c r="A96" s="16" t="s">
        <v>91</v>
      </c>
      <c r="B96" s="13"/>
      <c r="C96" s="13"/>
      <c r="D96" s="13"/>
      <c r="E96" s="13"/>
      <c r="F96" s="13">
        <v>24.0</v>
      </c>
      <c r="G96" s="13">
        <v>8.0</v>
      </c>
      <c r="H96" s="13"/>
      <c r="I96" s="13"/>
      <c r="J96" s="13">
        <f t="shared" si="24"/>
        <v>32</v>
      </c>
      <c r="K96" s="13"/>
      <c r="L96" s="13"/>
      <c r="M96" s="13"/>
      <c r="N96" s="13"/>
      <c r="O96" s="13">
        <v>24.0</v>
      </c>
      <c r="P96" s="13"/>
      <c r="Q96" s="13"/>
      <c r="R96" s="13"/>
      <c r="S96" s="13"/>
      <c r="T96" s="13"/>
      <c r="U96" s="13">
        <v>24.0</v>
      </c>
      <c r="V96" s="13">
        <v>8.0</v>
      </c>
      <c r="W96" s="13"/>
      <c r="X96" s="13"/>
      <c r="Y96" s="13">
        <f t="shared" si="25"/>
        <v>32</v>
      </c>
    </row>
    <row r="97">
      <c r="A97" s="16" t="s">
        <v>92</v>
      </c>
      <c r="B97" s="13"/>
      <c r="C97" s="13"/>
      <c r="D97" s="13"/>
      <c r="E97" s="13"/>
      <c r="F97" s="13">
        <v>24.0</v>
      </c>
      <c r="G97" s="13">
        <v>8.0</v>
      </c>
      <c r="H97" s="13"/>
      <c r="I97" s="13"/>
      <c r="J97" s="13">
        <f t="shared" si="24"/>
        <v>32</v>
      </c>
      <c r="K97" s="13"/>
      <c r="L97" s="13"/>
      <c r="M97" s="13"/>
      <c r="N97" s="13"/>
      <c r="O97" s="13">
        <v>24.0</v>
      </c>
      <c r="P97" s="13"/>
      <c r="Q97" s="13"/>
      <c r="R97" s="13"/>
      <c r="S97" s="13"/>
      <c r="T97" s="13"/>
      <c r="U97" s="13">
        <v>24.0</v>
      </c>
      <c r="V97" s="13">
        <v>8.0</v>
      </c>
      <c r="W97" s="13"/>
      <c r="X97" s="13"/>
      <c r="Y97" s="13">
        <f t="shared" si="25"/>
        <v>32</v>
      </c>
    </row>
    <row r="98">
      <c r="A98" s="16" t="s">
        <v>93</v>
      </c>
      <c r="B98" s="13"/>
      <c r="C98" s="13"/>
      <c r="D98" s="13"/>
      <c r="E98" s="13"/>
      <c r="F98" s="13">
        <v>24.0</v>
      </c>
      <c r="G98" s="13">
        <v>120.0</v>
      </c>
      <c r="H98" s="13"/>
      <c r="I98" s="13"/>
      <c r="J98" s="13">
        <f t="shared" si="24"/>
        <v>144</v>
      </c>
      <c r="K98" s="13"/>
      <c r="L98" s="13"/>
      <c r="M98" s="13"/>
      <c r="N98" s="13"/>
      <c r="O98" s="13">
        <v>24.0</v>
      </c>
      <c r="P98" s="13"/>
      <c r="Q98" s="13"/>
      <c r="R98" s="13"/>
      <c r="S98" s="13"/>
      <c r="T98" s="13"/>
      <c r="U98" s="13">
        <v>24.0</v>
      </c>
      <c r="V98" s="13">
        <v>120.0</v>
      </c>
      <c r="W98" s="13"/>
      <c r="X98" s="13"/>
      <c r="Y98" s="13">
        <f t="shared" si="25"/>
        <v>144</v>
      </c>
    </row>
    <row r="99">
      <c r="A99" s="14" t="s">
        <v>16</v>
      </c>
      <c r="B99" s="33">
        <f t="shared" ref="B99:Y99" si="26">SUM(B84:B98)</f>
        <v>432</v>
      </c>
      <c r="C99" s="15">
        <f t="shared" si="26"/>
        <v>160</v>
      </c>
      <c r="D99" s="15">
        <f t="shared" si="26"/>
        <v>152</v>
      </c>
      <c r="E99" s="15">
        <f t="shared" si="26"/>
        <v>152</v>
      </c>
      <c r="F99" s="15">
        <f t="shared" si="26"/>
        <v>72</v>
      </c>
      <c r="G99" s="15">
        <f t="shared" si="26"/>
        <v>136</v>
      </c>
      <c r="H99" s="15">
        <f t="shared" si="26"/>
        <v>0</v>
      </c>
      <c r="I99" s="15">
        <f t="shared" si="26"/>
        <v>0</v>
      </c>
      <c r="J99" s="33">
        <f t="shared" si="26"/>
        <v>1104</v>
      </c>
      <c r="K99" s="15">
        <f t="shared" si="26"/>
        <v>48</v>
      </c>
      <c r="L99" s="15">
        <f t="shared" si="26"/>
        <v>160</v>
      </c>
      <c r="M99" s="15">
        <f t="shared" si="26"/>
        <v>152</v>
      </c>
      <c r="N99" s="15">
        <f t="shared" si="26"/>
        <v>152</v>
      </c>
      <c r="O99" s="15">
        <f t="shared" si="26"/>
        <v>72</v>
      </c>
      <c r="P99" s="15">
        <f t="shared" si="26"/>
        <v>48</v>
      </c>
      <c r="Q99" s="15">
        <f t="shared" si="26"/>
        <v>48</v>
      </c>
      <c r="R99" s="15">
        <f t="shared" si="26"/>
        <v>160</v>
      </c>
      <c r="S99" s="15">
        <f t="shared" si="26"/>
        <v>152</v>
      </c>
      <c r="T99" s="15">
        <f t="shared" si="26"/>
        <v>152</v>
      </c>
      <c r="U99" s="15">
        <f t="shared" si="26"/>
        <v>72</v>
      </c>
      <c r="V99" s="15">
        <f t="shared" si="26"/>
        <v>136</v>
      </c>
      <c r="W99" s="15">
        <f t="shared" si="26"/>
        <v>0</v>
      </c>
      <c r="X99" s="15">
        <f t="shared" si="26"/>
        <v>0</v>
      </c>
      <c r="Y99" s="15">
        <f t="shared" si="26"/>
        <v>720</v>
      </c>
    </row>
    <row r="100">
      <c r="A100" s="5"/>
      <c r="B100" s="34"/>
      <c r="C100" s="34"/>
      <c r="D100" s="34"/>
      <c r="E100" s="34"/>
      <c r="F100" s="34"/>
      <c r="G100" s="34"/>
      <c r="H100" s="34"/>
      <c r="I100" s="34"/>
      <c r="J100" s="35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5"/>
    </row>
    <row r="101">
      <c r="A101" s="8" t="s">
        <v>94</v>
      </c>
      <c r="B101" s="30">
        <f>Effort!B100*RiferimentiCosti!B$4</f>
        <v>400</v>
      </c>
      <c r="C101" s="10"/>
      <c r="D101" s="10"/>
      <c r="E101" s="10"/>
      <c r="F101" s="10"/>
      <c r="G101" s="10"/>
      <c r="H101" s="10"/>
      <c r="I101" s="10"/>
      <c r="J101" s="30">
        <f t="shared" ref="J101:J114" si="27">SUM(B101:I101)</f>
        <v>400</v>
      </c>
      <c r="K101" s="9">
        <v>16.0</v>
      </c>
      <c r="L101" s="10"/>
      <c r="M101" s="10"/>
      <c r="N101" s="10"/>
      <c r="O101" s="10"/>
      <c r="P101" s="9">
        <v>16.0</v>
      </c>
      <c r="Q101" s="9">
        <v>16.0</v>
      </c>
      <c r="R101" s="10"/>
      <c r="S101" s="10"/>
      <c r="T101" s="10"/>
      <c r="U101" s="10"/>
      <c r="V101" s="10"/>
      <c r="W101" s="10"/>
      <c r="X101" s="10"/>
      <c r="Y101" s="9">
        <f t="shared" ref="Y101:Y114" si="28">SUM(Q101:X101)</f>
        <v>16</v>
      </c>
    </row>
    <row r="102">
      <c r="A102" s="11" t="s">
        <v>95</v>
      </c>
      <c r="B102" s="13">
        <v>16.0</v>
      </c>
      <c r="C102" s="13"/>
      <c r="D102" s="13"/>
      <c r="E102" s="13"/>
      <c r="F102" s="13">
        <v>0.0</v>
      </c>
      <c r="G102" s="13"/>
      <c r="H102" s="13">
        <v>0.0</v>
      </c>
      <c r="I102" s="13"/>
      <c r="J102" s="13">
        <f t="shared" si="27"/>
        <v>16</v>
      </c>
      <c r="K102" s="13">
        <v>16.0</v>
      </c>
      <c r="L102" s="13"/>
      <c r="M102" s="13"/>
      <c r="N102" s="13"/>
      <c r="O102" s="13">
        <v>0.0</v>
      </c>
      <c r="P102" s="13">
        <v>16.0</v>
      </c>
      <c r="Q102" s="13">
        <v>16.0</v>
      </c>
      <c r="R102" s="13"/>
      <c r="S102" s="13"/>
      <c r="T102" s="13"/>
      <c r="U102" s="13">
        <v>0.0</v>
      </c>
      <c r="V102" s="13"/>
      <c r="W102" s="13">
        <v>0.0</v>
      </c>
      <c r="X102" s="13"/>
      <c r="Y102" s="13">
        <f t="shared" si="28"/>
        <v>16</v>
      </c>
    </row>
    <row r="103">
      <c r="A103" s="16" t="s">
        <v>96</v>
      </c>
      <c r="B103" s="13"/>
      <c r="C103" s="13">
        <v>56.0</v>
      </c>
      <c r="D103" s="13">
        <v>8.0</v>
      </c>
      <c r="E103" s="13"/>
      <c r="F103" s="13"/>
      <c r="G103" s="13"/>
      <c r="H103" s="13"/>
      <c r="I103" s="13"/>
      <c r="J103" s="13">
        <f t="shared" si="27"/>
        <v>64</v>
      </c>
      <c r="K103" s="13"/>
      <c r="L103" s="13">
        <v>56.0</v>
      </c>
      <c r="M103" s="13">
        <v>8.0</v>
      </c>
      <c r="N103" s="13"/>
      <c r="O103" s="13"/>
      <c r="P103" s="13"/>
      <c r="Q103" s="13"/>
      <c r="R103" s="13">
        <v>56.0</v>
      </c>
      <c r="S103" s="13">
        <v>8.0</v>
      </c>
      <c r="T103" s="13"/>
      <c r="U103" s="13"/>
      <c r="V103" s="13"/>
      <c r="W103" s="13"/>
      <c r="X103" s="13"/>
      <c r="Y103" s="13">
        <f t="shared" si="28"/>
        <v>64</v>
      </c>
    </row>
    <row r="104">
      <c r="A104" s="16" t="s">
        <v>97</v>
      </c>
      <c r="B104" s="13"/>
      <c r="C104" s="13">
        <v>8.0</v>
      </c>
      <c r="D104" s="13">
        <v>104.0</v>
      </c>
      <c r="E104" s="13"/>
      <c r="F104" s="13"/>
      <c r="G104" s="13"/>
      <c r="H104" s="13"/>
      <c r="I104" s="13"/>
      <c r="J104" s="13">
        <f t="shared" si="27"/>
        <v>112</v>
      </c>
      <c r="K104" s="13"/>
      <c r="L104" s="13">
        <v>8.0</v>
      </c>
      <c r="M104" s="13">
        <v>104.0</v>
      </c>
      <c r="N104" s="13"/>
      <c r="O104" s="13"/>
      <c r="P104" s="13"/>
      <c r="Q104" s="13"/>
      <c r="R104" s="13">
        <v>8.0</v>
      </c>
      <c r="S104" s="13">
        <v>104.0</v>
      </c>
      <c r="T104" s="13"/>
      <c r="U104" s="13"/>
      <c r="V104" s="13"/>
      <c r="W104" s="13"/>
      <c r="X104" s="13"/>
      <c r="Y104" s="13">
        <f t="shared" si="28"/>
        <v>112</v>
      </c>
    </row>
    <row r="105">
      <c r="A105" s="16" t="s">
        <v>98</v>
      </c>
      <c r="B105" s="13"/>
      <c r="C105" s="13">
        <v>24.0</v>
      </c>
      <c r="D105" s="13">
        <v>16.0</v>
      </c>
      <c r="E105" s="13"/>
      <c r="F105" s="13"/>
      <c r="G105" s="13"/>
      <c r="H105" s="13"/>
      <c r="I105" s="13"/>
      <c r="J105" s="13">
        <f t="shared" si="27"/>
        <v>40</v>
      </c>
      <c r="K105" s="13"/>
      <c r="L105" s="13">
        <v>24.0</v>
      </c>
      <c r="M105" s="13">
        <v>16.0</v>
      </c>
      <c r="N105" s="13"/>
      <c r="O105" s="13"/>
      <c r="P105" s="13"/>
      <c r="Q105" s="13"/>
      <c r="R105" s="13">
        <v>24.0</v>
      </c>
      <c r="S105" s="13">
        <v>16.0</v>
      </c>
      <c r="T105" s="13"/>
      <c r="U105" s="13"/>
      <c r="V105" s="13"/>
      <c r="W105" s="13"/>
      <c r="X105" s="13"/>
      <c r="Y105" s="13">
        <f t="shared" si="28"/>
        <v>40</v>
      </c>
    </row>
    <row r="106">
      <c r="A106" s="16" t="s">
        <v>99</v>
      </c>
      <c r="B106" s="13"/>
      <c r="C106" s="13">
        <v>16.0</v>
      </c>
      <c r="D106" s="13">
        <v>24.0</v>
      </c>
      <c r="E106" s="13"/>
      <c r="F106" s="13"/>
      <c r="G106" s="13"/>
      <c r="H106" s="13"/>
      <c r="I106" s="13"/>
      <c r="J106" s="13">
        <f t="shared" si="27"/>
        <v>40</v>
      </c>
      <c r="K106" s="13"/>
      <c r="L106" s="13">
        <v>16.0</v>
      </c>
      <c r="M106" s="13">
        <v>24.0</v>
      </c>
      <c r="N106" s="13"/>
      <c r="O106" s="13"/>
      <c r="P106" s="13"/>
      <c r="Q106" s="13"/>
      <c r="R106" s="13">
        <v>16.0</v>
      </c>
      <c r="S106" s="13">
        <v>24.0</v>
      </c>
      <c r="T106" s="13"/>
      <c r="U106" s="13"/>
      <c r="V106" s="13"/>
      <c r="W106" s="13"/>
      <c r="X106" s="13"/>
      <c r="Y106" s="13">
        <f t="shared" si="28"/>
        <v>40</v>
      </c>
    </row>
    <row r="107">
      <c r="A107" s="16" t="s">
        <v>100</v>
      </c>
      <c r="B107" s="13">
        <v>16.0</v>
      </c>
      <c r="C107" s="13">
        <v>0.0</v>
      </c>
      <c r="D107" s="13"/>
      <c r="E107" s="13"/>
      <c r="F107" s="13"/>
      <c r="G107" s="13"/>
      <c r="H107" s="13">
        <v>0.0</v>
      </c>
      <c r="I107" s="13"/>
      <c r="J107" s="13">
        <f t="shared" si="27"/>
        <v>16</v>
      </c>
      <c r="K107" s="13">
        <v>16.0</v>
      </c>
      <c r="L107" s="13">
        <v>0.0</v>
      </c>
      <c r="M107" s="13"/>
      <c r="N107" s="13"/>
      <c r="O107" s="13"/>
      <c r="P107" s="13">
        <v>16.0</v>
      </c>
      <c r="Q107" s="13">
        <v>16.0</v>
      </c>
      <c r="R107" s="13">
        <v>0.0</v>
      </c>
      <c r="S107" s="13"/>
      <c r="T107" s="13"/>
      <c r="U107" s="13"/>
      <c r="V107" s="13"/>
      <c r="W107" s="13">
        <v>0.0</v>
      </c>
      <c r="X107" s="13"/>
      <c r="Y107" s="13">
        <f t="shared" si="28"/>
        <v>16</v>
      </c>
    </row>
    <row r="108">
      <c r="A108" s="16" t="s">
        <v>101</v>
      </c>
      <c r="B108" s="13"/>
      <c r="C108" s="13"/>
      <c r="D108" s="13"/>
      <c r="E108" s="13"/>
      <c r="F108" s="13">
        <v>24.0</v>
      </c>
      <c r="G108" s="13">
        <v>8.0</v>
      </c>
      <c r="H108" s="13"/>
      <c r="I108" s="13"/>
      <c r="J108" s="13">
        <f t="shared" si="27"/>
        <v>32</v>
      </c>
      <c r="K108" s="13"/>
      <c r="L108" s="13"/>
      <c r="M108" s="13"/>
      <c r="N108" s="13"/>
      <c r="O108" s="13">
        <v>24.0</v>
      </c>
      <c r="P108" s="13"/>
      <c r="Q108" s="13"/>
      <c r="R108" s="13"/>
      <c r="S108" s="13"/>
      <c r="T108" s="13"/>
      <c r="U108" s="13">
        <v>24.0</v>
      </c>
      <c r="V108" s="13">
        <v>8.0</v>
      </c>
      <c r="W108" s="13"/>
      <c r="X108" s="13"/>
      <c r="Y108" s="13">
        <f t="shared" si="28"/>
        <v>32</v>
      </c>
    </row>
    <row r="109">
      <c r="A109" s="16" t="s">
        <v>102</v>
      </c>
      <c r="B109" s="13"/>
      <c r="C109" s="13"/>
      <c r="D109" s="13"/>
      <c r="E109" s="13"/>
      <c r="F109" s="13">
        <v>24.0</v>
      </c>
      <c r="G109" s="13">
        <v>8.0</v>
      </c>
      <c r="H109" s="13"/>
      <c r="I109" s="13"/>
      <c r="J109" s="13">
        <f t="shared" si="27"/>
        <v>32</v>
      </c>
      <c r="K109" s="13"/>
      <c r="L109" s="13"/>
      <c r="M109" s="13"/>
      <c r="N109" s="13"/>
      <c r="O109" s="13">
        <v>24.0</v>
      </c>
      <c r="P109" s="13"/>
      <c r="Q109" s="13"/>
      <c r="R109" s="13"/>
      <c r="S109" s="13"/>
      <c r="T109" s="13"/>
      <c r="U109" s="13">
        <v>24.0</v>
      </c>
      <c r="V109" s="13">
        <v>8.0</v>
      </c>
      <c r="W109" s="13"/>
      <c r="X109" s="13"/>
      <c r="Y109" s="13">
        <f t="shared" si="28"/>
        <v>32</v>
      </c>
    </row>
    <row r="110">
      <c r="A110" s="16" t="s">
        <v>103</v>
      </c>
      <c r="B110" s="13"/>
      <c r="C110" s="13"/>
      <c r="D110" s="13"/>
      <c r="E110" s="13"/>
      <c r="F110" s="13">
        <v>24.0</v>
      </c>
      <c r="G110" s="13">
        <v>120.0</v>
      </c>
      <c r="H110" s="13"/>
      <c r="I110" s="13"/>
      <c r="J110" s="13">
        <f t="shared" si="27"/>
        <v>144</v>
      </c>
      <c r="K110" s="13"/>
      <c r="L110" s="13"/>
      <c r="M110" s="13"/>
      <c r="N110" s="13"/>
      <c r="O110" s="13">
        <v>24.0</v>
      </c>
      <c r="P110" s="13"/>
      <c r="Q110" s="13"/>
      <c r="R110" s="13"/>
      <c r="S110" s="13"/>
      <c r="T110" s="13"/>
      <c r="U110" s="13">
        <v>24.0</v>
      </c>
      <c r="V110" s="13">
        <v>120.0</v>
      </c>
      <c r="W110" s="13"/>
      <c r="X110" s="13"/>
      <c r="Y110" s="13">
        <f t="shared" si="28"/>
        <v>144</v>
      </c>
    </row>
    <row r="111">
      <c r="A111" s="16" t="s">
        <v>104</v>
      </c>
      <c r="B111" s="13">
        <v>16.0</v>
      </c>
      <c r="C111" s="13">
        <v>0.0</v>
      </c>
      <c r="D111" s="13"/>
      <c r="E111" s="13"/>
      <c r="F111" s="13">
        <v>0.0</v>
      </c>
      <c r="G111" s="13"/>
      <c r="H111" s="13"/>
      <c r="I111" s="13"/>
      <c r="J111" s="13">
        <f t="shared" si="27"/>
        <v>16</v>
      </c>
      <c r="K111" s="13">
        <v>16.0</v>
      </c>
      <c r="L111" s="13">
        <v>0.0</v>
      </c>
      <c r="M111" s="13"/>
      <c r="N111" s="13"/>
      <c r="O111" s="13">
        <v>0.0</v>
      </c>
      <c r="P111" s="13">
        <v>16.0</v>
      </c>
      <c r="Q111" s="13">
        <v>16.0</v>
      </c>
      <c r="R111" s="13">
        <v>0.0</v>
      </c>
      <c r="S111" s="13"/>
      <c r="T111" s="13"/>
      <c r="U111" s="13">
        <v>0.0</v>
      </c>
      <c r="V111" s="13"/>
      <c r="W111" s="13"/>
      <c r="X111" s="13"/>
      <c r="Y111" s="13">
        <f t="shared" si="28"/>
        <v>16</v>
      </c>
    </row>
    <row r="112">
      <c r="A112" s="16" t="s">
        <v>105</v>
      </c>
      <c r="B112" s="13"/>
      <c r="C112" s="13"/>
      <c r="D112" s="13"/>
      <c r="E112" s="13"/>
      <c r="F112" s="13"/>
      <c r="G112" s="13"/>
      <c r="H112" s="13">
        <v>24.0</v>
      </c>
      <c r="I112" s="13">
        <v>56.0</v>
      </c>
      <c r="J112" s="13">
        <f t="shared" si="27"/>
        <v>80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>
        <v>24.0</v>
      </c>
      <c r="X112" s="13">
        <v>56.0</v>
      </c>
      <c r="Y112" s="13">
        <f t="shared" si="28"/>
        <v>80</v>
      </c>
    </row>
    <row r="113">
      <c r="A113" s="16" t="s">
        <v>106</v>
      </c>
      <c r="B113" s="13"/>
      <c r="C113" s="13"/>
      <c r="D113" s="13"/>
      <c r="E113" s="13"/>
      <c r="F113" s="13"/>
      <c r="G113" s="13"/>
      <c r="H113" s="13">
        <v>24.0</v>
      </c>
      <c r="I113" s="13">
        <v>48.0</v>
      </c>
      <c r="J113" s="13">
        <f t="shared" si="27"/>
        <v>72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>
        <v>24.0</v>
      </c>
      <c r="X113" s="13">
        <v>48.0</v>
      </c>
      <c r="Y113" s="13">
        <f t="shared" si="28"/>
        <v>72</v>
      </c>
    </row>
    <row r="114">
      <c r="A114" s="16" t="s">
        <v>107</v>
      </c>
      <c r="B114" s="13"/>
      <c r="C114" s="13"/>
      <c r="D114" s="13"/>
      <c r="E114" s="13"/>
      <c r="F114" s="13"/>
      <c r="G114" s="13"/>
      <c r="H114" s="13">
        <v>24.0</v>
      </c>
      <c r="I114" s="13">
        <v>48.0</v>
      </c>
      <c r="J114" s="13">
        <f t="shared" si="27"/>
        <v>72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>
        <v>24.0</v>
      </c>
      <c r="X114" s="13">
        <v>48.0</v>
      </c>
      <c r="Y114" s="13">
        <f t="shared" si="28"/>
        <v>72</v>
      </c>
    </row>
    <row r="115">
      <c r="A115" s="14" t="s">
        <v>16</v>
      </c>
      <c r="B115" s="33">
        <f t="shared" ref="B115:Y115" si="29">SUM(B101:B114)</f>
        <v>448</v>
      </c>
      <c r="C115" s="15">
        <f t="shared" si="29"/>
        <v>104</v>
      </c>
      <c r="D115" s="15">
        <f t="shared" si="29"/>
        <v>152</v>
      </c>
      <c r="E115" s="15">
        <f t="shared" si="29"/>
        <v>0</v>
      </c>
      <c r="F115" s="15">
        <f t="shared" si="29"/>
        <v>72</v>
      </c>
      <c r="G115" s="15">
        <f t="shared" si="29"/>
        <v>136</v>
      </c>
      <c r="H115" s="15">
        <f t="shared" si="29"/>
        <v>72</v>
      </c>
      <c r="I115" s="15">
        <f t="shared" si="29"/>
        <v>152</v>
      </c>
      <c r="J115" s="33">
        <f t="shared" si="29"/>
        <v>1136</v>
      </c>
      <c r="K115" s="15">
        <f t="shared" si="29"/>
        <v>64</v>
      </c>
      <c r="L115" s="15">
        <f t="shared" si="29"/>
        <v>104</v>
      </c>
      <c r="M115" s="15">
        <f t="shared" si="29"/>
        <v>152</v>
      </c>
      <c r="N115" s="15">
        <f t="shared" si="29"/>
        <v>0</v>
      </c>
      <c r="O115" s="15">
        <f t="shared" si="29"/>
        <v>72</v>
      </c>
      <c r="P115" s="15">
        <f t="shared" si="29"/>
        <v>64</v>
      </c>
      <c r="Q115" s="15">
        <f t="shared" si="29"/>
        <v>64</v>
      </c>
      <c r="R115" s="15">
        <f t="shared" si="29"/>
        <v>104</v>
      </c>
      <c r="S115" s="15">
        <f t="shared" si="29"/>
        <v>152</v>
      </c>
      <c r="T115" s="15">
        <f t="shared" si="29"/>
        <v>0</v>
      </c>
      <c r="U115" s="15">
        <f t="shared" si="29"/>
        <v>72</v>
      </c>
      <c r="V115" s="15">
        <f t="shared" si="29"/>
        <v>136</v>
      </c>
      <c r="W115" s="15">
        <f t="shared" si="29"/>
        <v>72</v>
      </c>
      <c r="X115" s="15">
        <f t="shared" si="29"/>
        <v>152</v>
      </c>
      <c r="Y115" s="15">
        <f t="shared" si="29"/>
        <v>752</v>
      </c>
    </row>
    <row r="116">
      <c r="A116" s="5"/>
      <c r="B116" s="34"/>
      <c r="C116" s="34"/>
      <c r="D116" s="34"/>
      <c r="E116" s="34"/>
      <c r="F116" s="34"/>
      <c r="G116" s="34"/>
      <c r="H116" s="34"/>
      <c r="I116" s="34"/>
      <c r="J116" s="35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5"/>
    </row>
    <row r="117">
      <c r="A117" s="8" t="s">
        <v>108</v>
      </c>
      <c r="B117" s="30">
        <f>Effort!B116*RiferimentiCosti!B$4</f>
        <v>400</v>
      </c>
      <c r="C117" s="10"/>
      <c r="D117" s="10"/>
      <c r="E117" s="10"/>
      <c r="F117" s="10"/>
      <c r="G117" s="10"/>
      <c r="H117" s="10"/>
      <c r="I117" s="10"/>
      <c r="J117" s="30">
        <f t="shared" ref="J117:J130" si="30">SUM(B117:I117)</f>
        <v>400</v>
      </c>
      <c r="K117" s="9">
        <v>16.0</v>
      </c>
      <c r="L117" s="10"/>
      <c r="M117" s="10"/>
      <c r="N117" s="10"/>
      <c r="O117" s="10"/>
      <c r="P117" s="9">
        <v>16.0</v>
      </c>
      <c r="Q117" s="9">
        <v>16.0</v>
      </c>
      <c r="R117" s="10"/>
      <c r="S117" s="10"/>
      <c r="T117" s="10"/>
      <c r="U117" s="10"/>
      <c r="V117" s="10"/>
      <c r="W117" s="10"/>
      <c r="X117" s="10"/>
      <c r="Y117" s="9">
        <f t="shared" ref="Y117:Y130" si="31">SUM(Q117:X117)</f>
        <v>16</v>
      </c>
    </row>
    <row r="118">
      <c r="A118" s="16" t="s">
        <v>109</v>
      </c>
      <c r="B118" s="13">
        <v>16.0</v>
      </c>
      <c r="C118" s="13"/>
      <c r="D118" s="13"/>
      <c r="E118" s="13"/>
      <c r="F118" s="13">
        <v>0.0</v>
      </c>
      <c r="G118" s="13"/>
      <c r="H118" s="13">
        <v>0.0</v>
      </c>
      <c r="I118" s="13"/>
      <c r="J118" s="13">
        <f t="shared" si="30"/>
        <v>16</v>
      </c>
      <c r="K118" s="13">
        <v>16.0</v>
      </c>
      <c r="L118" s="13"/>
      <c r="M118" s="13"/>
      <c r="N118" s="13"/>
      <c r="O118" s="13">
        <v>0.0</v>
      </c>
      <c r="P118" s="13">
        <v>16.0</v>
      </c>
      <c r="Q118" s="13">
        <v>16.0</v>
      </c>
      <c r="R118" s="13"/>
      <c r="S118" s="13"/>
      <c r="T118" s="13"/>
      <c r="U118" s="13">
        <v>0.0</v>
      </c>
      <c r="V118" s="13"/>
      <c r="W118" s="13">
        <v>0.0</v>
      </c>
      <c r="X118" s="13"/>
      <c r="Y118" s="13">
        <f t="shared" si="31"/>
        <v>16</v>
      </c>
    </row>
    <row r="119">
      <c r="A119" s="16" t="s">
        <v>110</v>
      </c>
      <c r="B119" s="13"/>
      <c r="C119" s="13">
        <v>56.0</v>
      </c>
      <c r="D119" s="13">
        <v>8.0</v>
      </c>
      <c r="E119" s="13"/>
      <c r="F119" s="13"/>
      <c r="G119" s="13"/>
      <c r="H119" s="13"/>
      <c r="I119" s="13"/>
      <c r="J119" s="13">
        <f t="shared" si="30"/>
        <v>64</v>
      </c>
      <c r="K119" s="13"/>
      <c r="L119" s="13">
        <v>56.0</v>
      </c>
      <c r="M119" s="13">
        <v>8.0</v>
      </c>
      <c r="N119" s="13"/>
      <c r="O119" s="13"/>
      <c r="P119" s="13"/>
      <c r="Q119" s="13"/>
      <c r="R119" s="13">
        <v>56.0</v>
      </c>
      <c r="S119" s="13">
        <v>8.0</v>
      </c>
      <c r="T119" s="13"/>
      <c r="U119" s="13"/>
      <c r="V119" s="13"/>
      <c r="W119" s="13"/>
      <c r="X119" s="13"/>
      <c r="Y119" s="13">
        <f t="shared" si="31"/>
        <v>64</v>
      </c>
    </row>
    <row r="120">
      <c r="A120" s="16" t="s">
        <v>111</v>
      </c>
      <c r="B120" s="13"/>
      <c r="C120" s="13">
        <v>8.0</v>
      </c>
      <c r="D120" s="13">
        <v>104.0</v>
      </c>
      <c r="E120" s="13"/>
      <c r="F120" s="13"/>
      <c r="G120" s="13"/>
      <c r="H120" s="13"/>
      <c r="I120" s="13"/>
      <c r="J120" s="13">
        <f t="shared" si="30"/>
        <v>112</v>
      </c>
      <c r="K120" s="13"/>
      <c r="L120" s="13">
        <v>8.0</v>
      </c>
      <c r="M120" s="13">
        <v>104.0</v>
      </c>
      <c r="N120" s="13"/>
      <c r="O120" s="13"/>
      <c r="P120" s="13"/>
      <c r="Q120" s="13"/>
      <c r="R120" s="13">
        <v>8.0</v>
      </c>
      <c r="S120" s="13">
        <v>104.0</v>
      </c>
      <c r="T120" s="13"/>
      <c r="U120" s="13"/>
      <c r="V120" s="13"/>
      <c r="W120" s="13"/>
      <c r="X120" s="13"/>
      <c r="Y120" s="13">
        <f t="shared" si="31"/>
        <v>112</v>
      </c>
    </row>
    <row r="121">
      <c r="A121" s="16" t="s">
        <v>112</v>
      </c>
      <c r="B121" s="13"/>
      <c r="C121" s="13">
        <v>24.0</v>
      </c>
      <c r="D121" s="13">
        <v>16.0</v>
      </c>
      <c r="E121" s="13"/>
      <c r="F121" s="13"/>
      <c r="G121" s="13"/>
      <c r="H121" s="13"/>
      <c r="I121" s="13"/>
      <c r="J121" s="13">
        <f t="shared" si="30"/>
        <v>40</v>
      </c>
      <c r="K121" s="13"/>
      <c r="L121" s="13">
        <v>24.0</v>
      </c>
      <c r="M121" s="13">
        <v>16.0</v>
      </c>
      <c r="N121" s="13"/>
      <c r="O121" s="13"/>
      <c r="P121" s="13"/>
      <c r="Q121" s="13"/>
      <c r="R121" s="13">
        <v>24.0</v>
      </c>
      <c r="S121" s="13">
        <v>16.0</v>
      </c>
      <c r="T121" s="13"/>
      <c r="U121" s="13"/>
      <c r="V121" s="13"/>
      <c r="W121" s="13"/>
      <c r="X121" s="13"/>
      <c r="Y121" s="13">
        <f t="shared" si="31"/>
        <v>40</v>
      </c>
    </row>
    <row r="122">
      <c r="A122" s="16" t="s">
        <v>113</v>
      </c>
      <c r="B122" s="13"/>
      <c r="C122" s="13">
        <v>16.0</v>
      </c>
      <c r="D122" s="13">
        <v>24.0</v>
      </c>
      <c r="E122" s="13"/>
      <c r="F122" s="13"/>
      <c r="G122" s="13"/>
      <c r="H122" s="13"/>
      <c r="I122" s="13"/>
      <c r="J122" s="13">
        <f t="shared" si="30"/>
        <v>40</v>
      </c>
      <c r="K122" s="13"/>
      <c r="L122" s="13">
        <v>16.0</v>
      </c>
      <c r="M122" s="13">
        <v>24.0</v>
      </c>
      <c r="N122" s="13"/>
      <c r="O122" s="13"/>
      <c r="P122" s="13"/>
      <c r="Q122" s="13"/>
      <c r="R122" s="13">
        <v>16.0</v>
      </c>
      <c r="S122" s="13">
        <v>24.0</v>
      </c>
      <c r="T122" s="13"/>
      <c r="U122" s="13"/>
      <c r="V122" s="13"/>
      <c r="W122" s="13"/>
      <c r="X122" s="13"/>
      <c r="Y122" s="13">
        <f t="shared" si="31"/>
        <v>40</v>
      </c>
    </row>
    <row r="123">
      <c r="A123" s="16" t="s">
        <v>114</v>
      </c>
      <c r="B123" s="13">
        <v>16.0</v>
      </c>
      <c r="C123" s="13">
        <v>0.0</v>
      </c>
      <c r="D123" s="13"/>
      <c r="E123" s="13"/>
      <c r="F123" s="13"/>
      <c r="G123" s="13"/>
      <c r="H123" s="13">
        <v>0.0</v>
      </c>
      <c r="I123" s="13"/>
      <c r="J123" s="13">
        <f t="shared" si="30"/>
        <v>16</v>
      </c>
      <c r="K123" s="13">
        <v>16.0</v>
      </c>
      <c r="L123" s="13">
        <v>0.0</v>
      </c>
      <c r="M123" s="13"/>
      <c r="N123" s="13"/>
      <c r="O123" s="13"/>
      <c r="P123" s="13">
        <v>16.0</v>
      </c>
      <c r="Q123" s="13">
        <v>16.0</v>
      </c>
      <c r="R123" s="13">
        <v>0.0</v>
      </c>
      <c r="S123" s="13"/>
      <c r="T123" s="13"/>
      <c r="U123" s="13"/>
      <c r="V123" s="13"/>
      <c r="W123" s="13">
        <v>0.0</v>
      </c>
      <c r="X123" s="13"/>
      <c r="Y123" s="13">
        <f t="shared" si="31"/>
        <v>16</v>
      </c>
    </row>
    <row r="124">
      <c r="A124" s="16" t="s">
        <v>115</v>
      </c>
      <c r="B124" s="13"/>
      <c r="C124" s="13"/>
      <c r="D124" s="13"/>
      <c r="E124" s="13"/>
      <c r="F124" s="13">
        <v>24.0</v>
      </c>
      <c r="G124" s="13">
        <v>8.0</v>
      </c>
      <c r="H124" s="13"/>
      <c r="I124" s="13"/>
      <c r="J124" s="13">
        <f t="shared" si="30"/>
        <v>32</v>
      </c>
      <c r="K124" s="13"/>
      <c r="L124" s="13"/>
      <c r="M124" s="13"/>
      <c r="N124" s="13"/>
      <c r="O124" s="13">
        <v>24.0</v>
      </c>
      <c r="P124" s="13"/>
      <c r="Q124" s="13"/>
      <c r="R124" s="13"/>
      <c r="S124" s="13"/>
      <c r="T124" s="13"/>
      <c r="U124" s="13">
        <v>24.0</v>
      </c>
      <c r="V124" s="13">
        <v>8.0</v>
      </c>
      <c r="W124" s="13"/>
      <c r="X124" s="13"/>
      <c r="Y124" s="13">
        <f t="shared" si="31"/>
        <v>32</v>
      </c>
    </row>
    <row r="125">
      <c r="A125" s="16" t="s">
        <v>116</v>
      </c>
      <c r="B125" s="13"/>
      <c r="C125" s="13"/>
      <c r="D125" s="13"/>
      <c r="E125" s="13"/>
      <c r="F125" s="13">
        <v>24.0</v>
      </c>
      <c r="G125" s="13">
        <v>8.0</v>
      </c>
      <c r="H125" s="13"/>
      <c r="I125" s="13"/>
      <c r="J125" s="13">
        <f t="shared" si="30"/>
        <v>32</v>
      </c>
      <c r="K125" s="13"/>
      <c r="L125" s="13"/>
      <c r="M125" s="13"/>
      <c r="N125" s="13"/>
      <c r="O125" s="13">
        <v>24.0</v>
      </c>
      <c r="P125" s="13"/>
      <c r="Q125" s="13"/>
      <c r="R125" s="13"/>
      <c r="S125" s="13"/>
      <c r="T125" s="13"/>
      <c r="U125" s="13">
        <v>24.0</v>
      </c>
      <c r="V125" s="13">
        <v>8.0</v>
      </c>
      <c r="W125" s="13"/>
      <c r="X125" s="13"/>
      <c r="Y125" s="13">
        <f t="shared" si="31"/>
        <v>32</v>
      </c>
    </row>
    <row r="126">
      <c r="A126" s="16" t="s">
        <v>117</v>
      </c>
      <c r="B126" s="13"/>
      <c r="C126" s="13"/>
      <c r="D126" s="13"/>
      <c r="E126" s="13"/>
      <c r="F126" s="13">
        <v>24.0</v>
      </c>
      <c r="G126" s="13">
        <v>120.0</v>
      </c>
      <c r="H126" s="13"/>
      <c r="I126" s="13"/>
      <c r="J126" s="13">
        <f t="shared" si="30"/>
        <v>144</v>
      </c>
      <c r="K126" s="13"/>
      <c r="L126" s="13"/>
      <c r="M126" s="13"/>
      <c r="N126" s="13"/>
      <c r="O126" s="13">
        <v>24.0</v>
      </c>
      <c r="P126" s="13"/>
      <c r="Q126" s="13"/>
      <c r="R126" s="13"/>
      <c r="S126" s="13"/>
      <c r="T126" s="13"/>
      <c r="U126" s="13">
        <v>24.0</v>
      </c>
      <c r="V126" s="13">
        <v>120.0</v>
      </c>
      <c r="W126" s="13"/>
      <c r="X126" s="13"/>
      <c r="Y126" s="13">
        <f t="shared" si="31"/>
        <v>144</v>
      </c>
    </row>
    <row r="127">
      <c r="A127" s="16" t="s">
        <v>118</v>
      </c>
      <c r="B127" s="13">
        <v>16.0</v>
      </c>
      <c r="C127" s="13">
        <v>0.0</v>
      </c>
      <c r="D127" s="13"/>
      <c r="E127" s="13"/>
      <c r="F127" s="13">
        <v>0.0</v>
      </c>
      <c r="G127" s="13"/>
      <c r="H127" s="13"/>
      <c r="I127" s="13"/>
      <c r="J127" s="13">
        <f t="shared" si="30"/>
        <v>16</v>
      </c>
      <c r="K127" s="13">
        <v>16.0</v>
      </c>
      <c r="L127" s="13">
        <v>0.0</v>
      </c>
      <c r="M127" s="13"/>
      <c r="N127" s="13"/>
      <c r="O127" s="13">
        <v>0.0</v>
      </c>
      <c r="P127" s="13">
        <v>16.0</v>
      </c>
      <c r="Q127" s="13">
        <v>16.0</v>
      </c>
      <c r="R127" s="13">
        <v>0.0</v>
      </c>
      <c r="S127" s="13"/>
      <c r="T127" s="13"/>
      <c r="U127" s="13">
        <v>0.0</v>
      </c>
      <c r="V127" s="13"/>
      <c r="W127" s="13"/>
      <c r="X127" s="13"/>
      <c r="Y127" s="13">
        <f t="shared" si="31"/>
        <v>16</v>
      </c>
    </row>
    <row r="128">
      <c r="A128" s="16" t="s">
        <v>119</v>
      </c>
      <c r="B128" s="13"/>
      <c r="C128" s="13"/>
      <c r="D128" s="13"/>
      <c r="E128" s="13"/>
      <c r="F128" s="13"/>
      <c r="G128" s="13"/>
      <c r="H128" s="13">
        <v>24.0</v>
      </c>
      <c r="I128" s="13">
        <v>56.0</v>
      </c>
      <c r="J128" s="13">
        <f t="shared" si="30"/>
        <v>80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>
        <v>24.0</v>
      </c>
      <c r="X128" s="13">
        <v>56.0</v>
      </c>
      <c r="Y128" s="13">
        <f t="shared" si="31"/>
        <v>80</v>
      </c>
    </row>
    <row r="129">
      <c r="A129" s="16" t="s">
        <v>120</v>
      </c>
      <c r="B129" s="13"/>
      <c r="C129" s="13"/>
      <c r="D129" s="13"/>
      <c r="E129" s="13"/>
      <c r="F129" s="13"/>
      <c r="G129" s="13"/>
      <c r="H129" s="13">
        <v>24.0</v>
      </c>
      <c r="I129" s="13">
        <v>48.0</v>
      </c>
      <c r="J129" s="13">
        <f t="shared" si="30"/>
        <v>72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>
        <v>24.0</v>
      </c>
      <c r="X129" s="13">
        <v>48.0</v>
      </c>
      <c r="Y129" s="13">
        <f t="shared" si="31"/>
        <v>72</v>
      </c>
    </row>
    <row r="130">
      <c r="A130" s="16" t="s">
        <v>121</v>
      </c>
      <c r="B130" s="13"/>
      <c r="C130" s="13"/>
      <c r="D130" s="13"/>
      <c r="E130" s="13"/>
      <c r="F130" s="13"/>
      <c r="G130" s="13"/>
      <c r="H130" s="13">
        <v>24.0</v>
      </c>
      <c r="I130" s="13">
        <v>48.0</v>
      </c>
      <c r="J130" s="13">
        <f t="shared" si="30"/>
        <v>72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>
        <v>24.0</v>
      </c>
      <c r="X130" s="13">
        <v>48.0</v>
      </c>
      <c r="Y130" s="13">
        <f t="shared" si="31"/>
        <v>72</v>
      </c>
    </row>
    <row r="131">
      <c r="A131" s="14" t="s">
        <v>16</v>
      </c>
      <c r="B131" s="33">
        <f t="shared" ref="B131:Y131" si="32">SUM(B117:B130)</f>
        <v>448</v>
      </c>
      <c r="C131" s="15">
        <f t="shared" si="32"/>
        <v>104</v>
      </c>
      <c r="D131" s="15">
        <f t="shared" si="32"/>
        <v>152</v>
      </c>
      <c r="E131" s="15">
        <f t="shared" si="32"/>
        <v>0</v>
      </c>
      <c r="F131" s="15">
        <f t="shared" si="32"/>
        <v>72</v>
      </c>
      <c r="G131" s="15">
        <f t="shared" si="32"/>
        <v>136</v>
      </c>
      <c r="H131" s="15">
        <f t="shared" si="32"/>
        <v>72</v>
      </c>
      <c r="I131" s="15">
        <f t="shared" si="32"/>
        <v>152</v>
      </c>
      <c r="J131" s="33">
        <f t="shared" si="32"/>
        <v>1136</v>
      </c>
      <c r="K131" s="15">
        <f t="shared" si="32"/>
        <v>64</v>
      </c>
      <c r="L131" s="15">
        <f t="shared" si="32"/>
        <v>104</v>
      </c>
      <c r="M131" s="15">
        <f t="shared" si="32"/>
        <v>152</v>
      </c>
      <c r="N131" s="15">
        <f t="shared" si="32"/>
        <v>0</v>
      </c>
      <c r="O131" s="15">
        <f t="shared" si="32"/>
        <v>72</v>
      </c>
      <c r="P131" s="15">
        <f t="shared" si="32"/>
        <v>64</v>
      </c>
      <c r="Q131" s="15">
        <f t="shared" si="32"/>
        <v>64</v>
      </c>
      <c r="R131" s="15">
        <f t="shared" si="32"/>
        <v>104</v>
      </c>
      <c r="S131" s="15">
        <f t="shared" si="32"/>
        <v>152</v>
      </c>
      <c r="T131" s="15">
        <f t="shared" si="32"/>
        <v>0</v>
      </c>
      <c r="U131" s="15">
        <f t="shared" si="32"/>
        <v>72</v>
      </c>
      <c r="V131" s="15">
        <f t="shared" si="32"/>
        <v>136</v>
      </c>
      <c r="W131" s="15">
        <f t="shared" si="32"/>
        <v>72</v>
      </c>
      <c r="X131" s="15">
        <f t="shared" si="32"/>
        <v>152</v>
      </c>
      <c r="Y131" s="15">
        <f t="shared" si="32"/>
        <v>752</v>
      </c>
    </row>
    <row r="132">
      <c r="A132" s="5"/>
      <c r="B132" s="34"/>
      <c r="C132" s="34"/>
      <c r="D132" s="34"/>
      <c r="E132" s="34"/>
      <c r="F132" s="34"/>
      <c r="G132" s="34"/>
      <c r="H132" s="34"/>
      <c r="I132" s="34"/>
      <c r="J132" s="35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5"/>
    </row>
    <row r="133">
      <c r="A133" s="8" t="s">
        <v>122</v>
      </c>
      <c r="B133" s="30">
        <f>Effort!B132*RiferimentiCosti!B$4</f>
        <v>400</v>
      </c>
      <c r="C133" s="10"/>
      <c r="D133" s="10"/>
      <c r="E133" s="10"/>
      <c r="F133" s="10"/>
      <c r="G133" s="10"/>
      <c r="H133" s="10"/>
      <c r="I133" s="10"/>
      <c r="J133" s="30">
        <f t="shared" ref="J133:J145" si="33">SUM(B133:I133)</f>
        <v>400</v>
      </c>
      <c r="K133" s="9">
        <v>16.0</v>
      </c>
      <c r="L133" s="10"/>
      <c r="M133" s="10"/>
      <c r="N133" s="10"/>
      <c r="O133" s="10"/>
      <c r="P133" s="9">
        <v>16.0</v>
      </c>
      <c r="Q133" s="9">
        <v>16.0</v>
      </c>
      <c r="R133" s="10"/>
      <c r="S133" s="10"/>
      <c r="T133" s="10"/>
      <c r="U133" s="10"/>
      <c r="V133" s="10"/>
      <c r="W133" s="10"/>
      <c r="X133" s="10"/>
      <c r="Y133" s="9">
        <f t="shared" ref="Y133:Y145" si="34">SUM(Q133:X133)</f>
        <v>16</v>
      </c>
    </row>
    <row r="134">
      <c r="A134" s="16" t="s">
        <v>123</v>
      </c>
      <c r="B134" s="13">
        <v>16.0</v>
      </c>
      <c r="C134" s="13"/>
      <c r="D134" s="13"/>
      <c r="E134" s="13"/>
      <c r="F134" s="13">
        <v>0.0</v>
      </c>
      <c r="G134" s="13"/>
      <c r="H134" s="13">
        <v>0.0</v>
      </c>
      <c r="I134" s="13"/>
      <c r="J134" s="13">
        <f t="shared" si="33"/>
        <v>16</v>
      </c>
      <c r="K134" s="13">
        <v>16.0</v>
      </c>
      <c r="L134" s="13"/>
      <c r="M134" s="13"/>
      <c r="N134" s="13"/>
      <c r="O134" s="13">
        <v>0.0</v>
      </c>
      <c r="P134" s="13">
        <v>16.0</v>
      </c>
      <c r="Q134" s="13">
        <v>16.0</v>
      </c>
      <c r="R134" s="13"/>
      <c r="S134" s="13"/>
      <c r="T134" s="13"/>
      <c r="U134" s="13">
        <v>0.0</v>
      </c>
      <c r="V134" s="13"/>
      <c r="W134" s="13">
        <v>0.0</v>
      </c>
      <c r="X134" s="13"/>
      <c r="Y134" s="13">
        <f t="shared" si="34"/>
        <v>16</v>
      </c>
    </row>
    <row r="135">
      <c r="A135" s="16" t="s">
        <v>124</v>
      </c>
      <c r="B135" s="13"/>
      <c r="C135" s="13">
        <v>56.0</v>
      </c>
      <c r="D135" s="13">
        <v>8.0</v>
      </c>
      <c r="E135" s="13"/>
      <c r="F135" s="13"/>
      <c r="G135" s="13"/>
      <c r="H135" s="13"/>
      <c r="I135" s="13"/>
      <c r="J135" s="13">
        <f t="shared" si="33"/>
        <v>64</v>
      </c>
      <c r="K135" s="13"/>
      <c r="L135" s="13">
        <v>56.0</v>
      </c>
      <c r="M135" s="13">
        <v>8.0</v>
      </c>
      <c r="N135" s="13"/>
      <c r="O135" s="13"/>
      <c r="P135" s="13"/>
      <c r="Q135" s="13"/>
      <c r="R135" s="13">
        <v>56.0</v>
      </c>
      <c r="S135" s="13">
        <v>8.0</v>
      </c>
      <c r="T135" s="13"/>
      <c r="U135" s="13"/>
      <c r="V135" s="13"/>
      <c r="W135" s="13"/>
      <c r="X135" s="13"/>
      <c r="Y135" s="13">
        <f t="shared" si="34"/>
        <v>64</v>
      </c>
    </row>
    <row r="136">
      <c r="A136" s="16" t="s">
        <v>125</v>
      </c>
      <c r="B136" s="13"/>
      <c r="C136" s="13">
        <v>8.0</v>
      </c>
      <c r="D136" s="13">
        <v>104.0</v>
      </c>
      <c r="E136" s="13"/>
      <c r="F136" s="13"/>
      <c r="G136" s="13"/>
      <c r="H136" s="13"/>
      <c r="I136" s="13"/>
      <c r="J136" s="13">
        <f t="shared" si="33"/>
        <v>112</v>
      </c>
      <c r="K136" s="13"/>
      <c r="L136" s="13">
        <v>8.0</v>
      </c>
      <c r="M136" s="13">
        <v>104.0</v>
      </c>
      <c r="N136" s="13"/>
      <c r="O136" s="13"/>
      <c r="P136" s="13"/>
      <c r="Q136" s="13"/>
      <c r="R136" s="13">
        <v>8.0</v>
      </c>
      <c r="S136" s="13">
        <v>104.0</v>
      </c>
      <c r="T136" s="13"/>
      <c r="U136" s="13"/>
      <c r="V136" s="13"/>
      <c r="W136" s="13"/>
      <c r="X136" s="13"/>
      <c r="Y136" s="13">
        <f t="shared" si="34"/>
        <v>112</v>
      </c>
    </row>
    <row r="137">
      <c r="A137" s="16" t="s">
        <v>126</v>
      </c>
      <c r="B137" s="13"/>
      <c r="C137" s="13">
        <v>24.0</v>
      </c>
      <c r="D137" s="13">
        <v>16.0</v>
      </c>
      <c r="E137" s="13"/>
      <c r="F137" s="13"/>
      <c r="G137" s="13"/>
      <c r="H137" s="13"/>
      <c r="I137" s="13"/>
      <c r="J137" s="13">
        <f t="shared" si="33"/>
        <v>40</v>
      </c>
      <c r="K137" s="13"/>
      <c r="L137" s="13">
        <v>24.0</v>
      </c>
      <c r="M137" s="13">
        <v>16.0</v>
      </c>
      <c r="N137" s="13"/>
      <c r="O137" s="13"/>
      <c r="P137" s="13"/>
      <c r="Q137" s="13"/>
      <c r="R137" s="13">
        <v>24.0</v>
      </c>
      <c r="S137" s="13">
        <v>16.0</v>
      </c>
      <c r="T137" s="13"/>
      <c r="U137" s="13"/>
      <c r="V137" s="13"/>
      <c r="W137" s="13"/>
      <c r="X137" s="13"/>
      <c r="Y137" s="13">
        <f t="shared" si="34"/>
        <v>40</v>
      </c>
    </row>
    <row r="138">
      <c r="A138" s="16" t="s">
        <v>127</v>
      </c>
      <c r="B138" s="13">
        <v>16.0</v>
      </c>
      <c r="C138" s="13">
        <v>16.0</v>
      </c>
      <c r="D138" s="13">
        <v>24.0</v>
      </c>
      <c r="E138" s="13"/>
      <c r="F138" s="13"/>
      <c r="G138" s="13"/>
      <c r="H138" s="13">
        <v>0.0</v>
      </c>
      <c r="I138" s="13"/>
      <c r="J138" s="13">
        <f t="shared" si="33"/>
        <v>56</v>
      </c>
      <c r="K138" s="13">
        <v>16.0</v>
      </c>
      <c r="L138" s="13">
        <v>16.0</v>
      </c>
      <c r="M138" s="13">
        <v>24.0</v>
      </c>
      <c r="N138" s="13"/>
      <c r="O138" s="13"/>
      <c r="P138" s="13">
        <v>16.0</v>
      </c>
      <c r="Q138" s="13">
        <v>16.0</v>
      </c>
      <c r="R138" s="13">
        <v>16.0</v>
      </c>
      <c r="S138" s="13">
        <v>24.0</v>
      </c>
      <c r="T138" s="13"/>
      <c r="U138" s="13"/>
      <c r="V138" s="13"/>
      <c r="W138" s="13">
        <v>0.0</v>
      </c>
      <c r="X138" s="13"/>
      <c r="Y138" s="13">
        <f t="shared" si="34"/>
        <v>56</v>
      </c>
    </row>
    <row r="139">
      <c r="A139" s="16" t="s">
        <v>128</v>
      </c>
      <c r="B139" s="13"/>
      <c r="C139" s="13"/>
      <c r="D139" s="13"/>
      <c r="E139" s="13"/>
      <c r="F139" s="13">
        <v>24.0</v>
      </c>
      <c r="G139" s="13">
        <v>8.0</v>
      </c>
      <c r="H139" s="13"/>
      <c r="I139" s="13"/>
      <c r="J139" s="13">
        <f t="shared" si="33"/>
        <v>32</v>
      </c>
      <c r="K139" s="13"/>
      <c r="L139" s="13"/>
      <c r="M139" s="13"/>
      <c r="N139" s="13"/>
      <c r="O139" s="13">
        <v>24.0</v>
      </c>
      <c r="P139" s="13"/>
      <c r="Q139" s="13"/>
      <c r="R139" s="13"/>
      <c r="S139" s="13"/>
      <c r="T139" s="13"/>
      <c r="U139" s="13">
        <v>24.0</v>
      </c>
      <c r="V139" s="13">
        <v>8.0</v>
      </c>
      <c r="W139" s="13"/>
      <c r="X139" s="13"/>
      <c r="Y139" s="13">
        <f t="shared" si="34"/>
        <v>32</v>
      </c>
    </row>
    <row r="140">
      <c r="A140" s="16" t="s">
        <v>129</v>
      </c>
      <c r="B140" s="13"/>
      <c r="C140" s="13"/>
      <c r="D140" s="13"/>
      <c r="E140" s="13"/>
      <c r="F140" s="13">
        <v>24.0</v>
      </c>
      <c r="G140" s="13">
        <v>8.0</v>
      </c>
      <c r="H140" s="13"/>
      <c r="I140" s="13"/>
      <c r="J140" s="13">
        <f t="shared" si="33"/>
        <v>32</v>
      </c>
      <c r="K140" s="13"/>
      <c r="L140" s="13"/>
      <c r="M140" s="13"/>
      <c r="N140" s="13"/>
      <c r="O140" s="13">
        <v>24.0</v>
      </c>
      <c r="P140" s="13"/>
      <c r="Q140" s="13"/>
      <c r="R140" s="13"/>
      <c r="S140" s="13"/>
      <c r="T140" s="13"/>
      <c r="U140" s="13">
        <v>24.0</v>
      </c>
      <c r="V140" s="13">
        <v>8.0</v>
      </c>
      <c r="W140" s="13"/>
      <c r="X140" s="13"/>
      <c r="Y140" s="13">
        <f t="shared" si="34"/>
        <v>32</v>
      </c>
    </row>
    <row r="141">
      <c r="A141" s="16" t="s">
        <v>130</v>
      </c>
      <c r="B141" s="13"/>
      <c r="C141" s="13"/>
      <c r="D141" s="13"/>
      <c r="E141" s="13"/>
      <c r="F141" s="13">
        <v>24.0</v>
      </c>
      <c r="G141" s="13">
        <v>120.0</v>
      </c>
      <c r="H141" s="13"/>
      <c r="I141" s="13"/>
      <c r="J141" s="13">
        <f t="shared" si="33"/>
        <v>144</v>
      </c>
      <c r="K141" s="13"/>
      <c r="L141" s="13"/>
      <c r="M141" s="13"/>
      <c r="N141" s="13"/>
      <c r="O141" s="13">
        <v>24.0</v>
      </c>
      <c r="P141" s="13"/>
      <c r="Q141" s="13"/>
      <c r="R141" s="13"/>
      <c r="S141" s="13"/>
      <c r="T141" s="13"/>
      <c r="U141" s="13">
        <v>24.0</v>
      </c>
      <c r="V141" s="13">
        <v>120.0</v>
      </c>
      <c r="W141" s="13"/>
      <c r="X141" s="13"/>
      <c r="Y141" s="13">
        <f t="shared" si="34"/>
        <v>144</v>
      </c>
    </row>
    <row r="142">
      <c r="A142" s="16" t="s">
        <v>131</v>
      </c>
      <c r="B142" s="13">
        <v>16.0</v>
      </c>
      <c r="C142" s="13">
        <v>0.0</v>
      </c>
      <c r="D142" s="13"/>
      <c r="E142" s="13"/>
      <c r="F142" s="13">
        <v>0.0</v>
      </c>
      <c r="G142" s="13"/>
      <c r="H142" s="13"/>
      <c r="I142" s="13"/>
      <c r="J142" s="13">
        <f t="shared" si="33"/>
        <v>16</v>
      </c>
      <c r="K142" s="13">
        <v>16.0</v>
      </c>
      <c r="L142" s="13">
        <v>0.0</v>
      </c>
      <c r="M142" s="13"/>
      <c r="N142" s="13"/>
      <c r="O142" s="13">
        <v>0.0</v>
      </c>
      <c r="P142" s="13">
        <v>16.0</v>
      </c>
      <c r="Q142" s="13">
        <v>16.0</v>
      </c>
      <c r="R142" s="13">
        <v>0.0</v>
      </c>
      <c r="S142" s="13"/>
      <c r="T142" s="13"/>
      <c r="U142" s="13">
        <v>0.0</v>
      </c>
      <c r="V142" s="13"/>
      <c r="W142" s="13"/>
      <c r="X142" s="13"/>
      <c r="Y142" s="13">
        <f t="shared" si="34"/>
        <v>16</v>
      </c>
    </row>
    <row r="143">
      <c r="A143" s="16" t="s">
        <v>132</v>
      </c>
      <c r="B143" s="13"/>
      <c r="C143" s="13"/>
      <c r="D143" s="13"/>
      <c r="E143" s="13"/>
      <c r="F143" s="13"/>
      <c r="G143" s="13"/>
      <c r="H143" s="13">
        <v>24.0</v>
      </c>
      <c r="I143" s="13">
        <v>56.0</v>
      </c>
      <c r="J143" s="13">
        <f t="shared" si="33"/>
        <v>80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>
        <v>24.0</v>
      </c>
      <c r="X143" s="13">
        <v>56.0</v>
      </c>
      <c r="Y143" s="13">
        <f t="shared" si="34"/>
        <v>80</v>
      </c>
    </row>
    <row r="144">
      <c r="A144" s="16" t="s">
        <v>133</v>
      </c>
      <c r="B144" s="13"/>
      <c r="C144" s="13"/>
      <c r="D144" s="13"/>
      <c r="E144" s="13"/>
      <c r="F144" s="13"/>
      <c r="G144" s="13"/>
      <c r="H144" s="13">
        <v>24.0</v>
      </c>
      <c r="I144" s="13">
        <v>48.0</v>
      </c>
      <c r="J144" s="13">
        <f t="shared" si="33"/>
        <v>72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>
        <v>24.0</v>
      </c>
      <c r="X144" s="13">
        <v>48.0</v>
      </c>
      <c r="Y144" s="13">
        <f t="shared" si="34"/>
        <v>72</v>
      </c>
    </row>
    <row r="145">
      <c r="A145" s="16" t="s">
        <v>134</v>
      </c>
      <c r="B145" s="13"/>
      <c r="C145" s="13"/>
      <c r="D145" s="13"/>
      <c r="E145" s="13"/>
      <c r="F145" s="13"/>
      <c r="G145" s="13"/>
      <c r="H145" s="13">
        <v>24.0</v>
      </c>
      <c r="I145" s="13">
        <v>48.0</v>
      </c>
      <c r="J145" s="13">
        <f t="shared" si="33"/>
        <v>72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24.0</v>
      </c>
      <c r="X145" s="13">
        <v>48.0</v>
      </c>
      <c r="Y145" s="13">
        <f t="shared" si="34"/>
        <v>72</v>
      </c>
    </row>
    <row r="146">
      <c r="A146" s="14" t="s">
        <v>16</v>
      </c>
      <c r="B146" s="15">
        <f t="shared" ref="B146:I146" si="35">SUM(B134:B145)</f>
        <v>48</v>
      </c>
      <c r="C146" s="15">
        <f t="shared" si="35"/>
        <v>104</v>
      </c>
      <c r="D146" s="15">
        <f t="shared" si="35"/>
        <v>152</v>
      </c>
      <c r="E146" s="15">
        <f t="shared" si="35"/>
        <v>0</v>
      </c>
      <c r="F146" s="15">
        <f t="shared" si="35"/>
        <v>72</v>
      </c>
      <c r="G146" s="15">
        <f t="shared" si="35"/>
        <v>136</v>
      </c>
      <c r="H146" s="15">
        <f t="shared" si="35"/>
        <v>72</v>
      </c>
      <c r="I146" s="15">
        <f t="shared" si="35"/>
        <v>152</v>
      </c>
      <c r="J146" s="33">
        <f>SUM(J133:J145)</f>
        <v>1136</v>
      </c>
      <c r="K146" s="15">
        <f t="shared" ref="K146:X146" si="36">SUM(K134:K145)</f>
        <v>48</v>
      </c>
      <c r="L146" s="15">
        <f t="shared" si="36"/>
        <v>104</v>
      </c>
      <c r="M146" s="15">
        <f t="shared" si="36"/>
        <v>152</v>
      </c>
      <c r="N146" s="15">
        <f t="shared" si="36"/>
        <v>0</v>
      </c>
      <c r="O146" s="15">
        <f t="shared" si="36"/>
        <v>72</v>
      </c>
      <c r="P146" s="15">
        <f t="shared" si="36"/>
        <v>48</v>
      </c>
      <c r="Q146" s="15">
        <f t="shared" si="36"/>
        <v>48</v>
      </c>
      <c r="R146" s="15">
        <f t="shared" si="36"/>
        <v>104</v>
      </c>
      <c r="S146" s="15">
        <f t="shared" si="36"/>
        <v>152</v>
      </c>
      <c r="T146" s="15">
        <f t="shared" si="36"/>
        <v>0</v>
      </c>
      <c r="U146" s="15">
        <f t="shared" si="36"/>
        <v>72</v>
      </c>
      <c r="V146" s="15">
        <f t="shared" si="36"/>
        <v>136</v>
      </c>
      <c r="W146" s="15">
        <f t="shared" si="36"/>
        <v>72</v>
      </c>
      <c r="X146" s="15">
        <f t="shared" si="36"/>
        <v>152</v>
      </c>
      <c r="Y146" s="15">
        <f>SUM(Y133:Y145)</f>
        <v>752</v>
      </c>
    </row>
    <row r="147">
      <c r="A147" s="5"/>
      <c r="B147" s="34"/>
      <c r="C147" s="34"/>
      <c r="D147" s="34"/>
      <c r="E147" s="34"/>
      <c r="F147" s="34"/>
      <c r="G147" s="34"/>
      <c r="H147" s="34"/>
      <c r="I147" s="34"/>
      <c r="J147" s="35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5"/>
    </row>
    <row r="148">
      <c r="A148" s="8" t="s">
        <v>135</v>
      </c>
      <c r="B148" s="30">
        <f>Effort!B147*RiferimentiCosti!B$4</f>
        <v>400</v>
      </c>
      <c r="C148" s="10"/>
      <c r="D148" s="10"/>
      <c r="E148" s="10"/>
      <c r="F148" s="10"/>
      <c r="G148" s="10"/>
      <c r="H148" s="10"/>
      <c r="I148" s="10"/>
      <c r="J148" s="30">
        <f t="shared" ref="J148:J157" si="37">SUM(B148:I148)</f>
        <v>400</v>
      </c>
      <c r="K148" s="9">
        <v>16.0</v>
      </c>
      <c r="L148" s="10"/>
      <c r="M148" s="10"/>
      <c r="N148" s="10"/>
      <c r="O148" s="10"/>
      <c r="P148" s="9">
        <v>16.0</v>
      </c>
      <c r="Q148" s="9">
        <v>16.0</v>
      </c>
      <c r="R148" s="10"/>
      <c r="S148" s="10"/>
      <c r="T148" s="10"/>
      <c r="U148" s="10"/>
      <c r="V148" s="10"/>
      <c r="W148" s="10"/>
      <c r="X148" s="10"/>
      <c r="Y148" s="9">
        <f t="shared" ref="Y148:Y157" si="38">SUM(Q148:X148)</f>
        <v>16</v>
      </c>
    </row>
    <row r="149">
      <c r="A149" s="16" t="s">
        <v>136</v>
      </c>
      <c r="B149" s="13">
        <v>8.0</v>
      </c>
      <c r="C149" s="13"/>
      <c r="D149" s="13"/>
      <c r="E149" s="13"/>
      <c r="F149" s="13">
        <v>0.0</v>
      </c>
      <c r="G149" s="13"/>
      <c r="H149" s="13">
        <v>0.0</v>
      </c>
      <c r="I149" s="13"/>
      <c r="J149" s="13">
        <f t="shared" si="37"/>
        <v>8</v>
      </c>
      <c r="K149" s="13">
        <v>8.0</v>
      </c>
      <c r="L149" s="13"/>
      <c r="M149" s="13"/>
      <c r="N149" s="13"/>
      <c r="O149" s="13">
        <v>0.0</v>
      </c>
      <c r="P149" s="13">
        <v>8.0</v>
      </c>
      <c r="Q149" s="13">
        <v>8.0</v>
      </c>
      <c r="R149" s="13"/>
      <c r="S149" s="13"/>
      <c r="T149" s="13"/>
      <c r="U149" s="13">
        <v>0.0</v>
      </c>
      <c r="V149" s="13"/>
      <c r="W149" s="13">
        <v>0.0</v>
      </c>
      <c r="X149" s="13"/>
      <c r="Y149" s="13">
        <f t="shared" si="38"/>
        <v>8</v>
      </c>
    </row>
    <row r="150">
      <c r="A150" s="16" t="s">
        <v>137</v>
      </c>
      <c r="B150" s="13"/>
      <c r="C150" s="13">
        <v>32.0</v>
      </c>
      <c r="D150" s="13">
        <v>8.0</v>
      </c>
      <c r="E150" s="13"/>
      <c r="F150" s="13"/>
      <c r="G150" s="13"/>
      <c r="H150" s="13"/>
      <c r="I150" s="13"/>
      <c r="J150" s="13">
        <f t="shared" si="37"/>
        <v>40</v>
      </c>
      <c r="K150" s="13"/>
      <c r="L150" s="13">
        <v>32.0</v>
      </c>
      <c r="M150" s="13">
        <v>8.0</v>
      </c>
      <c r="N150" s="13"/>
      <c r="O150" s="13"/>
      <c r="P150" s="13"/>
      <c r="Q150" s="13"/>
      <c r="R150" s="13">
        <v>32.0</v>
      </c>
      <c r="S150" s="13">
        <v>8.0</v>
      </c>
      <c r="T150" s="13"/>
      <c r="U150" s="13"/>
      <c r="V150" s="13"/>
      <c r="W150" s="13"/>
      <c r="X150" s="13"/>
      <c r="Y150" s="13">
        <f t="shared" si="38"/>
        <v>40</v>
      </c>
    </row>
    <row r="151">
      <c r="A151" s="16" t="s">
        <v>138</v>
      </c>
      <c r="B151" s="13"/>
      <c r="C151" s="13">
        <v>8.0</v>
      </c>
      <c r="D151" s="13">
        <v>104.0</v>
      </c>
      <c r="E151" s="13"/>
      <c r="F151" s="13"/>
      <c r="G151" s="13"/>
      <c r="H151" s="13"/>
      <c r="I151" s="13"/>
      <c r="J151" s="13">
        <f t="shared" si="37"/>
        <v>112</v>
      </c>
      <c r="K151" s="13"/>
      <c r="L151" s="13">
        <v>8.0</v>
      </c>
      <c r="M151" s="13">
        <v>104.0</v>
      </c>
      <c r="N151" s="13"/>
      <c r="O151" s="13"/>
      <c r="P151" s="13"/>
      <c r="Q151" s="13"/>
      <c r="R151" s="13">
        <v>8.0</v>
      </c>
      <c r="S151" s="13">
        <v>104.0</v>
      </c>
      <c r="T151" s="13"/>
      <c r="U151" s="13"/>
      <c r="V151" s="13"/>
      <c r="W151" s="13"/>
      <c r="X151" s="13"/>
      <c r="Y151" s="13">
        <f t="shared" si="38"/>
        <v>112</v>
      </c>
    </row>
    <row r="152">
      <c r="A152" s="16" t="s">
        <v>139</v>
      </c>
      <c r="B152" s="13"/>
      <c r="C152" s="13">
        <v>16.0</v>
      </c>
      <c r="D152" s="13">
        <v>16.0</v>
      </c>
      <c r="E152" s="13"/>
      <c r="F152" s="13"/>
      <c r="G152" s="13"/>
      <c r="H152" s="13"/>
      <c r="I152" s="13"/>
      <c r="J152" s="13">
        <f t="shared" si="37"/>
        <v>32</v>
      </c>
      <c r="K152" s="13"/>
      <c r="L152" s="13">
        <v>16.0</v>
      </c>
      <c r="M152" s="13">
        <v>16.0</v>
      </c>
      <c r="N152" s="13"/>
      <c r="O152" s="13"/>
      <c r="P152" s="13"/>
      <c r="Q152" s="13"/>
      <c r="R152" s="13">
        <v>16.0</v>
      </c>
      <c r="S152" s="13">
        <v>16.0</v>
      </c>
      <c r="T152" s="13"/>
      <c r="U152" s="13"/>
      <c r="V152" s="13"/>
      <c r="W152" s="13"/>
      <c r="X152" s="13"/>
      <c r="Y152" s="13">
        <f t="shared" si="38"/>
        <v>32</v>
      </c>
    </row>
    <row r="153">
      <c r="A153" s="16" t="s">
        <v>140</v>
      </c>
      <c r="B153" s="13"/>
      <c r="C153" s="13">
        <v>24.0</v>
      </c>
      <c r="D153" s="13">
        <v>24.0</v>
      </c>
      <c r="E153" s="13"/>
      <c r="F153" s="13"/>
      <c r="G153" s="13"/>
      <c r="H153" s="13"/>
      <c r="I153" s="13"/>
      <c r="J153" s="13">
        <f t="shared" si="37"/>
        <v>48</v>
      </c>
      <c r="K153" s="13"/>
      <c r="L153" s="13">
        <v>24.0</v>
      </c>
      <c r="M153" s="13">
        <v>24.0</v>
      </c>
      <c r="N153" s="13"/>
      <c r="O153" s="13"/>
      <c r="P153" s="13"/>
      <c r="Q153" s="13"/>
      <c r="R153" s="13">
        <v>24.0</v>
      </c>
      <c r="S153" s="13">
        <v>24.0</v>
      </c>
      <c r="T153" s="13"/>
      <c r="U153" s="13"/>
      <c r="V153" s="13"/>
      <c r="W153" s="13"/>
      <c r="X153" s="13"/>
      <c r="Y153" s="13">
        <f t="shared" si="38"/>
        <v>48</v>
      </c>
    </row>
    <row r="154">
      <c r="A154" s="16" t="s">
        <v>141</v>
      </c>
      <c r="B154" s="13">
        <v>8.0</v>
      </c>
      <c r="C154" s="13"/>
      <c r="D154" s="13"/>
      <c r="E154" s="13"/>
      <c r="F154" s="13">
        <v>0.0</v>
      </c>
      <c r="G154" s="13"/>
      <c r="H154" s="13">
        <v>0.0</v>
      </c>
      <c r="I154" s="13"/>
      <c r="J154" s="13">
        <f t="shared" si="37"/>
        <v>8</v>
      </c>
      <c r="K154" s="13">
        <v>8.0</v>
      </c>
      <c r="L154" s="13"/>
      <c r="M154" s="13"/>
      <c r="N154" s="13"/>
      <c r="O154" s="13">
        <v>0.0</v>
      </c>
      <c r="P154" s="13">
        <v>8.0</v>
      </c>
      <c r="Q154" s="13">
        <v>8.0</v>
      </c>
      <c r="R154" s="13"/>
      <c r="S154" s="13"/>
      <c r="T154" s="13"/>
      <c r="U154" s="13">
        <v>0.0</v>
      </c>
      <c r="V154" s="13"/>
      <c r="W154" s="13">
        <v>0.0</v>
      </c>
      <c r="X154" s="13"/>
      <c r="Y154" s="13">
        <f t="shared" si="38"/>
        <v>8</v>
      </c>
    </row>
    <row r="155">
      <c r="A155" s="16" t="s">
        <v>142</v>
      </c>
      <c r="B155" s="13"/>
      <c r="C155" s="13">
        <v>32.0</v>
      </c>
      <c r="D155" s="13"/>
      <c r="E155" s="13">
        <v>8.0</v>
      </c>
      <c r="F155" s="13"/>
      <c r="G155" s="13"/>
      <c r="H155" s="13"/>
      <c r="I155" s="13"/>
      <c r="J155" s="13">
        <f t="shared" si="37"/>
        <v>40</v>
      </c>
      <c r="K155" s="13"/>
      <c r="L155" s="13">
        <v>32.0</v>
      </c>
      <c r="M155" s="13"/>
      <c r="N155" s="13">
        <v>8.0</v>
      </c>
      <c r="O155" s="13"/>
      <c r="P155" s="13"/>
      <c r="Q155" s="13"/>
      <c r="R155" s="13">
        <v>32.0</v>
      </c>
      <c r="S155" s="13"/>
      <c r="T155" s="13">
        <v>8.0</v>
      </c>
      <c r="U155" s="13"/>
      <c r="V155" s="13"/>
      <c r="W155" s="13"/>
      <c r="X155" s="13"/>
      <c r="Y155" s="13">
        <f t="shared" si="38"/>
        <v>40</v>
      </c>
    </row>
    <row r="156">
      <c r="A156" s="16" t="s">
        <v>143</v>
      </c>
      <c r="B156" s="13"/>
      <c r="C156" s="13">
        <v>8.0</v>
      </c>
      <c r="D156" s="13"/>
      <c r="E156" s="13">
        <v>104.0</v>
      </c>
      <c r="F156" s="13"/>
      <c r="G156" s="13"/>
      <c r="H156" s="13"/>
      <c r="I156" s="13"/>
      <c r="J156" s="13">
        <f t="shared" si="37"/>
        <v>112</v>
      </c>
      <c r="K156" s="13"/>
      <c r="L156" s="13">
        <v>8.0</v>
      </c>
      <c r="M156" s="13"/>
      <c r="N156" s="13">
        <v>104.0</v>
      </c>
      <c r="O156" s="13"/>
      <c r="P156" s="13"/>
      <c r="Q156" s="13"/>
      <c r="R156" s="13">
        <v>8.0</v>
      </c>
      <c r="S156" s="13"/>
      <c r="T156" s="13">
        <v>104.0</v>
      </c>
      <c r="U156" s="13"/>
      <c r="V156" s="13"/>
      <c r="W156" s="13"/>
      <c r="X156" s="13"/>
      <c r="Y156" s="13">
        <f t="shared" si="38"/>
        <v>112</v>
      </c>
    </row>
    <row r="157">
      <c r="A157" s="16" t="s">
        <v>144</v>
      </c>
      <c r="B157" s="13"/>
      <c r="C157" s="13">
        <v>16.0</v>
      </c>
      <c r="D157" s="13"/>
      <c r="E157" s="13">
        <v>16.0</v>
      </c>
      <c r="F157" s="13"/>
      <c r="G157" s="13"/>
      <c r="H157" s="13"/>
      <c r="I157" s="13"/>
      <c r="J157" s="13">
        <f t="shared" si="37"/>
        <v>32</v>
      </c>
      <c r="K157" s="13"/>
      <c r="L157" s="13">
        <v>16.0</v>
      </c>
      <c r="M157" s="13"/>
      <c r="N157" s="13">
        <v>16.0</v>
      </c>
      <c r="O157" s="13"/>
      <c r="P157" s="13"/>
      <c r="Q157" s="13"/>
      <c r="R157" s="13">
        <v>16.0</v>
      </c>
      <c r="S157" s="13"/>
      <c r="T157" s="13">
        <v>16.0</v>
      </c>
      <c r="U157" s="13"/>
      <c r="V157" s="13"/>
      <c r="W157" s="13"/>
      <c r="X157" s="13"/>
      <c r="Y157" s="13">
        <f t="shared" si="38"/>
        <v>32</v>
      </c>
    </row>
    <row r="158">
      <c r="A158" s="16" t="s">
        <v>145</v>
      </c>
      <c r="B158" s="13"/>
      <c r="C158" s="13">
        <v>24.0</v>
      </c>
      <c r="D158" s="13"/>
      <c r="E158" s="13">
        <v>24.0</v>
      </c>
      <c r="F158" s="13"/>
      <c r="G158" s="13"/>
      <c r="H158" s="13"/>
      <c r="I158" s="13"/>
      <c r="J158" s="13"/>
      <c r="K158" s="13"/>
      <c r="L158" s="13">
        <v>24.0</v>
      </c>
      <c r="M158" s="13"/>
      <c r="N158" s="13">
        <v>24.0</v>
      </c>
      <c r="O158" s="13"/>
      <c r="P158" s="13"/>
      <c r="Q158" s="13"/>
      <c r="R158" s="13">
        <v>24.0</v>
      </c>
      <c r="S158" s="13"/>
      <c r="T158" s="13">
        <v>24.0</v>
      </c>
      <c r="U158" s="13"/>
      <c r="V158" s="13"/>
      <c r="W158" s="13"/>
      <c r="X158" s="13"/>
      <c r="Y158" s="13"/>
    </row>
    <row r="159">
      <c r="A159" s="16" t="s">
        <v>146</v>
      </c>
      <c r="B159" s="13">
        <v>16.0</v>
      </c>
      <c r="C159" s="13"/>
      <c r="D159" s="13"/>
      <c r="E159" s="13">
        <v>0.0</v>
      </c>
      <c r="F159" s="13"/>
      <c r="G159" s="13"/>
      <c r="H159" s="13">
        <v>0.0</v>
      </c>
      <c r="I159" s="13"/>
      <c r="J159" s="13">
        <f t="shared" ref="J159:J166" si="39">SUM(B159:I159)</f>
        <v>16</v>
      </c>
      <c r="K159" s="13">
        <v>16.0</v>
      </c>
      <c r="L159" s="13"/>
      <c r="M159" s="13"/>
      <c r="N159" s="13">
        <v>0.0</v>
      </c>
      <c r="O159" s="13"/>
      <c r="P159" s="13">
        <v>16.0</v>
      </c>
      <c r="Q159" s="13">
        <v>16.0</v>
      </c>
      <c r="R159" s="13"/>
      <c r="S159" s="13"/>
      <c r="T159" s="13">
        <v>0.0</v>
      </c>
      <c r="U159" s="13"/>
      <c r="V159" s="13"/>
      <c r="W159" s="13">
        <v>0.0</v>
      </c>
      <c r="X159" s="13"/>
      <c r="Y159" s="13">
        <f t="shared" ref="Y159:Y166" si="40">SUM(Q159:X159)</f>
        <v>16</v>
      </c>
    </row>
    <row r="160">
      <c r="A160" s="16" t="s">
        <v>147</v>
      </c>
      <c r="B160" s="13"/>
      <c r="C160" s="13"/>
      <c r="D160" s="13"/>
      <c r="E160" s="13"/>
      <c r="F160" s="13">
        <v>24.0</v>
      </c>
      <c r="G160" s="13">
        <v>8.0</v>
      </c>
      <c r="H160" s="13"/>
      <c r="I160" s="13"/>
      <c r="J160" s="13">
        <f t="shared" si="39"/>
        <v>32</v>
      </c>
      <c r="K160" s="13"/>
      <c r="L160" s="13"/>
      <c r="M160" s="13"/>
      <c r="N160" s="13"/>
      <c r="O160" s="13">
        <v>24.0</v>
      </c>
      <c r="P160" s="13"/>
      <c r="Q160" s="13"/>
      <c r="R160" s="13"/>
      <c r="S160" s="13"/>
      <c r="T160" s="13"/>
      <c r="U160" s="13">
        <v>24.0</v>
      </c>
      <c r="V160" s="13">
        <v>8.0</v>
      </c>
      <c r="W160" s="13"/>
      <c r="X160" s="13"/>
      <c r="Y160" s="13">
        <f t="shared" si="40"/>
        <v>32</v>
      </c>
    </row>
    <row r="161">
      <c r="A161" s="16" t="s">
        <v>148</v>
      </c>
      <c r="B161" s="13"/>
      <c r="C161" s="13"/>
      <c r="D161" s="13"/>
      <c r="E161" s="13"/>
      <c r="F161" s="13">
        <v>24.0</v>
      </c>
      <c r="G161" s="13">
        <v>8.0</v>
      </c>
      <c r="H161" s="13"/>
      <c r="I161" s="13"/>
      <c r="J161" s="13">
        <f t="shared" si="39"/>
        <v>32</v>
      </c>
      <c r="K161" s="13"/>
      <c r="L161" s="13"/>
      <c r="M161" s="13"/>
      <c r="N161" s="13"/>
      <c r="O161" s="13">
        <v>24.0</v>
      </c>
      <c r="P161" s="13"/>
      <c r="Q161" s="13"/>
      <c r="R161" s="13"/>
      <c r="S161" s="13"/>
      <c r="T161" s="13"/>
      <c r="U161" s="13">
        <v>24.0</v>
      </c>
      <c r="V161" s="13">
        <v>8.0</v>
      </c>
      <c r="W161" s="13"/>
      <c r="X161" s="13"/>
      <c r="Y161" s="13">
        <f t="shared" si="40"/>
        <v>32</v>
      </c>
    </row>
    <row r="162">
      <c r="A162" s="16" t="s">
        <v>149</v>
      </c>
      <c r="B162" s="13"/>
      <c r="C162" s="13"/>
      <c r="D162" s="13"/>
      <c r="E162" s="13"/>
      <c r="F162" s="13">
        <v>24.0</v>
      </c>
      <c r="G162" s="13">
        <v>120.0</v>
      </c>
      <c r="H162" s="13"/>
      <c r="I162" s="13"/>
      <c r="J162" s="13">
        <f t="shared" si="39"/>
        <v>144</v>
      </c>
      <c r="K162" s="13"/>
      <c r="L162" s="13"/>
      <c r="M162" s="13"/>
      <c r="N162" s="13"/>
      <c r="O162" s="13">
        <v>24.0</v>
      </c>
      <c r="P162" s="13"/>
      <c r="Q162" s="13"/>
      <c r="R162" s="13"/>
      <c r="S162" s="13"/>
      <c r="T162" s="13"/>
      <c r="U162" s="13">
        <v>24.0</v>
      </c>
      <c r="V162" s="13">
        <v>120.0</v>
      </c>
      <c r="W162" s="13"/>
      <c r="X162" s="13"/>
      <c r="Y162" s="13">
        <f t="shared" si="40"/>
        <v>144</v>
      </c>
    </row>
    <row r="163">
      <c r="A163" s="16" t="s">
        <v>150</v>
      </c>
      <c r="B163" s="13">
        <v>16.0</v>
      </c>
      <c r="C163" s="13">
        <v>0.0</v>
      </c>
      <c r="D163" s="13"/>
      <c r="E163" s="13"/>
      <c r="F163" s="13">
        <v>0.0</v>
      </c>
      <c r="G163" s="13"/>
      <c r="H163" s="13"/>
      <c r="I163" s="13"/>
      <c r="J163" s="13">
        <f t="shared" si="39"/>
        <v>16</v>
      </c>
      <c r="K163" s="13">
        <v>16.0</v>
      </c>
      <c r="L163" s="13">
        <v>0.0</v>
      </c>
      <c r="M163" s="13"/>
      <c r="N163" s="13"/>
      <c r="O163" s="13">
        <v>0.0</v>
      </c>
      <c r="P163" s="13">
        <v>16.0</v>
      </c>
      <c r="Q163" s="13">
        <v>16.0</v>
      </c>
      <c r="R163" s="13">
        <v>0.0</v>
      </c>
      <c r="S163" s="13"/>
      <c r="T163" s="13"/>
      <c r="U163" s="13">
        <v>0.0</v>
      </c>
      <c r="V163" s="13"/>
      <c r="W163" s="13"/>
      <c r="X163" s="13"/>
      <c r="Y163" s="13">
        <f t="shared" si="40"/>
        <v>16</v>
      </c>
    </row>
    <row r="164">
      <c r="A164" s="16" t="s">
        <v>151</v>
      </c>
      <c r="B164" s="13"/>
      <c r="C164" s="13"/>
      <c r="D164" s="13"/>
      <c r="E164" s="13"/>
      <c r="F164" s="13"/>
      <c r="G164" s="13"/>
      <c r="H164" s="13">
        <v>24.0</v>
      </c>
      <c r="I164" s="13">
        <v>56.0</v>
      </c>
      <c r="J164" s="13">
        <f t="shared" si="39"/>
        <v>80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>
        <v>24.0</v>
      </c>
      <c r="X164" s="13">
        <v>56.0</v>
      </c>
      <c r="Y164" s="13">
        <f t="shared" si="40"/>
        <v>80</v>
      </c>
    </row>
    <row r="165">
      <c r="A165" s="16" t="s">
        <v>151</v>
      </c>
      <c r="B165" s="13"/>
      <c r="C165" s="13"/>
      <c r="D165" s="13"/>
      <c r="E165" s="13"/>
      <c r="F165" s="13"/>
      <c r="G165" s="13"/>
      <c r="H165" s="13">
        <v>24.0</v>
      </c>
      <c r="I165" s="13">
        <v>48.0</v>
      </c>
      <c r="J165" s="13">
        <f t="shared" si="39"/>
        <v>72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>
        <v>24.0</v>
      </c>
      <c r="X165" s="13">
        <v>48.0</v>
      </c>
      <c r="Y165" s="13">
        <f t="shared" si="40"/>
        <v>72</v>
      </c>
    </row>
    <row r="166">
      <c r="A166" s="16" t="s">
        <v>151</v>
      </c>
      <c r="B166" s="13"/>
      <c r="C166" s="13"/>
      <c r="D166" s="13"/>
      <c r="E166" s="13"/>
      <c r="F166" s="13"/>
      <c r="G166" s="13"/>
      <c r="H166" s="13">
        <v>24.0</v>
      </c>
      <c r="I166" s="13">
        <v>48.0</v>
      </c>
      <c r="J166" s="13">
        <f t="shared" si="39"/>
        <v>72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>
        <v>24.0</v>
      </c>
      <c r="X166" s="13">
        <v>48.0</v>
      </c>
      <c r="Y166" s="13">
        <f t="shared" si="40"/>
        <v>72</v>
      </c>
    </row>
    <row r="167">
      <c r="A167" s="14" t="s">
        <v>16</v>
      </c>
      <c r="B167" s="15">
        <f t="shared" ref="B167:Y167" si="41">SUM(B149:B166)</f>
        <v>48</v>
      </c>
      <c r="C167" s="15">
        <f t="shared" si="41"/>
        <v>160</v>
      </c>
      <c r="D167" s="15">
        <f t="shared" si="41"/>
        <v>152</v>
      </c>
      <c r="E167" s="15">
        <f t="shared" si="41"/>
        <v>152</v>
      </c>
      <c r="F167" s="15">
        <f t="shared" si="41"/>
        <v>72</v>
      </c>
      <c r="G167" s="15">
        <f t="shared" si="41"/>
        <v>136</v>
      </c>
      <c r="H167" s="15">
        <f t="shared" si="41"/>
        <v>72</v>
      </c>
      <c r="I167" s="15">
        <f t="shared" si="41"/>
        <v>152</v>
      </c>
      <c r="J167" s="15">
        <f t="shared" si="41"/>
        <v>896</v>
      </c>
      <c r="K167" s="15">
        <f t="shared" si="41"/>
        <v>48</v>
      </c>
      <c r="L167" s="15">
        <f t="shared" si="41"/>
        <v>160</v>
      </c>
      <c r="M167" s="15">
        <f t="shared" si="41"/>
        <v>152</v>
      </c>
      <c r="N167" s="15">
        <f t="shared" si="41"/>
        <v>152</v>
      </c>
      <c r="O167" s="15">
        <f t="shared" si="41"/>
        <v>72</v>
      </c>
      <c r="P167" s="15">
        <f t="shared" si="41"/>
        <v>48</v>
      </c>
      <c r="Q167" s="15">
        <f t="shared" si="41"/>
        <v>48</v>
      </c>
      <c r="R167" s="15">
        <f t="shared" si="41"/>
        <v>160</v>
      </c>
      <c r="S167" s="15">
        <f t="shared" si="41"/>
        <v>152</v>
      </c>
      <c r="T167" s="15">
        <f t="shared" si="41"/>
        <v>152</v>
      </c>
      <c r="U167" s="15">
        <f t="shared" si="41"/>
        <v>72</v>
      </c>
      <c r="V167" s="15">
        <f t="shared" si="41"/>
        <v>136</v>
      </c>
      <c r="W167" s="15">
        <f t="shared" si="41"/>
        <v>72</v>
      </c>
      <c r="X167" s="15">
        <f t="shared" si="41"/>
        <v>152</v>
      </c>
      <c r="Y167" s="15">
        <f t="shared" si="41"/>
        <v>896</v>
      </c>
    </row>
    <row r="168">
      <c r="A168" s="5"/>
      <c r="B168" s="34"/>
      <c r="C168" s="34"/>
      <c r="D168" s="34"/>
      <c r="E168" s="34"/>
      <c r="F168" s="34"/>
      <c r="G168" s="34"/>
      <c r="H168" s="34"/>
      <c r="I168" s="34"/>
      <c r="J168" s="35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5"/>
    </row>
    <row r="169">
      <c r="A169" s="8" t="s">
        <v>152</v>
      </c>
      <c r="B169" s="30">
        <f>Effort!B168*RiferimentiCosti!B$4</f>
        <v>400</v>
      </c>
      <c r="C169" s="10"/>
      <c r="D169" s="10"/>
      <c r="E169" s="10"/>
      <c r="F169" s="10"/>
      <c r="G169" s="10"/>
      <c r="H169" s="10"/>
      <c r="I169" s="10"/>
      <c r="J169" s="30">
        <f t="shared" ref="J169:J173" si="42">SUM(B169:I169)</f>
        <v>400</v>
      </c>
      <c r="K169" s="9">
        <v>16.0</v>
      </c>
      <c r="L169" s="10"/>
      <c r="M169" s="10"/>
      <c r="N169" s="10"/>
      <c r="O169" s="10"/>
      <c r="P169" s="9">
        <v>16.0</v>
      </c>
      <c r="Q169" s="9">
        <v>16.0</v>
      </c>
      <c r="R169" s="10"/>
      <c r="S169" s="10"/>
      <c r="T169" s="10"/>
      <c r="U169" s="10"/>
      <c r="V169" s="10"/>
      <c r="W169" s="10"/>
      <c r="X169" s="10"/>
      <c r="Y169" s="9">
        <f t="shared" ref="Y169:Y173" si="43">SUM(Q169:X169)</f>
        <v>16</v>
      </c>
    </row>
    <row r="170">
      <c r="A170" s="11" t="s">
        <v>153</v>
      </c>
      <c r="B170" s="13">
        <v>16.0</v>
      </c>
      <c r="C170" s="13">
        <v>0.0</v>
      </c>
      <c r="D170" s="13"/>
      <c r="E170" s="13"/>
      <c r="F170" s="13">
        <v>0.0</v>
      </c>
      <c r="G170" s="13"/>
      <c r="H170" s="13"/>
      <c r="I170" s="13"/>
      <c r="J170" s="13">
        <f t="shared" si="42"/>
        <v>16</v>
      </c>
      <c r="K170" s="13">
        <v>16.0</v>
      </c>
      <c r="L170" s="13">
        <v>0.0</v>
      </c>
      <c r="M170" s="13"/>
      <c r="N170" s="13"/>
      <c r="O170" s="13">
        <v>0.0</v>
      </c>
      <c r="P170" s="13">
        <v>16.0</v>
      </c>
      <c r="Q170" s="13">
        <v>16.0</v>
      </c>
      <c r="R170" s="13">
        <v>0.0</v>
      </c>
      <c r="S170" s="13"/>
      <c r="T170" s="13"/>
      <c r="U170" s="13">
        <v>0.0</v>
      </c>
      <c r="V170" s="13"/>
      <c r="W170" s="13"/>
      <c r="X170" s="13"/>
      <c r="Y170" s="13">
        <f t="shared" si="43"/>
        <v>16</v>
      </c>
    </row>
    <row r="171">
      <c r="A171" s="16" t="s">
        <v>154</v>
      </c>
      <c r="B171" s="13"/>
      <c r="C171" s="13"/>
      <c r="D171" s="13"/>
      <c r="E171" s="13"/>
      <c r="F171" s="13"/>
      <c r="G171" s="13"/>
      <c r="H171" s="13">
        <v>24.0</v>
      </c>
      <c r="I171" s="13">
        <v>56.0</v>
      </c>
      <c r="J171" s="13">
        <f t="shared" si="42"/>
        <v>80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>
        <v>24.0</v>
      </c>
      <c r="X171" s="13">
        <v>56.0</v>
      </c>
      <c r="Y171" s="13">
        <f t="shared" si="43"/>
        <v>80</v>
      </c>
    </row>
    <row r="172">
      <c r="A172" s="16" t="s">
        <v>155</v>
      </c>
      <c r="B172" s="13"/>
      <c r="C172" s="13"/>
      <c r="D172" s="13"/>
      <c r="E172" s="13"/>
      <c r="F172" s="13"/>
      <c r="G172" s="13"/>
      <c r="H172" s="13">
        <v>24.0</v>
      </c>
      <c r="I172" s="13">
        <v>48.0</v>
      </c>
      <c r="J172" s="13">
        <f t="shared" si="42"/>
        <v>72</v>
      </c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>
        <v>24.0</v>
      </c>
      <c r="X172" s="13">
        <v>48.0</v>
      </c>
      <c r="Y172" s="13">
        <f t="shared" si="43"/>
        <v>72</v>
      </c>
    </row>
    <row r="173">
      <c r="A173" s="16" t="s">
        <v>156</v>
      </c>
      <c r="B173" s="13"/>
      <c r="C173" s="13"/>
      <c r="D173" s="13"/>
      <c r="E173" s="13"/>
      <c r="F173" s="13"/>
      <c r="G173" s="13"/>
      <c r="H173" s="13">
        <v>24.0</v>
      </c>
      <c r="I173" s="13">
        <v>48.0</v>
      </c>
      <c r="J173" s="13">
        <f t="shared" si="42"/>
        <v>72</v>
      </c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>
        <v>24.0</v>
      </c>
      <c r="X173" s="13">
        <v>48.0</v>
      </c>
      <c r="Y173" s="13">
        <f t="shared" si="43"/>
        <v>72</v>
      </c>
    </row>
    <row r="174">
      <c r="A174" s="14" t="s">
        <v>16</v>
      </c>
      <c r="B174" s="33">
        <f t="shared" ref="B174:Y174" si="44">SUM(B169:B173)</f>
        <v>416</v>
      </c>
      <c r="C174" s="15">
        <f t="shared" si="44"/>
        <v>0</v>
      </c>
      <c r="D174" s="15">
        <f t="shared" si="44"/>
        <v>0</v>
      </c>
      <c r="E174" s="15">
        <f t="shared" si="44"/>
        <v>0</v>
      </c>
      <c r="F174" s="15">
        <f t="shared" si="44"/>
        <v>0</v>
      </c>
      <c r="G174" s="15">
        <f t="shared" si="44"/>
        <v>0</v>
      </c>
      <c r="H174" s="15">
        <f t="shared" si="44"/>
        <v>72</v>
      </c>
      <c r="I174" s="15">
        <f t="shared" si="44"/>
        <v>152</v>
      </c>
      <c r="J174" s="33">
        <f t="shared" si="44"/>
        <v>640</v>
      </c>
      <c r="K174" s="15">
        <f t="shared" si="44"/>
        <v>32</v>
      </c>
      <c r="L174" s="15">
        <f t="shared" si="44"/>
        <v>0</v>
      </c>
      <c r="M174" s="15">
        <f t="shared" si="44"/>
        <v>0</v>
      </c>
      <c r="N174" s="15">
        <f t="shared" si="44"/>
        <v>0</v>
      </c>
      <c r="O174" s="15">
        <f t="shared" si="44"/>
        <v>0</v>
      </c>
      <c r="P174" s="15">
        <f t="shared" si="44"/>
        <v>32</v>
      </c>
      <c r="Q174" s="15">
        <f t="shared" si="44"/>
        <v>32</v>
      </c>
      <c r="R174" s="15">
        <f t="shared" si="44"/>
        <v>0</v>
      </c>
      <c r="S174" s="15">
        <f t="shared" si="44"/>
        <v>0</v>
      </c>
      <c r="T174" s="15">
        <f t="shared" si="44"/>
        <v>0</v>
      </c>
      <c r="U174" s="15">
        <f t="shared" si="44"/>
        <v>0</v>
      </c>
      <c r="V174" s="15">
        <f t="shared" si="44"/>
        <v>0</v>
      </c>
      <c r="W174" s="15">
        <f t="shared" si="44"/>
        <v>72</v>
      </c>
      <c r="X174" s="15">
        <f t="shared" si="44"/>
        <v>152</v>
      </c>
      <c r="Y174" s="15">
        <f t="shared" si="44"/>
        <v>256</v>
      </c>
    </row>
    <row r="175">
      <c r="A175" s="5"/>
      <c r="B175" s="34"/>
      <c r="C175" s="34"/>
      <c r="D175" s="34"/>
      <c r="E175" s="34"/>
      <c r="F175" s="34"/>
      <c r="G175" s="34"/>
      <c r="H175" s="34"/>
      <c r="I175" s="34"/>
      <c r="J175" s="35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5"/>
    </row>
    <row r="176">
      <c r="A176" s="8" t="s">
        <v>157</v>
      </c>
      <c r="B176" s="30">
        <f>Effort!B175*RiferimentiCosti!B$4</f>
        <v>400</v>
      </c>
      <c r="C176" s="10"/>
      <c r="D176" s="10"/>
      <c r="E176" s="10"/>
      <c r="F176" s="10"/>
      <c r="G176" s="10"/>
      <c r="H176" s="10"/>
      <c r="I176" s="10"/>
      <c r="J176" s="30">
        <f t="shared" ref="J176:J180" si="45">SUM(B176:I176)</f>
        <v>400</v>
      </c>
      <c r="K176" s="9">
        <v>16.0</v>
      </c>
      <c r="L176" s="10"/>
      <c r="M176" s="10"/>
      <c r="N176" s="10"/>
      <c r="O176" s="10"/>
      <c r="P176" s="9">
        <v>16.0</v>
      </c>
      <c r="Q176" s="9">
        <v>16.0</v>
      </c>
      <c r="R176" s="10"/>
      <c r="S176" s="10"/>
      <c r="T176" s="10"/>
      <c r="U176" s="10"/>
      <c r="V176" s="10"/>
      <c r="W176" s="10"/>
      <c r="X176" s="10"/>
      <c r="Y176" s="9">
        <f t="shared" ref="Y176:Y180" si="46">SUM(Q176:X176)</f>
        <v>16</v>
      </c>
    </row>
    <row r="177">
      <c r="A177" s="11" t="s">
        <v>158</v>
      </c>
      <c r="B177" s="13">
        <v>16.0</v>
      </c>
      <c r="C177" s="13">
        <v>0.0</v>
      </c>
      <c r="D177" s="13"/>
      <c r="E177" s="13"/>
      <c r="F177" s="13">
        <v>0.0</v>
      </c>
      <c r="G177" s="13"/>
      <c r="H177" s="13"/>
      <c r="I177" s="13"/>
      <c r="J177" s="13">
        <f t="shared" si="45"/>
        <v>16</v>
      </c>
      <c r="K177" s="13">
        <v>16.0</v>
      </c>
      <c r="L177" s="13">
        <v>0.0</v>
      </c>
      <c r="M177" s="13"/>
      <c r="N177" s="13"/>
      <c r="O177" s="13">
        <v>0.0</v>
      </c>
      <c r="P177" s="13">
        <v>16.0</v>
      </c>
      <c r="Q177" s="13">
        <v>16.0</v>
      </c>
      <c r="R177" s="13">
        <v>0.0</v>
      </c>
      <c r="S177" s="13"/>
      <c r="T177" s="13"/>
      <c r="U177" s="13">
        <v>0.0</v>
      </c>
      <c r="V177" s="13"/>
      <c r="W177" s="13"/>
      <c r="X177" s="13"/>
      <c r="Y177" s="13">
        <f t="shared" si="46"/>
        <v>16</v>
      </c>
    </row>
    <row r="178">
      <c r="A178" s="16" t="s">
        <v>159</v>
      </c>
      <c r="B178" s="13"/>
      <c r="C178" s="13"/>
      <c r="D178" s="13"/>
      <c r="E178" s="13"/>
      <c r="F178" s="13"/>
      <c r="G178" s="13"/>
      <c r="H178" s="13">
        <v>24.0</v>
      </c>
      <c r="I178" s="13">
        <v>56.0</v>
      </c>
      <c r="J178" s="13">
        <f t="shared" si="45"/>
        <v>80</v>
      </c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>
        <v>24.0</v>
      </c>
      <c r="X178" s="13">
        <v>56.0</v>
      </c>
      <c r="Y178" s="13">
        <f t="shared" si="46"/>
        <v>80</v>
      </c>
    </row>
    <row r="179">
      <c r="A179" s="16" t="s">
        <v>160</v>
      </c>
      <c r="B179" s="13"/>
      <c r="C179" s="13"/>
      <c r="D179" s="13"/>
      <c r="E179" s="13"/>
      <c r="F179" s="13"/>
      <c r="G179" s="13"/>
      <c r="H179" s="13">
        <v>24.0</v>
      </c>
      <c r="I179" s="13">
        <v>48.0</v>
      </c>
      <c r="J179" s="13">
        <f t="shared" si="45"/>
        <v>72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>
        <v>24.0</v>
      </c>
      <c r="X179" s="13">
        <v>48.0</v>
      </c>
      <c r="Y179" s="13">
        <f t="shared" si="46"/>
        <v>72</v>
      </c>
    </row>
    <row r="180">
      <c r="A180" s="16" t="s">
        <v>161</v>
      </c>
      <c r="B180" s="13"/>
      <c r="C180" s="13"/>
      <c r="D180" s="13"/>
      <c r="E180" s="13"/>
      <c r="F180" s="13"/>
      <c r="G180" s="13"/>
      <c r="H180" s="13">
        <v>24.0</v>
      </c>
      <c r="I180" s="13">
        <v>48.0</v>
      </c>
      <c r="J180" s="13">
        <f t="shared" si="45"/>
        <v>72</v>
      </c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>
        <v>24.0</v>
      </c>
      <c r="X180" s="13">
        <v>48.0</v>
      </c>
      <c r="Y180" s="13">
        <f t="shared" si="46"/>
        <v>72</v>
      </c>
    </row>
    <row r="181">
      <c r="A181" s="14" t="s">
        <v>16</v>
      </c>
      <c r="B181" s="33">
        <f t="shared" ref="B181:Y181" si="47">SUM(B176:B180)</f>
        <v>416</v>
      </c>
      <c r="C181" s="15">
        <f t="shared" si="47"/>
        <v>0</v>
      </c>
      <c r="D181" s="15">
        <f t="shared" si="47"/>
        <v>0</v>
      </c>
      <c r="E181" s="15">
        <f t="shared" si="47"/>
        <v>0</v>
      </c>
      <c r="F181" s="15">
        <f t="shared" si="47"/>
        <v>0</v>
      </c>
      <c r="G181" s="15">
        <f t="shared" si="47"/>
        <v>0</v>
      </c>
      <c r="H181" s="15">
        <f t="shared" si="47"/>
        <v>72</v>
      </c>
      <c r="I181" s="15">
        <f t="shared" si="47"/>
        <v>152</v>
      </c>
      <c r="J181" s="33">
        <f t="shared" si="47"/>
        <v>640</v>
      </c>
      <c r="K181" s="15">
        <f t="shared" si="47"/>
        <v>32</v>
      </c>
      <c r="L181" s="15">
        <f t="shared" si="47"/>
        <v>0</v>
      </c>
      <c r="M181" s="15">
        <f t="shared" si="47"/>
        <v>0</v>
      </c>
      <c r="N181" s="15">
        <f t="shared" si="47"/>
        <v>0</v>
      </c>
      <c r="O181" s="15">
        <f t="shared" si="47"/>
        <v>0</v>
      </c>
      <c r="P181" s="15">
        <f t="shared" si="47"/>
        <v>32</v>
      </c>
      <c r="Q181" s="15">
        <f t="shared" si="47"/>
        <v>32</v>
      </c>
      <c r="R181" s="15">
        <f t="shared" si="47"/>
        <v>0</v>
      </c>
      <c r="S181" s="15">
        <f t="shared" si="47"/>
        <v>0</v>
      </c>
      <c r="T181" s="15">
        <f t="shared" si="47"/>
        <v>0</v>
      </c>
      <c r="U181" s="15">
        <f t="shared" si="47"/>
        <v>0</v>
      </c>
      <c r="V181" s="15">
        <f t="shared" si="47"/>
        <v>0</v>
      </c>
      <c r="W181" s="15">
        <f t="shared" si="47"/>
        <v>72</v>
      </c>
      <c r="X181" s="15">
        <f t="shared" si="47"/>
        <v>152</v>
      </c>
      <c r="Y181" s="15">
        <f t="shared" si="47"/>
        <v>256</v>
      </c>
    </row>
    <row r="182">
      <c r="A182" s="5"/>
      <c r="B182" s="34"/>
      <c r="C182" s="34"/>
      <c r="D182" s="34"/>
      <c r="E182" s="34"/>
      <c r="F182" s="34"/>
      <c r="G182" s="34"/>
      <c r="H182" s="34"/>
      <c r="I182" s="34"/>
      <c r="J182" s="35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5"/>
    </row>
    <row r="183">
      <c r="A183" s="8" t="s">
        <v>162</v>
      </c>
      <c r="B183" s="30">
        <f>Effort!B182*RiferimentiCosti!B$4</f>
        <v>400</v>
      </c>
      <c r="C183" s="10"/>
      <c r="D183" s="10"/>
      <c r="E183" s="10"/>
      <c r="F183" s="10"/>
      <c r="G183" s="10"/>
      <c r="H183" s="10"/>
      <c r="I183" s="10"/>
      <c r="J183" s="9">
        <v>16.0</v>
      </c>
      <c r="K183" s="9">
        <v>16.0</v>
      </c>
      <c r="L183" s="10"/>
      <c r="M183" s="10"/>
      <c r="N183" s="10"/>
      <c r="O183" s="10"/>
      <c r="P183" s="9">
        <v>16.0</v>
      </c>
      <c r="Q183" s="9">
        <v>16.0</v>
      </c>
      <c r="R183" s="10"/>
      <c r="S183" s="10"/>
      <c r="T183" s="10"/>
      <c r="U183" s="10"/>
      <c r="V183" s="10"/>
      <c r="W183" s="10"/>
      <c r="X183" s="10"/>
      <c r="Y183" s="9">
        <v>16.0</v>
      </c>
    </row>
    <row r="184">
      <c r="A184" s="11" t="s">
        <v>163</v>
      </c>
      <c r="B184" s="13">
        <v>16.0</v>
      </c>
      <c r="C184" s="13">
        <v>0.0</v>
      </c>
      <c r="D184" s="13"/>
      <c r="E184" s="13"/>
      <c r="F184" s="13">
        <v>0.0</v>
      </c>
      <c r="G184" s="13"/>
      <c r="H184" s="13"/>
      <c r="I184" s="13"/>
      <c r="J184" s="13">
        <f t="shared" ref="J184:J187" si="48">SUM(B184:I184)</f>
        <v>16</v>
      </c>
      <c r="K184" s="13">
        <v>16.0</v>
      </c>
      <c r="L184" s="13">
        <v>0.0</v>
      </c>
      <c r="M184" s="13"/>
      <c r="N184" s="13"/>
      <c r="O184" s="13">
        <v>0.0</v>
      </c>
      <c r="P184" s="13">
        <v>16.0</v>
      </c>
      <c r="Q184" s="13">
        <v>16.0</v>
      </c>
      <c r="R184" s="13">
        <v>0.0</v>
      </c>
      <c r="S184" s="13"/>
      <c r="T184" s="13"/>
      <c r="U184" s="13">
        <v>0.0</v>
      </c>
      <c r="V184" s="13"/>
      <c r="W184" s="13"/>
      <c r="X184" s="13"/>
      <c r="Y184" s="13">
        <f t="shared" ref="Y184:Y187" si="49">SUM(Q184:X184)</f>
        <v>16</v>
      </c>
    </row>
    <row r="185">
      <c r="A185" s="16" t="s">
        <v>164</v>
      </c>
      <c r="B185" s="13"/>
      <c r="C185" s="13"/>
      <c r="D185" s="13"/>
      <c r="E185" s="13"/>
      <c r="F185" s="13"/>
      <c r="G185" s="13"/>
      <c r="H185" s="13">
        <v>24.0</v>
      </c>
      <c r="I185" s="13">
        <v>56.0</v>
      </c>
      <c r="J185" s="13">
        <f t="shared" si="48"/>
        <v>80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>
        <v>24.0</v>
      </c>
      <c r="X185" s="13">
        <v>56.0</v>
      </c>
      <c r="Y185" s="13">
        <f t="shared" si="49"/>
        <v>80</v>
      </c>
    </row>
    <row r="186">
      <c r="A186" s="16" t="s">
        <v>165</v>
      </c>
      <c r="B186" s="13"/>
      <c r="C186" s="13"/>
      <c r="D186" s="13"/>
      <c r="E186" s="13"/>
      <c r="F186" s="13"/>
      <c r="G186" s="13"/>
      <c r="H186" s="13">
        <v>24.0</v>
      </c>
      <c r="I186" s="13">
        <v>48.0</v>
      </c>
      <c r="J186" s="13">
        <f t="shared" si="48"/>
        <v>72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>
        <v>24.0</v>
      </c>
      <c r="X186" s="13">
        <v>48.0</v>
      </c>
      <c r="Y186" s="13">
        <f t="shared" si="49"/>
        <v>72</v>
      </c>
    </row>
    <row r="187">
      <c r="A187" s="16" t="s">
        <v>166</v>
      </c>
      <c r="B187" s="13"/>
      <c r="C187" s="13"/>
      <c r="D187" s="13"/>
      <c r="E187" s="13"/>
      <c r="F187" s="13"/>
      <c r="G187" s="13"/>
      <c r="H187" s="13">
        <v>24.0</v>
      </c>
      <c r="I187" s="13">
        <v>48.0</v>
      </c>
      <c r="J187" s="13">
        <f t="shared" si="48"/>
        <v>72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>
        <v>24.0</v>
      </c>
      <c r="X187" s="13">
        <v>48.0</v>
      </c>
      <c r="Y187" s="13">
        <f t="shared" si="49"/>
        <v>72</v>
      </c>
    </row>
    <row r="188">
      <c r="A188" s="14" t="s">
        <v>16</v>
      </c>
      <c r="B188" s="33">
        <f t="shared" ref="B188:Y188" si="50">SUM(B183:B187)</f>
        <v>416</v>
      </c>
      <c r="C188" s="15">
        <f t="shared" si="50"/>
        <v>0</v>
      </c>
      <c r="D188" s="15">
        <f t="shared" si="50"/>
        <v>0</v>
      </c>
      <c r="E188" s="15">
        <f t="shared" si="50"/>
        <v>0</v>
      </c>
      <c r="F188" s="15">
        <f t="shared" si="50"/>
        <v>0</v>
      </c>
      <c r="G188" s="15">
        <f t="shared" si="50"/>
        <v>0</v>
      </c>
      <c r="H188" s="15">
        <f t="shared" si="50"/>
        <v>72</v>
      </c>
      <c r="I188" s="15">
        <f t="shared" si="50"/>
        <v>152</v>
      </c>
      <c r="J188" s="15">
        <f t="shared" si="50"/>
        <v>256</v>
      </c>
      <c r="K188" s="15">
        <f t="shared" si="50"/>
        <v>32</v>
      </c>
      <c r="L188" s="15">
        <f t="shared" si="50"/>
        <v>0</v>
      </c>
      <c r="M188" s="15">
        <f t="shared" si="50"/>
        <v>0</v>
      </c>
      <c r="N188" s="15">
        <f t="shared" si="50"/>
        <v>0</v>
      </c>
      <c r="O188" s="15">
        <f t="shared" si="50"/>
        <v>0</v>
      </c>
      <c r="P188" s="15">
        <f t="shared" si="50"/>
        <v>32</v>
      </c>
      <c r="Q188" s="15">
        <f t="shared" si="50"/>
        <v>32</v>
      </c>
      <c r="R188" s="15">
        <f t="shared" si="50"/>
        <v>0</v>
      </c>
      <c r="S188" s="15">
        <f t="shared" si="50"/>
        <v>0</v>
      </c>
      <c r="T188" s="15">
        <f t="shared" si="50"/>
        <v>0</v>
      </c>
      <c r="U188" s="15">
        <f t="shared" si="50"/>
        <v>0</v>
      </c>
      <c r="V188" s="15">
        <f t="shared" si="50"/>
        <v>0</v>
      </c>
      <c r="W188" s="15">
        <f t="shared" si="50"/>
        <v>72</v>
      </c>
      <c r="X188" s="15">
        <f t="shared" si="50"/>
        <v>152</v>
      </c>
      <c r="Y188" s="15">
        <f t="shared" si="50"/>
        <v>256</v>
      </c>
    </row>
  </sheetData>
  <mergeCells count="11">
    <mergeCell ref="N2:O2"/>
    <mergeCell ref="R2:T2"/>
    <mergeCell ref="U2:V2"/>
    <mergeCell ref="W2:X2"/>
    <mergeCell ref="B1:J1"/>
    <mergeCell ref="K1:O1"/>
    <mergeCell ref="Q1:Y1"/>
    <mergeCell ref="C2:E2"/>
    <mergeCell ref="F2:G2"/>
    <mergeCell ref="H2:I2"/>
    <mergeCell ref="L2:M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B1" s="19" t="s">
        <v>169</v>
      </c>
      <c r="K1" s="19" t="s">
        <v>170</v>
      </c>
      <c r="Q1" s="19"/>
    </row>
    <row r="2">
      <c r="C2" s="1" t="s">
        <v>0</v>
      </c>
      <c r="D2" s="2"/>
      <c r="E2" s="2"/>
      <c r="F2" s="1" t="s">
        <v>1</v>
      </c>
      <c r="G2" s="2"/>
      <c r="H2" s="1" t="s">
        <v>2</v>
      </c>
      <c r="I2" s="2"/>
      <c r="K2" s="20"/>
      <c r="L2" s="1" t="s">
        <v>171</v>
      </c>
      <c r="M2" s="2"/>
      <c r="N2" s="1" t="s">
        <v>172</v>
      </c>
      <c r="O2" s="2"/>
      <c r="Q2" s="1" t="s">
        <v>0</v>
      </c>
      <c r="R2" s="2"/>
      <c r="S2" s="1" t="s">
        <v>1</v>
      </c>
      <c r="T2" s="2"/>
      <c r="U2" s="1" t="s">
        <v>2</v>
      </c>
    </row>
    <row r="3" ht="15.0" customHeight="1">
      <c r="B3" s="4" t="s">
        <v>4</v>
      </c>
      <c r="C3" s="4" t="s">
        <v>5</v>
      </c>
      <c r="D3" s="4" t="s">
        <v>6</v>
      </c>
      <c r="E3" s="4" t="s">
        <v>7</v>
      </c>
      <c r="F3" s="4" t="s">
        <v>5</v>
      </c>
      <c r="G3" s="4" t="s">
        <v>8</v>
      </c>
      <c r="H3" s="4" t="s">
        <v>5</v>
      </c>
      <c r="I3" s="4" t="s">
        <v>8</v>
      </c>
      <c r="J3" s="21" t="s">
        <v>173</v>
      </c>
      <c r="K3" s="22" t="s">
        <v>4</v>
      </c>
      <c r="L3" s="23" t="s">
        <v>5</v>
      </c>
      <c r="M3" s="23" t="s">
        <v>8</v>
      </c>
      <c r="N3" s="23" t="s">
        <v>5</v>
      </c>
      <c r="O3" s="24" t="s">
        <v>8</v>
      </c>
      <c r="P3" s="25" t="s">
        <v>174</v>
      </c>
      <c r="Q3" s="4" t="s">
        <v>175</v>
      </c>
      <c r="R3" s="4" t="s">
        <v>176</v>
      </c>
      <c r="S3" s="4" t="s">
        <v>177</v>
      </c>
      <c r="T3" s="4" t="s">
        <v>178</v>
      </c>
      <c r="U3" s="4" t="s">
        <v>178</v>
      </c>
      <c r="V3" s="21" t="s">
        <v>173</v>
      </c>
    </row>
    <row r="4">
      <c r="B4" s="18">
        <v>25.0</v>
      </c>
      <c r="C4" s="18">
        <v>60.0</v>
      </c>
      <c r="D4" s="18">
        <v>60.0</v>
      </c>
      <c r="E4" s="18">
        <v>25.0</v>
      </c>
      <c r="F4" s="18">
        <v>57.5</v>
      </c>
      <c r="G4" s="18">
        <v>42.5</v>
      </c>
      <c r="H4" s="18">
        <v>60.0</v>
      </c>
      <c r="I4" s="18">
        <v>45.0</v>
      </c>
      <c r="K4" s="18">
        <v>120.0</v>
      </c>
      <c r="L4" s="18">
        <f>30+120</f>
        <v>150</v>
      </c>
      <c r="M4" s="18">
        <f>120+20</f>
        <v>140</v>
      </c>
      <c r="N4" s="18">
        <f>30+120</f>
        <v>150</v>
      </c>
      <c r="O4" s="18">
        <f>120+20</f>
        <v>140</v>
      </c>
      <c r="Q4" s="18">
        <v>50.0</v>
      </c>
      <c r="R4" s="18">
        <v>300.0</v>
      </c>
      <c r="S4" s="18">
        <v>30.0</v>
      </c>
      <c r="T4" s="18">
        <v>250.0</v>
      </c>
      <c r="U4" s="18">
        <v>300.0</v>
      </c>
    </row>
    <row r="5">
      <c r="B5" s="18" t="s">
        <v>179</v>
      </c>
      <c r="C5" s="18" t="s">
        <v>179</v>
      </c>
      <c r="D5" s="18" t="s">
        <v>179</v>
      </c>
      <c r="E5" s="18" t="s">
        <v>179</v>
      </c>
      <c r="F5" s="18" t="s">
        <v>179</v>
      </c>
      <c r="G5" s="18" t="s">
        <v>179</v>
      </c>
      <c r="H5" s="18" t="s">
        <v>179</v>
      </c>
      <c r="I5" s="18" t="s">
        <v>179</v>
      </c>
      <c r="K5" s="18" t="s">
        <v>180</v>
      </c>
      <c r="L5" s="18" t="s">
        <v>181</v>
      </c>
      <c r="M5" s="18" t="s">
        <v>181</v>
      </c>
      <c r="N5" s="18" t="s">
        <v>181</v>
      </c>
      <c r="O5" s="18" t="s">
        <v>181</v>
      </c>
      <c r="Q5" s="18" t="s">
        <v>181</v>
      </c>
      <c r="R5" s="18" t="s">
        <v>181</v>
      </c>
      <c r="S5" s="18" t="s">
        <v>181</v>
      </c>
      <c r="T5" s="18" t="s">
        <v>181</v>
      </c>
      <c r="U5" s="18" t="s">
        <v>181</v>
      </c>
    </row>
    <row r="6">
      <c r="K6" s="18">
        <v>200.0</v>
      </c>
      <c r="L6" s="18">
        <v>150.0</v>
      </c>
      <c r="M6" s="18">
        <v>150.0</v>
      </c>
      <c r="N6" s="18">
        <v>200.0</v>
      </c>
      <c r="O6" s="18">
        <v>200.0</v>
      </c>
    </row>
    <row r="7">
      <c r="K7" s="18" t="s">
        <v>182</v>
      </c>
      <c r="L7" s="18" t="s">
        <v>183</v>
      </c>
      <c r="M7" s="18" t="s">
        <v>183</v>
      </c>
      <c r="N7" s="18" t="s">
        <v>183</v>
      </c>
      <c r="O7" s="18" t="s">
        <v>183</v>
      </c>
    </row>
  </sheetData>
  <mergeCells count="10">
    <mergeCell ref="N2:O2"/>
    <mergeCell ref="Q2:R2"/>
    <mergeCell ref="B1:J1"/>
    <mergeCell ref="K1:O1"/>
    <mergeCell ref="Q1:V1"/>
    <mergeCell ref="C2:E2"/>
    <mergeCell ref="F2:G2"/>
    <mergeCell ref="H2:I2"/>
    <mergeCell ref="L2:M2"/>
    <mergeCell ref="S2:T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2023-05-10T13:33:23Z</dcterms:created>
  <dc:creator>Giovanni Della Pelle</dc:creator>
</cp:coreProperties>
</file>