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3"/>
    <sheet state="visible" name="Release Backlog" sheetId="2" r:id="rId4"/>
    <sheet state="visible" name="User Stories or Tasks" sheetId="3" r:id="rId5"/>
  </sheets>
  <definedNames/>
  <calcPr/>
</workbook>
</file>

<file path=xl/sharedStrings.xml><?xml version="1.0" encoding="utf-8"?>
<sst xmlns="http://schemas.openxmlformats.org/spreadsheetml/2006/main" count="279" uniqueCount="149">
  <si>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</si>
  <si>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</si>
  <si>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</si>
  <si>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</si>
  <si>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</si>
  <si>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</si>
  <si>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</si>
  <si>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</si>
  <si>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</si>
  <si>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</si>
  <si>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</si>
  <si>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</si>
  <si>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</si>
  <si>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</si>
  <si>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</si>
  <si>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</si>
  <si>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</si>
  <si>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</si>
  <si>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</si>
  <si>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</si>
  <si>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</si>
  <si>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</si>
  <si>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ESTIMATE</t>
  </si>
  <si>
    <t>COMPLETED</t>
  </si>
  <si>
    <t>REMAINING</t>
  </si>
  <si>
    <t>M</t>
  </si>
  <si>
    <t>T</t>
  </si>
  <si>
    <t>W</t>
  </si>
  <si>
    <t>General infrastructure</t>
  </si>
  <si>
    <t>Create Docker infrastructure</t>
  </si>
  <si>
    <t>Andrea M.</t>
  </si>
  <si>
    <t>Admin infrastructure implementation</t>
  </si>
  <si>
    <t>Address Issues</t>
  </si>
  <si>
    <t>ALL</t>
  </si>
  <si>
    <t>Configure Admin Nginx</t>
  </si>
  <si>
    <t>Create Admin Server</t>
  </si>
  <si>
    <t>Giorgia R.</t>
  </si>
  <si>
    <t>Create Admin Interface</t>
  </si>
  <si>
    <t>Andrea R.</t>
  </si>
  <si>
    <t>2.5</t>
  </si>
  <si>
    <t>Create DB Interaction Function</t>
  </si>
  <si>
    <t>Alessandro M.</t>
  </si>
  <si>
    <t>2.6</t>
  </si>
  <si>
    <t>Create Connection to Message Broker</t>
  </si>
  <si>
    <t>User infrastructure implementation</t>
  </si>
  <si>
    <t>Fix the Infrastructure</t>
  </si>
  <si>
    <t>3.3</t>
  </si>
  <si>
    <t>Configure User Nginx</t>
  </si>
  <si>
    <t>3.4</t>
  </si>
  <si>
    <t>Create User Server</t>
  </si>
  <si>
    <t>3.5</t>
  </si>
  <si>
    <t>Create User Interface</t>
  </si>
  <si>
    <t>3.6</t>
  </si>
  <si>
    <t>Final touches</t>
  </si>
  <si>
    <t>Bug Fixes</t>
  </si>
  <si>
    <t>5</t>
  </si>
  <si>
    <t>Cloud Deployment</t>
  </si>
  <si>
    <t>5.1</t>
  </si>
  <si>
    <t>Understand Feasability</t>
  </si>
  <si>
    <t>Andrea R., Andrea M.</t>
  </si>
  <si>
    <t>5.2</t>
  </si>
  <si>
    <t>Cloud Adjustments</t>
  </si>
  <si>
    <t>5.3</t>
  </si>
  <si>
    <t>Issue Solving</t>
  </si>
  <si>
    <t>5.4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</si>
  <si>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</si>
  <si>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</si>
  <si>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</si>
  <si>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</si>
  <si>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</si>
  <si>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</si>
  <si>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</si>
  <si>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</si>
  <si>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</si>
  <si>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</si>
  <si>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</si>
  <si>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</si>
  <si>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</si>
  <si>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</si>
  <si>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</si>
  <si>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</si>
  <si>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</si>
  <si>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</si>
  <si>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PROJECT</t>
  </si>
  <si>
    <t>General Infrastructure</t>
  </si>
  <si>
    <t>Create Docker Infrastructure</t>
  </si>
  <si>
    <t>Build the rough structure of the docker compose file and the base configuration of the main services</t>
  </si>
  <si>
    <t>Completed</t>
  </si>
  <si>
    <t>Not Started</t>
  </si>
  <si>
    <t>In Progress</t>
  </si>
  <si>
    <t>General</t>
  </si>
  <si>
    <t>Address the issues/doubts discovered in the previous sprint</t>
  </si>
  <si>
    <t>Define the configuration to access to the admin panel</t>
  </si>
  <si>
    <t>Admin - Side</t>
  </si>
  <si>
    <t xml:space="preserve">Define the basic API of the Admin Server </t>
  </si>
  <si>
    <t>Implement the basic web interface for the admin</t>
  </si>
  <si>
    <t>SSL missing</t>
  </si>
  <si>
    <t>Create the necessaries functions to interact with the choosen database</t>
  </si>
  <si>
    <t>Still need to manage concurrency</t>
  </si>
  <si>
    <t>Make the admin server write on the message broker</t>
  </si>
  <si>
    <t>General Infrasturcture</t>
  </si>
  <si>
    <t>Refine the infrastructure build, adjusting the parameters according to how the development evolved</t>
  </si>
  <si>
    <t>Define the configuration enabling load balancing for the user</t>
  </si>
  <si>
    <t>User - Side</t>
  </si>
  <si>
    <t>Implement the template for the implementation of the websocket of the worker</t>
  </si>
  <si>
    <t>Implement the basic web interface for the user</t>
  </si>
  <si>
    <t>Make the worker receive the messages published on the message broker</t>
  </si>
  <si>
    <t xml:space="preserve">Test </t>
  </si>
  <si>
    <t>Try to discover and fix bugs</t>
  </si>
  <si>
    <t xml:space="preserve">Define the feasability of a cloud deployment </t>
  </si>
  <si>
    <t>Adjust the existing files to make them cloud compatible</t>
  </si>
  <si>
    <t>Fix the issues that rose up</t>
  </si>
  <si>
    <t>USER STORIES or TASKS</t>
  </si>
  <si>
    <t>ADDED BY</t>
  </si>
  <si>
    <t>DATED ADDED</t>
  </si>
  <si>
    <t>User-Interface</t>
  </si>
  <si>
    <t>As a User I want to have a web interface that I can access so that I can play the game</t>
  </si>
  <si>
    <t>The Team</t>
  </si>
  <si>
    <t>Nickname</t>
  </si>
  <si>
    <t>As a User I want to have field in the main page where I can add a nickname</t>
  </si>
  <si>
    <t>Question</t>
  </si>
  <si>
    <t>As a User I want to have I clear way to understand that I am waiting for a question</t>
  </si>
  <si>
    <t>Answer</t>
  </si>
  <si>
    <t>As a User I want to have an easy way to answer the questions asked in the tv program</t>
  </si>
  <si>
    <t>Final score</t>
  </si>
  <si>
    <t>As a User I want to see my final score when the game ends</t>
  </si>
  <si>
    <t>Multiple games</t>
  </si>
  <si>
    <t>As a User I want to be able to play multiple games with different nickname</t>
  </si>
  <si>
    <t>Problem</t>
  </si>
  <si>
    <t>As a User I want to be able to access again the game in case for some reason I exited</t>
  </si>
  <si>
    <t>Game managing</t>
  </si>
  <si>
    <t>As an Admin I want to have an interface that allows me to manage the game</t>
  </si>
  <si>
    <t>Start game</t>
  </si>
  <si>
    <t>As an Admin I want to have in the interface the ability to start a new game</t>
  </si>
  <si>
    <t>Correct answer</t>
  </si>
  <si>
    <t>As an Admin I want to see the next question number and to select the correct answer from it</t>
  </si>
  <si>
    <t>Admin-interface</t>
  </si>
  <si>
    <t>As an Admin I want a dedicated interface completely disconnected from the users' one</t>
  </si>
  <si>
    <t>End game</t>
  </si>
  <si>
    <t>As an Admin I want the ability to end the game so to notify the players of their score</t>
  </si>
  <si>
    <t>Score's overview</t>
  </si>
  <si>
    <t>As an Admin I want to have an overview of the score of the actually playing users</t>
  </si>
  <si>
    <t>Answers' overview</t>
  </si>
  <si>
    <t>As an Admin I want to have an overview of the answers to the last question done</t>
  </si>
  <si>
    <t>Problem solving</t>
  </si>
  <si>
    <t>As an Admin I want some feature that help me avoid making mistakes such as starting a new question too soon</t>
  </si>
  <si>
    <t>Cloud</t>
  </si>
  <si>
    <t>As a Admin I way the system to run on cloud so that I can monitor and balance at need</t>
  </si>
  <si>
    <t>29/8/2022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</si>
</sst>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10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5.0"/>
      <color rgb="FF000000"/>
      <name val="Arial"/>
    </font>
    <font>
      <sz val="9.0"/>
      <color rgb="FF7B3C16"/>
      <name val="Arial"/>
    </font>
    <font>
      <sz val="9.0"/>
      <color rgb="FF7C5F1D"/>
      <name val="Arial"/>
    </font>
    <font>
      <sz val="9.0"/>
      <color rgb="FF716767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D4E1EC"/>
        <bgColor rgb="FFD4E1E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578278"/>
        <bgColor rgb="FF57827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77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medium">
        <color rgb="FFA5A5A5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medium">
        <color rgb="FFBFBFBF"/>
      </left>
      <right/>
      <top style="thin">
        <color rgb="FFBFBFBF"/>
      </top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A5A5A5"/>
      </right>
      <bottom style="thin">
        <color rgb="FFBFBFBF"/>
      </bottom>
    </border>
    <border>
      <left style="medium">
        <color rgb="FFA5A5A5"/>
      </left>
      <right style="medium">
        <color rgb="FFA5A5A5"/>
      </right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1" fillId="0" fontId="3" numFmtId="0" xfId="0" applyAlignment="1" applyBorder="1" applyFont="1">
      <alignment shrinkToFit="0" vertical="center" wrapText="0"/>
    </xf>
    <xf borderId="2" fillId="2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ont="1">
      <alignment horizontal="left" shrinkToFit="0" vertical="center" wrapText="0"/>
    </xf>
    <xf borderId="3" fillId="0" fontId="0" numFmtId="0" xfId="0" applyAlignment="1" applyBorder="1" applyFont="1">
      <alignment shrinkToFit="0" wrapText="0"/>
    </xf>
    <xf borderId="4" fillId="0" fontId="5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5" fillId="0" fontId="2" numFmtId="0" xfId="0" applyAlignment="1" applyBorder="1" applyFont="1">
      <alignment horizontal="left" shrinkToFit="0" vertical="center" wrapText="0"/>
    </xf>
    <xf borderId="5" fillId="0" fontId="0" numFmtId="0" xfId="0" applyAlignment="1" applyBorder="1" applyFont="1">
      <alignment shrinkToFit="0" wrapText="0"/>
    </xf>
    <xf borderId="5" fillId="4" fontId="0" numFmtId="0" xfId="0" applyAlignment="1" applyBorder="1" applyFont="1">
      <alignment shrinkToFit="0" wrapText="0"/>
    </xf>
    <xf borderId="5" fillId="5" fontId="4" numFmtId="0" xfId="0" applyAlignment="1" applyBorder="1" applyFill="1" applyFont="1">
      <alignment horizontal="center" shrinkToFit="0" vertical="center" wrapText="1"/>
    </xf>
    <xf borderId="5" fillId="5" fontId="0" numFmtId="0" xfId="0" applyAlignment="1" applyBorder="1" applyFont="1">
      <alignment shrinkToFit="0" wrapText="0"/>
    </xf>
    <xf borderId="5" fillId="6" fontId="4" numFmtId="0" xfId="0" applyAlignment="1" applyBorder="1" applyFill="1" applyFont="1">
      <alignment horizontal="center" shrinkToFit="0" vertical="center" wrapText="1"/>
    </xf>
    <xf borderId="5" fillId="6" fontId="0" numFmtId="0" xfId="0" applyAlignment="1" applyBorder="1" applyFont="1">
      <alignment shrinkToFit="0" wrapText="0"/>
    </xf>
    <xf borderId="6" fillId="0" fontId="5" numFmtId="0" xfId="0" applyBorder="1" applyFont="1"/>
    <xf borderId="5" fillId="6" fontId="4" numFmtId="0" xfId="0" applyAlignment="1" applyBorder="1" applyFont="1">
      <alignment horizontal="center" readingOrder="0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4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horizontal="center" readingOrder="0" shrinkToFit="0" vertical="center" wrapText="1"/>
    </xf>
    <xf borderId="16" fillId="2" fontId="4" numFmtId="0" xfId="0" applyAlignment="1" applyBorder="1" applyFont="1">
      <alignment horizontal="center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18" fillId="7" fontId="7" numFmtId="0" xfId="0" applyAlignment="1" applyBorder="1" applyFill="1" applyFont="1">
      <alignment horizontal="center" shrinkToFit="0" vertical="center" wrapText="0"/>
    </xf>
    <xf borderId="19" fillId="0" fontId="5" numFmtId="0" xfId="0" applyBorder="1" applyFont="1"/>
    <xf borderId="20" fillId="0" fontId="5" numFmtId="0" xfId="0" applyBorder="1" applyFont="1"/>
    <xf borderId="21" fillId="7" fontId="7" numFmtId="0" xfId="0" applyAlignment="1" applyBorder="1" applyFont="1">
      <alignment horizontal="center" shrinkToFit="0" vertical="center" wrapText="0"/>
    </xf>
    <xf borderId="22" fillId="0" fontId="5" numFmtId="0" xfId="0" applyBorder="1" applyFont="1"/>
    <xf borderId="18" fillId="7" fontId="7" numFmtId="0" xfId="0" applyAlignment="1" applyBorder="1" applyFont="1">
      <alignment horizontal="center" readingOrder="0" shrinkToFit="0" vertical="center" wrapText="0"/>
    </xf>
    <xf borderId="23" fillId="0" fontId="5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27" fillId="2" fontId="6" numFmtId="0" xfId="0" applyAlignment="1" applyBorder="1" applyFon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0" fontId="5" numFmtId="0" xfId="0" applyBorder="1" applyFont="1"/>
    <xf borderId="31" fillId="0" fontId="5" numFmtId="0" xfId="0" applyBorder="1" applyFont="1"/>
    <xf borderId="32" fillId="8" fontId="8" numFmtId="0" xfId="0" applyAlignment="1" applyBorder="1" applyFill="1" applyFont="1">
      <alignment horizontal="center" shrinkToFit="0" vertical="center" wrapText="0"/>
    </xf>
    <xf borderId="33" fillId="8" fontId="8" numFmtId="0" xfId="0" applyAlignment="1" applyBorder="1" applyFont="1">
      <alignment horizontal="center" shrinkToFit="0" vertical="center" wrapText="0"/>
    </xf>
    <xf borderId="34" fillId="9" fontId="9" numFmtId="49" xfId="0" applyAlignment="1" applyBorder="1" applyFill="1" applyFont="1" applyNumberFormat="1">
      <alignment horizontal="left" shrinkToFit="0" vertical="center" wrapText="0"/>
    </xf>
    <xf borderId="35" fillId="2" fontId="9" numFmtId="0" xfId="0" applyAlignment="1" applyBorder="1" applyFont="1">
      <alignment horizontal="left" readingOrder="0" shrinkToFit="0" vertical="center" wrapText="0"/>
    </xf>
    <xf borderId="36" fillId="2" fontId="9" numFmtId="0" xfId="0" applyAlignment="1" applyBorder="1" applyFont="1">
      <alignment horizontal="left" shrinkToFit="0" vertical="center" wrapText="0"/>
    </xf>
    <xf borderId="26" fillId="2" fontId="9" numFmtId="0" xfId="0" applyAlignment="1" applyBorder="1" applyFont="1">
      <alignment horizontal="center" readingOrder="0" shrinkToFit="0" vertical="center" wrapText="0"/>
    </xf>
    <xf borderId="5" fillId="2" fontId="9" numFmtId="0" xfId="0" applyAlignment="1" applyBorder="1" applyFont="1">
      <alignment horizontal="center" readingOrder="0" shrinkToFit="0" vertical="center" wrapText="0"/>
    </xf>
    <xf borderId="27" fillId="2" fontId="9" numFmtId="0" xfId="0" applyAlignment="1" applyBorder="1" applyFont="1">
      <alignment horizontal="center" shrinkToFit="0" vertical="center" wrapText="0"/>
    </xf>
    <xf borderId="37" fillId="2" fontId="9" numFmtId="0" xfId="0" applyAlignment="1" applyBorder="1" applyFont="1">
      <alignment horizontal="left" readingOrder="0" shrinkToFit="0" vertical="center" wrapText="0"/>
    </xf>
    <xf borderId="38" fillId="2" fontId="9" numFmtId="14" xfId="0" applyAlignment="1" applyBorder="1" applyFont="1" applyNumberFormat="1">
      <alignment horizontal="center" readingOrder="0" shrinkToFit="0" vertical="center" wrapText="0"/>
    </xf>
    <xf borderId="39" fillId="2" fontId="9" numFmtId="14" xfId="0" applyAlignment="1" applyBorder="1" applyFont="1" applyNumberFormat="1">
      <alignment horizontal="center" shrinkToFit="0" vertical="center" wrapText="0"/>
    </xf>
    <xf borderId="39" fillId="2" fontId="9" numFmtId="1" xfId="0" applyAlignment="1" applyBorder="1" applyFont="1" applyNumberFormat="1">
      <alignment horizontal="center" shrinkToFit="0" vertical="center" wrapText="0"/>
    </xf>
    <xf borderId="39" fillId="2" fontId="4" numFmtId="9" xfId="0" applyAlignment="1" applyBorder="1" applyFont="1" applyNumberFormat="1">
      <alignment horizontal="center" shrinkToFit="0" vertical="center" wrapText="0"/>
    </xf>
    <xf borderId="40" fillId="2" fontId="10" numFmtId="0" xfId="0" applyAlignment="1" applyBorder="1" applyFont="1">
      <alignment shrinkToFit="0" wrapText="0"/>
    </xf>
    <xf borderId="41" fillId="2" fontId="10" numFmtId="0" xfId="0" applyAlignment="1" applyBorder="1" applyFont="1">
      <alignment shrinkToFit="0" wrapText="0"/>
    </xf>
    <xf borderId="42" fillId="9" fontId="9" numFmtId="49" xfId="0" applyAlignment="1" applyBorder="1" applyFont="1" applyNumberFormat="1">
      <alignment horizontal="left" shrinkToFit="0" vertical="center" wrapText="0"/>
    </xf>
    <xf borderId="40" fillId="0" fontId="9" numFmtId="0" xfId="0" applyAlignment="1" applyBorder="1" applyFont="1">
      <alignment horizontal="left" readingOrder="0" shrinkToFit="0" vertical="center" wrapText="0"/>
    </xf>
    <xf borderId="43" fillId="0" fontId="9" numFmtId="0" xfId="0" applyAlignment="1" applyBorder="1" applyFont="1">
      <alignment horizontal="left" readingOrder="0" shrinkToFit="0" vertical="center" wrapText="0"/>
    </xf>
    <xf borderId="26" fillId="0" fontId="9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27" fillId="9" fontId="9" numFmtId="0" xfId="0" applyAlignment="1" applyBorder="1" applyFont="1">
      <alignment horizontal="center" shrinkToFit="0" vertical="center" wrapText="0"/>
    </xf>
    <xf borderId="44" fillId="0" fontId="9" numFmtId="0" xfId="0" applyAlignment="1" applyBorder="1" applyFont="1">
      <alignment horizontal="left" readingOrder="0" shrinkToFit="0" vertical="center" wrapText="0"/>
    </xf>
    <xf borderId="45" fillId="0" fontId="9" numFmtId="14" xfId="0" applyAlignment="1" applyBorder="1" applyFont="1" applyNumberFormat="1">
      <alignment horizontal="center" readingOrder="0" shrinkToFit="0" vertical="center" wrapText="0"/>
    </xf>
    <xf borderId="41" fillId="0" fontId="9" numFmtId="14" xfId="0" applyAlignment="1" applyBorder="1" applyFont="1" applyNumberFormat="1">
      <alignment horizontal="center" readingOrder="0" shrinkToFit="0" vertical="center" wrapText="0"/>
    </xf>
    <xf borderId="41" fillId="9" fontId="9" numFmtId="1" xfId="0" applyAlignment="1" applyBorder="1" applyFont="1" applyNumberFormat="1">
      <alignment horizontal="center" shrinkToFit="0" vertical="center" wrapText="0"/>
    </xf>
    <xf borderId="39" fillId="10" fontId="4" numFmtId="9" xfId="0" applyAlignment="1" applyBorder="1" applyFill="1" applyFont="1" applyNumberFormat="1">
      <alignment horizontal="center" shrinkToFit="0" vertical="center" wrapText="0"/>
    </xf>
    <xf borderId="40" fillId="7" fontId="10" numFmtId="0" xfId="0" applyAlignment="1" applyBorder="1" applyFont="1">
      <alignment shrinkToFit="0" wrapText="0"/>
    </xf>
    <xf borderId="41" fillId="0" fontId="10" numFmtId="0" xfId="0" applyAlignment="1" applyBorder="1" applyFont="1">
      <alignment shrinkToFit="0" wrapText="0"/>
    </xf>
    <xf borderId="40" fillId="0" fontId="10" numFmtId="0" xfId="0" applyAlignment="1" applyBorder="1" applyFont="1">
      <alignment shrinkToFit="0" wrapText="0"/>
    </xf>
    <xf borderId="40" fillId="2" fontId="9" numFmtId="0" xfId="0" applyAlignment="1" applyBorder="1" applyFont="1">
      <alignment horizontal="left" readingOrder="0" shrinkToFit="0" vertical="center" wrapText="0"/>
    </xf>
    <xf borderId="46" fillId="2" fontId="9" numFmtId="0" xfId="0" applyAlignment="1" applyBorder="1" applyFont="1">
      <alignment horizontal="left" shrinkToFit="0" vertical="center" wrapText="0"/>
    </xf>
    <xf borderId="44" fillId="2" fontId="9" numFmtId="0" xfId="0" applyAlignment="1" applyBorder="1" applyFont="1">
      <alignment horizontal="left" readingOrder="0" shrinkToFit="0" vertical="center" wrapText="0"/>
    </xf>
    <xf borderId="47" fillId="2" fontId="9" numFmtId="14" xfId="0" applyAlignment="1" applyBorder="1" applyFont="1" applyNumberFormat="1">
      <alignment horizontal="center" shrinkToFit="0" vertical="center" wrapText="0"/>
    </xf>
    <xf borderId="41" fillId="2" fontId="9" numFmtId="14" xfId="0" applyAlignment="1" applyBorder="1" applyFont="1" applyNumberFormat="1">
      <alignment horizontal="center" shrinkToFit="0" vertical="center" wrapText="0"/>
    </xf>
    <xf borderId="40" fillId="0" fontId="9" numFmtId="0" xfId="0" applyAlignment="1" applyBorder="1" applyFont="1">
      <alignment horizontal="left" readingOrder="0" shrinkToFit="0" vertical="center" wrapText="1"/>
    </xf>
    <xf borderId="41" fillId="0" fontId="9" numFmtId="0" xfId="0" applyAlignment="1" applyBorder="1" applyFont="1">
      <alignment horizontal="left" readingOrder="0" shrinkToFit="0" vertical="center" wrapText="1"/>
    </xf>
    <xf borderId="41" fillId="0" fontId="9" numFmtId="164" xfId="0" applyAlignment="1" applyBorder="1" applyFont="1" applyNumberFormat="1">
      <alignment horizontal="center" readingOrder="0" shrinkToFit="0" vertical="center" wrapText="0"/>
    </xf>
    <xf borderId="42" fillId="9" fontId="9" numFmtId="49" xfId="0" applyAlignment="1" applyBorder="1" applyFont="1" applyNumberFormat="1">
      <alignment horizontal="left" readingOrder="0" shrinkToFit="0" vertical="center" wrapText="0"/>
    </xf>
    <xf borderId="0" fillId="2" fontId="9" numFmtId="0" xfId="0" applyAlignment="1" applyFont="1">
      <alignment horizontal="left" readingOrder="0"/>
    </xf>
    <xf borderId="27" fillId="2" fontId="9" numFmtId="0" xfId="0" applyAlignment="1" applyBorder="1" applyFont="1">
      <alignment horizontal="center" readingOrder="0" shrinkToFit="0" vertical="center" wrapText="0"/>
    </xf>
    <xf borderId="48" fillId="9" fontId="9" numFmtId="49" xfId="0" applyAlignment="1" applyBorder="1" applyFont="1" applyNumberFormat="1">
      <alignment horizontal="left" readingOrder="0" shrinkToFit="0" vertical="center" wrapText="0"/>
    </xf>
    <xf borderId="49" fillId="0" fontId="9" numFmtId="0" xfId="0" applyAlignment="1" applyBorder="1" applyFont="1">
      <alignment horizontal="center" readingOrder="0" shrinkToFit="0" vertical="center" wrapText="0"/>
    </xf>
    <xf borderId="50" fillId="0" fontId="9" numFmtId="0" xfId="0" applyAlignment="1" applyBorder="1" applyFont="1">
      <alignment horizontal="center" readingOrder="0" shrinkToFit="0" vertical="center" wrapText="0"/>
    </xf>
    <xf borderId="51" fillId="9" fontId="9" numFmtId="0" xfId="0" applyAlignment="1" applyBorder="1" applyFont="1">
      <alignment horizontal="center" shrinkToFit="0" vertical="center" wrapText="0"/>
    </xf>
    <xf borderId="52" fillId="0" fontId="9" numFmtId="0" xfId="0" applyAlignment="1" applyBorder="1" applyFont="1">
      <alignment horizontal="left" readingOrder="0" shrinkToFit="0" vertical="center" wrapText="0"/>
    </xf>
    <xf borderId="53" fillId="0" fontId="10" numFmtId="0" xfId="0" applyAlignment="1" applyBorder="1" applyFont="1">
      <alignment shrinkToFit="0" wrapText="0"/>
    </xf>
    <xf borderId="54" fillId="0" fontId="10" numFmtId="0" xfId="0" applyAlignment="1" applyBorder="1" applyFont="1">
      <alignment shrinkToFit="0" wrapText="0"/>
    </xf>
    <xf borderId="55" fillId="9" fontId="9" numFmtId="49" xfId="0" applyAlignment="1" applyBorder="1" applyFont="1" applyNumberFormat="1">
      <alignment horizontal="left" readingOrder="0" shrinkToFit="0" vertical="center" wrapText="0"/>
    </xf>
    <xf borderId="56" fillId="0" fontId="9" numFmtId="0" xfId="0" applyAlignment="1" applyBorder="1" applyFont="1">
      <alignment horizontal="center" readingOrder="0" shrinkToFit="0" vertical="center" wrapText="0"/>
    </xf>
    <xf borderId="57" fillId="0" fontId="9" numFmtId="0" xfId="0" applyAlignment="1" applyBorder="1" applyFont="1">
      <alignment horizontal="center" readingOrder="0" shrinkToFit="0" vertical="center" wrapText="0"/>
    </xf>
    <xf borderId="58" fillId="0" fontId="9" numFmtId="0" xfId="0" applyAlignment="1" applyBorder="1" applyFont="1">
      <alignment horizontal="left" readingOrder="0" shrinkToFit="0" vertical="center" wrapText="0"/>
    </xf>
    <xf borderId="59" fillId="0" fontId="10" numFmtId="0" xfId="0" applyAlignment="1" applyBorder="1" applyFont="1">
      <alignment shrinkToFit="0" wrapText="0"/>
    </xf>
    <xf borderId="60" fillId="0" fontId="10" numFmtId="0" xfId="0" applyAlignment="1" applyBorder="1" applyFont="1">
      <alignment shrinkToFit="0" wrapText="0"/>
    </xf>
    <xf borderId="0" fillId="0" fontId="11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right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center" readingOrder="0" shrinkToFit="0" vertical="center" wrapText="0"/>
    </xf>
    <xf borderId="0" fillId="0" fontId="13" numFmtId="2" xfId="0" applyAlignment="1" applyFont="1" applyNumberFormat="1">
      <alignment horizontal="center" shrinkToFit="0" vertical="center" wrapText="0"/>
    </xf>
    <xf borderId="5" fillId="2" fontId="4" numFmtId="0" xfId="0" applyAlignment="1" applyBorder="1" applyFont="1">
      <alignment horizontal="right" shrinkToFit="0" wrapText="0"/>
    </xf>
    <xf borderId="5" fillId="11" fontId="7" numFmtId="0" xfId="0" applyAlignment="1" applyBorder="1" applyFill="1" applyFont="1">
      <alignment horizontal="center" shrinkToFit="0" vertical="center" wrapText="0"/>
    </xf>
    <xf borderId="5" fillId="11" fontId="7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horizontal="left" shrinkToFit="0" wrapText="0"/>
    </xf>
    <xf borderId="5" fillId="3" fontId="15" numFmtId="0" xfId="0" applyAlignment="1" applyBorder="1" applyFont="1">
      <alignment horizontal="center" shrinkToFit="0" vertical="center" wrapText="0"/>
    </xf>
    <xf borderId="5" fillId="3" fontId="15" numFmtId="1" xfId="0" applyAlignment="1" applyBorder="1" applyFont="1" applyNumberFormat="1">
      <alignment horizontal="center" shrinkToFit="0" vertical="center" wrapText="0"/>
    </xf>
    <xf borderId="5" fillId="3" fontId="15" numFmtId="0" xfId="0" applyAlignment="1" applyBorder="1" applyFont="1">
      <alignment horizontal="center" readingOrder="0" shrinkToFit="0" vertical="center" wrapText="0"/>
    </xf>
    <xf borderId="0" fillId="0" fontId="14" numFmtId="0" xfId="0" applyAlignment="1" applyFont="1">
      <alignment horizontal="right" shrinkToFit="0" wrapText="0"/>
    </xf>
    <xf borderId="0" fillId="0" fontId="16" numFmtId="0" xfId="0" applyAlignment="1" applyFont="1">
      <alignment shrinkToFit="0" wrapText="0"/>
    </xf>
    <xf borderId="61" fillId="2" fontId="4" numFmtId="0" xfId="0" applyAlignment="1" applyBorder="1" applyFont="1">
      <alignment horizontal="center" shrinkToFit="0" vertical="center" wrapText="1"/>
    </xf>
    <xf borderId="62" fillId="2" fontId="4" numFmtId="0" xfId="0" applyAlignment="1" applyBorder="1" applyFont="1">
      <alignment horizontal="center" shrinkToFit="0" vertical="center" wrapText="1"/>
    </xf>
    <xf borderId="63" fillId="2" fontId="4" numFmtId="0" xfId="0" applyAlignment="1" applyBorder="1" applyFont="1">
      <alignment horizontal="center" shrinkToFit="0" vertical="center" wrapText="1"/>
    </xf>
    <xf borderId="64" fillId="2" fontId="4" numFmtId="0" xfId="0" applyAlignment="1" applyBorder="1" applyFont="1">
      <alignment horizontal="center" shrinkToFit="0" vertical="center" wrapText="1"/>
    </xf>
    <xf borderId="65" fillId="2" fontId="4" numFmtId="0" xfId="0" applyAlignment="1" applyBorder="1" applyFont="1">
      <alignment horizontal="center" shrinkToFit="0" vertical="center" wrapText="1"/>
    </xf>
    <xf borderId="66" fillId="0" fontId="9" numFmtId="0" xfId="0" applyAlignment="1" applyBorder="1" applyFont="1">
      <alignment horizontal="left" readingOrder="0" shrinkToFit="0" vertical="center" wrapText="1"/>
    </xf>
    <xf borderId="67" fillId="0" fontId="9" numFmtId="0" xfId="0" applyAlignment="1" applyBorder="1" applyFont="1">
      <alignment horizontal="left" readingOrder="0" shrinkToFit="0" vertical="center" wrapText="1"/>
    </xf>
    <xf borderId="68" fillId="0" fontId="9" numFmtId="0" xfId="0" applyAlignment="1" applyBorder="1" applyFont="1">
      <alignment horizontal="left" readingOrder="0" shrinkToFit="0" vertical="center" wrapText="1"/>
    </xf>
    <xf borderId="68" fillId="0" fontId="8" numFmtId="0" xfId="0" applyAlignment="1" applyBorder="1" applyFont="1">
      <alignment horizontal="center" readingOrder="0" shrinkToFit="0" vertical="center" wrapText="1"/>
    </xf>
    <xf borderId="69" fillId="0" fontId="9" numFmtId="0" xfId="0" applyAlignment="1" applyBorder="1" applyFont="1">
      <alignment horizontal="center" readingOrder="0" shrinkToFit="0" vertical="center" wrapText="1"/>
    </xf>
    <xf borderId="69" fillId="0" fontId="9" numFmtId="0" xfId="0" applyAlignment="1" applyBorder="1" applyFont="1">
      <alignment horizontal="left" shrinkToFit="0" vertical="center" wrapText="1"/>
    </xf>
    <xf borderId="70" fillId="12" fontId="17" numFmtId="14" xfId="0" applyAlignment="1" applyBorder="1" applyFill="1" applyFont="1" applyNumberFormat="1">
      <alignment horizontal="center" shrinkToFit="0" vertical="center" wrapText="1"/>
    </xf>
    <xf borderId="70" fillId="0" fontId="8" numFmtId="0" xfId="0" applyAlignment="1" applyBorder="1" applyFont="1">
      <alignment horizontal="center" shrinkToFit="0" vertical="center" wrapText="1"/>
    </xf>
    <xf borderId="71" fillId="0" fontId="9" numFmtId="0" xfId="0" applyAlignment="1" applyBorder="1" applyFont="1">
      <alignment horizontal="left" readingOrder="0" shrinkToFit="0" vertical="center" wrapText="1"/>
    </xf>
    <xf borderId="41" fillId="0" fontId="8" numFmtId="0" xfId="0" applyAlignment="1" applyBorder="1" applyFont="1">
      <alignment horizontal="center" readingOrder="0" shrinkToFit="0" vertical="center" wrapText="1"/>
    </xf>
    <xf borderId="72" fillId="0" fontId="9" numFmtId="0" xfId="0" applyAlignment="1" applyBorder="1" applyFont="1">
      <alignment horizontal="center" readingOrder="0" shrinkToFit="0" vertical="center" wrapText="1"/>
    </xf>
    <xf borderId="72" fillId="0" fontId="9" numFmtId="0" xfId="0" applyAlignment="1" applyBorder="1" applyFont="1">
      <alignment horizontal="left" shrinkToFit="0" vertical="center" wrapText="1"/>
    </xf>
    <xf borderId="44" fillId="12" fontId="17" numFmtId="14" xfId="0" applyAlignment="1" applyBorder="1" applyFont="1" applyNumberFormat="1">
      <alignment horizontal="center" shrinkToFit="0" vertical="center" wrapText="1"/>
    </xf>
    <xf borderId="44" fillId="0" fontId="8" numFmtId="0" xfId="0" applyAlignment="1" applyBorder="1" applyFont="1">
      <alignment horizontal="center" shrinkToFit="0" vertical="center" wrapText="1"/>
    </xf>
    <xf borderId="44" fillId="13" fontId="18" numFmtId="14" xfId="0" applyAlignment="1" applyBorder="1" applyFill="1" applyFont="1" applyNumberFormat="1">
      <alignment horizontal="center" shrinkToFit="0" vertical="center" wrapText="1"/>
    </xf>
    <xf borderId="58" fillId="14" fontId="19" numFmtId="14" xfId="0" applyAlignment="1" applyBorder="1" applyFill="1" applyFont="1" applyNumberFormat="1">
      <alignment horizontal="center" shrinkToFit="0" vertical="center" wrapText="1"/>
    </xf>
    <xf borderId="44" fillId="0" fontId="8" numFmtId="0" xfId="0" applyAlignment="1" applyBorder="1" applyFont="1">
      <alignment horizontal="center" readingOrder="0" shrinkToFit="0" vertical="center" wrapText="1"/>
    </xf>
    <xf borderId="72" fillId="0" fontId="9" numFmtId="0" xfId="0" applyAlignment="1" applyBorder="1" applyFont="1">
      <alignment horizontal="left" readingOrder="0" shrinkToFit="0" vertical="center" wrapText="1"/>
    </xf>
    <xf borderId="71" fillId="0" fontId="9" numFmtId="0" xfId="0" applyAlignment="1" applyBorder="1" applyFont="1">
      <alignment horizontal="left" shrinkToFit="0" vertical="center" wrapText="1"/>
    </xf>
    <xf borderId="40" fillId="0" fontId="9" numFmtId="0" xfId="0" applyAlignment="1" applyBorder="1" applyFont="1">
      <alignment horizontal="left" shrinkToFit="0" vertical="center" wrapText="1"/>
    </xf>
    <xf borderId="41" fillId="0" fontId="9" numFmtId="0" xfId="0" applyAlignment="1" applyBorder="1" applyFont="1">
      <alignment horizontal="left" shrinkToFit="0" vertical="center" wrapText="1"/>
    </xf>
    <xf borderId="41" fillId="0" fontId="8" numFmtId="0" xfId="0" applyAlignment="1" applyBorder="1" applyFont="1">
      <alignment horizontal="center" shrinkToFit="0" vertical="center" wrapText="1"/>
    </xf>
    <xf borderId="72" fillId="0" fontId="9" numFmtId="14" xfId="0" applyAlignment="1" applyBorder="1" applyFont="1" applyNumberFormat="1">
      <alignment horizontal="center" shrinkToFit="0" vertical="center" wrapText="1"/>
    </xf>
    <xf borderId="44" fillId="4" fontId="8" numFmtId="0" xfId="0" applyAlignment="1" applyBorder="1" applyFont="1">
      <alignment horizontal="center" readingOrder="0" shrinkToFit="0" vertical="center" wrapText="1"/>
    </xf>
    <xf borderId="73" fillId="0" fontId="9" numFmtId="0" xfId="0" applyAlignment="1" applyBorder="1" applyFont="1">
      <alignment horizontal="left" shrinkToFit="0" vertical="center" wrapText="1"/>
    </xf>
    <xf borderId="74" fillId="0" fontId="9" numFmtId="0" xfId="0" applyAlignment="1" applyBorder="1" applyFont="1">
      <alignment horizontal="left" shrinkToFit="0" vertical="center" wrapText="1"/>
    </xf>
    <xf borderId="75" fillId="0" fontId="9" numFmtId="0" xfId="0" applyAlignment="1" applyBorder="1" applyFont="1">
      <alignment horizontal="left" shrinkToFit="0" vertical="center" wrapText="1"/>
    </xf>
    <xf borderId="76" fillId="0" fontId="9" numFmtId="14" xfId="0" applyAlignment="1" applyBorder="1" applyFont="1" applyNumberFormat="1">
      <alignment horizontal="center" shrinkToFit="0" vertical="center" wrapText="1"/>
    </xf>
    <xf borderId="76" fillId="0" fontId="9" numFmtId="0" xfId="0" applyAlignment="1" applyBorder="1" applyFont="1">
      <alignment horizontal="left" shrinkToFit="0" vertical="center" wrapText="1"/>
    </xf>
    <xf borderId="72" fillId="0" fontId="9" numFmtId="1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'Gantt Chart &amp; Burndown'!$L$36</c:f>
            </c:strRef>
          </c:tx>
          <c:spPr>
            <a:ln cmpd="sng" w="19050">
              <a:solidFill>
                <a:srgbClr val="94B6D2"/>
              </a:solidFill>
            </a:ln>
          </c:spPr>
          <c:marker>
            <c:symbol val="none"/>
          </c:marker>
          <c:cat>
            <c:strRef>
              <c:f>'Gantt Chart &amp; Burndown'!$M$35:$AA$35</c:f>
            </c:strRef>
          </c:cat>
          <c:val>
            <c:numRef>
              <c:f>'Gantt Chart &amp; Burndown'!$M$36:$AA$36</c:f>
              <c:numCache/>
            </c:numRef>
          </c:val>
          <c:smooth val="0"/>
        </c:ser>
        <c:ser>
          <c:idx val="2"/>
          <c:order val="2"/>
          <c:tx>
            <c:strRef>
              <c:f>'Gantt Chart &amp; Burndown'!$L$37</c:f>
            </c:strRef>
          </c:tx>
          <c:spPr>
            <a:ln cmpd="sng" w="19050">
              <a:solidFill>
                <a:srgbClr val="DD8047"/>
              </a:solidFill>
            </a:ln>
          </c:spPr>
          <c:marker>
            <c:symbol val="none"/>
          </c:marker>
          <c:cat>
            <c:strRef>
              <c:f>'Gantt Chart &amp; Burndown'!$M$35:$AA$35</c:f>
            </c:strRef>
          </c:cat>
          <c:val>
            <c:numRef>
              <c:f>'Gantt Chart &amp; Burndown'!$M$37:$AA$37</c:f>
              <c:numCache/>
            </c:numRef>
          </c:val>
          <c:smooth val="0"/>
        </c:ser>
        <c:ser>
          <c:idx val="3"/>
          <c:order val="3"/>
          <c:tx>
            <c:strRef>
              <c:f>'Gantt Chart &amp; Burndown'!$L$39</c:f>
            </c:strRef>
          </c:tx>
          <c:spPr>
            <a:ln cmpd="sng" w="19050">
              <a:solidFill>
                <a:srgbClr val="D8B25C"/>
              </a:solidFill>
            </a:ln>
          </c:spPr>
          <c:marker>
            <c:symbol val="none"/>
          </c:marker>
          <c:cat>
            <c:strRef>
              <c:f>'Gantt Chart &amp; Burndown'!$M$35:$AA$35</c:f>
            </c:strRef>
          </c:cat>
          <c:val>
            <c:numRef>
              <c:f>'Gantt Chart &amp; Burndown'!$M$39:$AA$39</c:f>
              <c:numCache/>
            </c:numRef>
          </c:val>
          <c:smooth val="0"/>
        </c:ser>
        <c:axId val="161468800"/>
        <c:axId val="1499589614"/>
      </c:lineChart>
      <c:catAx>
        <c:axId val="1614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1499589614"/>
      </c:catAx>
      <c:valAx>
        <c:axId val="149958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161468800"/>
      </c:valAx>
      <c:barChart>
        <c:barDir val="col"/>
        <c:ser>
          <c:idx val="0"/>
          <c:order val="0"/>
          <c:tx>
            <c:strRef>
              <c:f>'Gantt Chart &amp; Burndown'!$L$38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Burndown'!$M$35:$AA$35</c:f>
            </c:strRef>
          </c:cat>
          <c:val>
            <c:numRef>
              <c:f>'Gantt Chart &amp; Burndown'!$M$38:$AA$38</c:f>
              <c:numCache/>
            </c:numRef>
          </c:val>
        </c:ser>
        <c:axId val="1868017668"/>
        <c:axId val="866119897"/>
      </c:barChart>
      <c:catAx>
        <c:axId val="18680176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866119897"/>
      </c:catAx>
      <c:valAx>
        <c:axId val="8661198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868017668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39</xdr:row>
      <xdr:rowOff>1276350</xdr:rowOff>
    </xdr:from>
    <xdr:ext cx="14820900" cy="40481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238125</xdr:colOff>
      <xdr:row>0</xdr:row>
      <xdr:rowOff>180975</xdr:rowOff>
    </xdr:from>
    <xdr:ext cx="2505075" cy="514350"/>
    <xdr:pic>
      <xdr:nvPicPr>
        <xdr:cNvPr id="0" name="image1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10" width="9.0"/>
    <col customWidth="1" min="11" max="11" width="9.67"/>
    <col customWidth="1" min="12" max="12" width="15.0"/>
    <col customWidth="1" min="13" max="28" width="3.0"/>
    <col customWidth="1" min="29" max="29" width="10.56"/>
  </cols>
  <sheetData>
    <row r="1" ht="36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/>
    </row>
    <row r="2" ht="36.0" customHeight="1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8.0" customHeight="1">
      <c r="A3" s="1"/>
      <c r="B3" s="5"/>
      <c r="C3" s="5"/>
      <c r="D3" s="5"/>
      <c r="E3" s="5"/>
      <c r="F3" s="5"/>
      <c r="G3" s="5"/>
      <c r="H3" s="5"/>
      <c r="I3" s="5"/>
      <c r="J3" s="6"/>
      <c r="K3" s="7" t="s">
        <v>2</v>
      </c>
      <c r="L3" s="8" t="s">
        <v>3</v>
      </c>
      <c r="M3" s="9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"/>
    </row>
    <row r="4" ht="18.0" customHeight="1">
      <c r="A4" s="1"/>
      <c r="B4" s="5"/>
      <c r="C4" s="5"/>
      <c r="D4" s="5"/>
      <c r="E4" s="5"/>
      <c r="F4" s="5"/>
      <c r="G4" s="5"/>
      <c r="H4" s="5"/>
      <c r="I4" s="5"/>
      <c r="J4" s="6"/>
      <c r="K4" s="11"/>
      <c r="L4" s="12" t="s">
        <v>4</v>
      </c>
      <c r="M4" s="13"/>
      <c r="N4" s="14"/>
      <c r="O4" s="13"/>
      <c r="P4" s="15"/>
      <c r="Q4" s="15"/>
      <c r="R4" s="15"/>
      <c r="S4" s="15"/>
      <c r="T4" s="14"/>
      <c r="U4" s="14"/>
      <c r="V4" s="14"/>
      <c r="W4" s="14"/>
      <c r="X4" s="14"/>
      <c r="Y4" s="14"/>
      <c r="Z4" s="14"/>
      <c r="AA4" s="14"/>
      <c r="AB4" s="1"/>
    </row>
    <row r="5" ht="18.0" customHeight="1">
      <c r="A5" s="1"/>
      <c r="B5" s="4"/>
      <c r="C5" s="3"/>
      <c r="D5" s="3"/>
      <c r="E5" s="3"/>
      <c r="F5" s="3"/>
      <c r="G5" s="3"/>
      <c r="H5" s="3"/>
      <c r="I5" s="4"/>
      <c r="J5" s="3"/>
      <c r="K5" s="11"/>
      <c r="L5" s="16" t="s">
        <v>5</v>
      </c>
      <c r="M5" s="13"/>
      <c r="N5" s="13"/>
      <c r="O5" s="14"/>
      <c r="P5" s="14"/>
      <c r="Q5" s="14"/>
      <c r="R5" s="14"/>
      <c r="S5" s="17"/>
      <c r="T5" s="17"/>
      <c r="U5" s="17"/>
      <c r="V5" s="14"/>
      <c r="W5" s="14"/>
      <c r="X5" s="14"/>
      <c r="Y5" s="14"/>
      <c r="Z5" s="14"/>
      <c r="AA5" s="14"/>
      <c r="AB5" s="1"/>
    </row>
    <row r="6" ht="18.0" customHeight="1">
      <c r="A6" s="1"/>
      <c r="B6" s="4"/>
      <c r="C6" s="3"/>
      <c r="D6" s="3"/>
      <c r="E6" s="3"/>
      <c r="F6" s="3"/>
      <c r="G6" s="3"/>
      <c r="H6" s="3"/>
      <c r="I6" s="4"/>
      <c r="J6" s="3"/>
      <c r="K6" s="11"/>
      <c r="L6" s="18" t="s">
        <v>6</v>
      </c>
      <c r="M6" s="13"/>
      <c r="N6" s="13"/>
      <c r="O6" s="13"/>
      <c r="P6" s="14"/>
      <c r="Q6" s="14"/>
      <c r="R6" s="14"/>
      <c r="S6" s="14"/>
      <c r="T6" s="14"/>
      <c r="U6" s="14"/>
      <c r="V6" s="19"/>
      <c r="W6" s="19"/>
      <c r="X6" s="19"/>
      <c r="Y6" s="14"/>
      <c r="Z6" s="14"/>
      <c r="AA6" s="14"/>
      <c r="AB6" s="1"/>
    </row>
    <row r="7" ht="18.0" customHeight="1">
      <c r="A7" s="1"/>
      <c r="B7" s="4"/>
      <c r="C7" s="3"/>
      <c r="D7" s="3"/>
      <c r="E7" s="3"/>
      <c r="F7" s="3"/>
      <c r="G7" s="3"/>
      <c r="H7" s="3"/>
      <c r="I7" s="4"/>
      <c r="J7" s="3"/>
      <c r="K7" s="20"/>
      <c r="L7" s="21" t="s">
        <v>7</v>
      </c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9"/>
      <c r="Z7" s="19"/>
      <c r="AA7" s="19"/>
      <c r="AB7" s="1"/>
    </row>
    <row r="8" ht="18.0" customHeight="1">
      <c r="A8" s="1"/>
      <c r="B8" s="22" t="s">
        <v>8</v>
      </c>
      <c r="C8" s="23" t="s">
        <v>9</v>
      </c>
      <c r="D8" s="24" t="s">
        <v>10</v>
      </c>
      <c r="E8" s="25" t="s">
        <v>11</v>
      </c>
      <c r="F8" s="26"/>
      <c r="G8" s="27"/>
      <c r="H8" s="28" t="s">
        <v>12</v>
      </c>
      <c r="I8" s="29" t="s">
        <v>13</v>
      </c>
      <c r="J8" s="30" t="s">
        <v>14</v>
      </c>
      <c r="K8" s="31" t="s">
        <v>15</v>
      </c>
      <c r="L8" s="32" t="s">
        <v>16</v>
      </c>
      <c r="M8" s="33" t="s">
        <v>17</v>
      </c>
      <c r="N8" s="34"/>
      <c r="O8" s="35"/>
      <c r="P8" s="36" t="s">
        <v>18</v>
      </c>
      <c r="Q8" s="34"/>
      <c r="R8" s="35"/>
      <c r="S8" s="36" t="s">
        <v>19</v>
      </c>
      <c r="T8" s="34"/>
      <c r="U8" s="37"/>
      <c r="V8" s="33" t="s">
        <v>20</v>
      </c>
      <c r="W8" s="34"/>
      <c r="X8" s="35"/>
      <c r="Y8" s="38" t="s">
        <v>21</v>
      </c>
      <c r="Z8" s="34"/>
      <c r="AA8" s="35"/>
      <c r="AB8" s="1"/>
    </row>
    <row r="9" ht="18.0" customHeight="1">
      <c r="A9" s="1"/>
      <c r="B9" s="39"/>
      <c r="C9" s="40"/>
      <c r="D9" s="41"/>
      <c r="E9" s="42" t="s">
        <v>22</v>
      </c>
      <c r="F9" s="43" t="s">
        <v>23</v>
      </c>
      <c r="G9" s="44" t="s">
        <v>24</v>
      </c>
      <c r="H9" s="45"/>
      <c r="I9" s="46"/>
      <c r="J9" s="47"/>
      <c r="K9" s="47"/>
      <c r="L9" s="48"/>
      <c r="M9" s="49" t="s">
        <v>25</v>
      </c>
      <c r="N9" s="50" t="s">
        <v>26</v>
      </c>
      <c r="O9" s="50" t="s">
        <v>27</v>
      </c>
      <c r="P9" s="50" t="s">
        <v>25</v>
      </c>
      <c r="Q9" s="50" t="s">
        <v>26</v>
      </c>
      <c r="R9" s="50" t="s">
        <v>27</v>
      </c>
      <c r="S9" s="50" t="s">
        <v>25</v>
      </c>
      <c r="T9" s="50" t="s">
        <v>26</v>
      </c>
      <c r="U9" s="50" t="s">
        <v>27</v>
      </c>
      <c r="V9" s="49" t="s">
        <v>25</v>
      </c>
      <c r="W9" s="50" t="s">
        <v>26</v>
      </c>
      <c r="X9" s="50" t="s">
        <v>27</v>
      </c>
      <c r="Y9" s="49" t="s">
        <v>25</v>
      </c>
      <c r="Z9" s="50" t="s">
        <v>26</v>
      </c>
      <c r="AA9" s="50" t="s">
        <v>27</v>
      </c>
      <c r="AB9" s="1"/>
    </row>
    <row r="10" ht="18.0" customHeight="1">
      <c r="A10" s="1"/>
      <c r="B10" s="51">
        <v>1.0</v>
      </c>
      <c r="C10" s="52" t="s">
        <v>28</v>
      </c>
      <c r="D10" s="53"/>
      <c r="E10" s="54">
        <v>11.0</v>
      </c>
      <c r="F10" s="55">
        <v>11.0</v>
      </c>
      <c r="G10" s="56">
        <f>SUM(G11)</f>
        <v>0</v>
      </c>
      <c r="H10" s="57"/>
      <c r="I10" s="58"/>
      <c r="J10" s="59"/>
      <c r="K10" s="60"/>
      <c r="L10" s="61">
        <f t="shared" ref="L10:L33" si="1">F10/E10</f>
        <v>1</v>
      </c>
      <c r="M10" s="62"/>
      <c r="N10" s="63"/>
      <c r="O10" s="63"/>
      <c r="P10" s="63"/>
      <c r="Q10" s="63"/>
      <c r="R10" s="63"/>
      <c r="S10" s="63"/>
      <c r="T10" s="63"/>
      <c r="U10" s="63"/>
      <c r="V10" s="62"/>
      <c r="W10" s="63"/>
      <c r="X10" s="63"/>
      <c r="Y10" s="62"/>
      <c r="Z10" s="63"/>
      <c r="AA10" s="63"/>
      <c r="AB10" s="1"/>
    </row>
    <row r="11" ht="18.0" customHeight="1">
      <c r="A11" s="1"/>
      <c r="B11" s="64">
        <v>1.1</v>
      </c>
      <c r="C11" s="65" t="s">
        <v>29</v>
      </c>
      <c r="D11" s="66" t="s">
        <v>30</v>
      </c>
      <c r="E11" s="67">
        <v>11.0</v>
      </c>
      <c r="F11" s="68">
        <v>11.0</v>
      </c>
      <c r="G11" s="69">
        <f>E11-F11</f>
        <v>0</v>
      </c>
      <c r="H11" s="70">
        <v>1.0</v>
      </c>
      <c r="I11" s="71">
        <v>44774.0</v>
      </c>
      <c r="J11" s="72">
        <v>44776.0</v>
      </c>
      <c r="K11" s="73">
        <f>J11-I11+1</f>
        <v>3</v>
      </c>
      <c r="L11" s="74">
        <f t="shared" si="1"/>
        <v>1</v>
      </c>
      <c r="M11" s="75"/>
      <c r="N11" s="75"/>
      <c r="O11" s="75"/>
      <c r="P11" s="76"/>
      <c r="Q11" s="76"/>
      <c r="R11" s="76"/>
      <c r="S11" s="76"/>
      <c r="T11" s="76"/>
      <c r="U11" s="76"/>
      <c r="V11" s="77"/>
      <c r="W11" s="76"/>
      <c r="X11" s="76"/>
      <c r="Y11" s="77"/>
      <c r="Z11" s="76"/>
      <c r="AA11" s="76"/>
      <c r="AB11" s="1"/>
    </row>
    <row r="12" ht="18.0" customHeight="1">
      <c r="A12" s="1"/>
      <c r="B12" s="64">
        <v>2.0</v>
      </c>
      <c r="C12" s="78" t="s">
        <v>31</v>
      </c>
      <c r="D12" s="79"/>
      <c r="E12" s="54">
        <v>41.0</v>
      </c>
      <c r="F12" s="54">
        <v>41.0</v>
      </c>
      <c r="G12" s="56">
        <f>SUM(G13:G16)</f>
        <v>0</v>
      </c>
      <c r="H12" s="80"/>
      <c r="I12" s="81"/>
      <c r="J12" s="82"/>
      <c r="K12" s="82"/>
      <c r="L12" s="61">
        <f t="shared" si="1"/>
        <v>1</v>
      </c>
      <c r="M12" s="62"/>
      <c r="N12" s="63"/>
      <c r="O12" s="63"/>
      <c r="P12" s="63"/>
      <c r="Q12" s="63"/>
      <c r="R12" s="63"/>
      <c r="S12" s="63"/>
      <c r="T12" s="63"/>
      <c r="U12" s="63"/>
      <c r="V12" s="62"/>
      <c r="W12" s="63"/>
      <c r="X12" s="63"/>
      <c r="Y12" s="62"/>
      <c r="Z12" s="63"/>
      <c r="AA12" s="63"/>
      <c r="AB12" s="1"/>
    </row>
    <row r="13" ht="18.0" customHeight="1">
      <c r="A13" s="1"/>
      <c r="B13" s="64">
        <v>2.1</v>
      </c>
      <c r="C13" s="83" t="s">
        <v>32</v>
      </c>
      <c r="D13" s="84" t="s">
        <v>33</v>
      </c>
      <c r="E13" s="67">
        <v>3.0</v>
      </c>
      <c r="F13" s="67">
        <v>3.0</v>
      </c>
      <c r="G13" s="69">
        <f t="shared" ref="G13:G18" si="2">E13-F13</f>
        <v>0</v>
      </c>
      <c r="H13" s="70">
        <v>2.0</v>
      </c>
      <c r="I13" s="72">
        <v>44781.0</v>
      </c>
      <c r="J13" s="85">
        <v>44781.0</v>
      </c>
      <c r="K13" s="73">
        <f t="shared" ref="K13:K18" si="3">J13-I13+1</f>
        <v>1</v>
      </c>
      <c r="L13" s="74">
        <f t="shared" si="1"/>
        <v>1</v>
      </c>
      <c r="M13" s="77"/>
      <c r="N13" s="77"/>
      <c r="O13" s="76"/>
      <c r="P13" s="75"/>
      <c r="Q13" s="77"/>
      <c r="R13" s="76"/>
      <c r="S13" s="76"/>
      <c r="T13" s="76"/>
      <c r="U13" s="76"/>
      <c r="V13" s="77"/>
      <c r="W13" s="76"/>
      <c r="X13" s="76"/>
      <c r="Y13" s="77"/>
      <c r="Z13" s="76"/>
      <c r="AA13" s="76"/>
      <c r="AB13" s="1"/>
    </row>
    <row r="14" ht="18.0" customHeight="1">
      <c r="A14" s="1"/>
      <c r="B14" s="64">
        <v>2.2</v>
      </c>
      <c r="C14" s="83" t="s">
        <v>34</v>
      </c>
      <c r="D14" s="66" t="s">
        <v>30</v>
      </c>
      <c r="E14" s="67">
        <v>5.0</v>
      </c>
      <c r="F14" s="67">
        <v>5.0</v>
      </c>
      <c r="G14" s="69">
        <f t="shared" si="2"/>
        <v>0</v>
      </c>
      <c r="H14" s="70">
        <v>2.0</v>
      </c>
      <c r="I14" s="72">
        <v>44781.0</v>
      </c>
      <c r="J14" s="85">
        <v>44781.0</v>
      </c>
      <c r="K14" s="73">
        <f t="shared" si="3"/>
        <v>1</v>
      </c>
      <c r="L14" s="74">
        <f t="shared" si="1"/>
        <v>1</v>
      </c>
      <c r="M14" s="77"/>
      <c r="N14" s="77"/>
      <c r="O14" s="76"/>
      <c r="P14" s="75"/>
      <c r="Q14" s="77"/>
      <c r="R14" s="76"/>
      <c r="S14" s="76"/>
      <c r="T14" s="76"/>
      <c r="U14" s="76"/>
      <c r="V14" s="77"/>
      <c r="W14" s="76"/>
      <c r="X14" s="76"/>
      <c r="Y14" s="77"/>
      <c r="Z14" s="76"/>
      <c r="AA14" s="76"/>
      <c r="AB14" s="1"/>
    </row>
    <row r="15" ht="18.0" customHeight="1">
      <c r="A15" s="1"/>
      <c r="B15" s="64">
        <v>2.3</v>
      </c>
      <c r="C15" s="83" t="s">
        <v>35</v>
      </c>
      <c r="D15" s="66" t="s">
        <v>36</v>
      </c>
      <c r="E15" s="67">
        <v>10.0</v>
      </c>
      <c r="F15" s="67">
        <v>10.0</v>
      </c>
      <c r="G15" s="69">
        <f t="shared" si="2"/>
        <v>0</v>
      </c>
      <c r="H15" s="70">
        <v>2.0</v>
      </c>
      <c r="I15" s="85">
        <v>44781.0</v>
      </c>
      <c r="J15" s="85">
        <v>44782.0</v>
      </c>
      <c r="K15" s="73">
        <f t="shared" si="3"/>
        <v>2</v>
      </c>
      <c r="L15" s="74">
        <f t="shared" si="1"/>
        <v>1</v>
      </c>
      <c r="M15" s="77"/>
      <c r="N15" s="77"/>
      <c r="O15" s="76"/>
      <c r="P15" s="75"/>
      <c r="Q15" s="75"/>
      <c r="R15" s="76"/>
      <c r="S15" s="76"/>
      <c r="T15" s="76"/>
      <c r="U15" s="76"/>
      <c r="V15" s="77"/>
      <c r="W15" s="76"/>
      <c r="X15" s="76"/>
      <c r="Y15" s="77"/>
      <c r="Z15" s="76"/>
      <c r="AA15" s="76"/>
      <c r="AB15" s="1"/>
    </row>
    <row r="16" ht="18.0" customHeight="1">
      <c r="A16" s="1"/>
      <c r="B16" s="64">
        <v>2.4</v>
      </c>
      <c r="C16" s="83" t="s">
        <v>37</v>
      </c>
      <c r="D16" s="66" t="s">
        <v>38</v>
      </c>
      <c r="E16" s="67">
        <v>10.0</v>
      </c>
      <c r="F16" s="67">
        <v>10.0</v>
      </c>
      <c r="G16" s="69">
        <f t="shared" si="2"/>
        <v>0</v>
      </c>
      <c r="H16" s="70">
        <v>2.0</v>
      </c>
      <c r="I16" s="85">
        <v>44782.0</v>
      </c>
      <c r="J16" s="85">
        <v>44783.0</v>
      </c>
      <c r="K16" s="73">
        <f t="shared" si="3"/>
        <v>2</v>
      </c>
      <c r="L16" s="74">
        <f t="shared" si="1"/>
        <v>1</v>
      </c>
      <c r="M16" s="77"/>
      <c r="N16" s="77"/>
      <c r="O16" s="77"/>
      <c r="P16" s="77"/>
      <c r="Q16" s="75"/>
      <c r="R16" s="75"/>
      <c r="S16" s="76"/>
      <c r="T16" s="76"/>
      <c r="U16" s="76"/>
      <c r="V16" s="77"/>
      <c r="W16" s="76"/>
      <c r="X16" s="76"/>
      <c r="Y16" s="77"/>
      <c r="Z16" s="76"/>
      <c r="AA16" s="76"/>
      <c r="AB16" s="1"/>
    </row>
    <row r="17" ht="18.0" customHeight="1">
      <c r="A17" s="1"/>
      <c r="B17" s="86" t="s">
        <v>39</v>
      </c>
      <c r="C17" s="83" t="s">
        <v>40</v>
      </c>
      <c r="D17" s="66" t="s">
        <v>41</v>
      </c>
      <c r="E17" s="67">
        <v>7.0</v>
      </c>
      <c r="F17" s="67">
        <v>7.0</v>
      </c>
      <c r="G17" s="69">
        <f t="shared" si="2"/>
        <v>0</v>
      </c>
      <c r="H17" s="70">
        <v>2.0</v>
      </c>
      <c r="I17" s="85">
        <v>44782.0</v>
      </c>
      <c r="J17" s="85">
        <v>44783.0</v>
      </c>
      <c r="K17" s="73">
        <f t="shared" si="3"/>
        <v>2</v>
      </c>
      <c r="L17" s="74">
        <f t="shared" si="1"/>
        <v>1</v>
      </c>
      <c r="M17" s="77"/>
      <c r="N17" s="77"/>
      <c r="O17" s="77"/>
      <c r="P17" s="77"/>
      <c r="Q17" s="75"/>
      <c r="R17" s="75"/>
      <c r="S17" s="76"/>
      <c r="T17" s="76"/>
      <c r="U17" s="76"/>
      <c r="V17" s="77"/>
      <c r="W17" s="76"/>
      <c r="X17" s="76"/>
      <c r="Y17" s="77"/>
      <c r="Z17" s="76"/>
      <c r="AA17" s="76"/>
      <c r="AB17" s="1"/>
    </row>
    <row r="18" ht="18.0" customHeight="1">
      <c r="A18" s="1"/>
      <c r="B18" s="86" t="s">
        <v>42</v>
      </c>
      <c r="C18" s="83" t="s">
        <v>43</v>
      </c>
      <c r="D18" s="66" t="s">
        <v>36</v>
      </c>
      <c r="E18" s="67">
        <v>6.0</v>
      </c>
      <c r="F18" s="67">
        <v>6.0</v>
      </c>
      <c r="G18" s="69">
        <f t="shared" si="2"/>
        <v>0</v>
      </c>
      <c r="H18" s="70">
        <v>2.0</v>
      </c>
      <c r="I18" s="85">
        <v>44782.0</v>
      </c>
      <c r="J18" s="85">
        <v>44783.0</v>
      </c>
      <c r="K18" s="73">
        <f t="shared" si="3"/>
        <v>2</v>
      </c>
      <c r="L18" s="74">
        <f t="shared" si="1"/>
        <v>1</v>
      </c>
      <c r="M18" s="77"/>
      <c r="N18" s="77"/>
      <c r="O18" s="77"/>
      <c r="P18" s="77"/>
      <c r="Q18" s="75"/>
      <c r="R18" s="75"/>
      <c r="S18" s="76"/>
      <c r="T18" s="76"/>
      <c r="U18" s="76"/>
      <c r="V18" s="77"/>
      <c r="W18" s="76"/>
      <c r="X18" s="76"/>
      <c r="Y18" s="77"/>
      <c r="Z18" s="76"/>
      <c r="AA18" s="76"/>
      <c r="AB18" s="1"/>
    </row>
    <row r="19" ht="15.75" customHeight="1">
      <c r="A19" s="1"/>
      <c r="B19" s="64">
        <v>3.0</v>
      </c>
      <c r="C19" s="87" t="s">
        <v>44</v>
      </c>
      <c r="D19" s="79"/>
      <c r="E19" s="54">
        <v>43.0</v>
      </c>
      <c r="F19" s="55">
        <v>43.0</v>
      </c>
      <c r="G19" s="56">
        <f>SUM(G20:G25)</f>
        <v>0</v>
      </c>
      <c r="H19" s="80"/>
      <c r="I19" s="81"/>
      <c r="J19" s="82"/>
      <c r="K19" s="82"/>
      <c r="L19" s="61">
        <f t="shared" si="1"/>
        <v>1</v>
      </c>
      <c r="M19" s="62"/>
      <c r="N19" s="63"/>
      <c r="O19" s="63"/>
      <c r="P19" s="63"/>
      <c r="Q19" s="63"/>
      <c r="R19" s="63"/>
      <c r="S19" s="63"/>
      <c r="T19" s="63"/>
      <c r="U19" s="63"/>
      <c r="V19" s="62"/>
      <c r="W19" s="63"/>
      <c r="X19" s="63"/>
      <c r="Y19" s="62"/>
      <c r="Z19" s="63"/>
      <c r="AA19" s="63"/>
      <c r="AB19" s="1"/>
    </row>
    <row r="20" ht="15.75" customHeight="1">
      <c r="A20" s="1"/>
      <c r="B20" s="64">
        <v>3.1</v>
      </c>
      <c r="C20" s="83" t="s">
        <v>32</v>
      </c>
      <c r="D20" s="66" t="s">
        <v>33</v>
      </c>
      <c r="E20" s="67">
        <v>2.0</v>
      </c>
      <c r="F20" s="68">
        <v>2.0</v>
      </c>
      <c r="G20" s="69">
        <f t="shared" ref="G20:G25" si="4">E20-F20</f>
        <v>0</v>
      </c>
      <c r="H20" s="70">
        <v>2.0</v>
      </c>
      <c r="I20" s="71">
        <v>44795.0</v>
      </c>
      <c r="J20" s="72">
        <v>44795.0</v>
      </c>
      <c r="K20" s="73">
        <f t="shared" ref="K20:K25" si="5">J20-I20+1</f>
        <v>1</v>
      </c>
      <c r="L20" s="74">
        <f t="shared" si="1"/>
        <v>1</v>
      </c>
      <c r="M20" s="77"/>
      <c r="N20" s="76"/>
      <c r="O20" s="76"/>
      <c r="P20" s="76"/>
      <c r="Q20" s="76"/>
      <c r="R20" s="76"/>
      <c r="S20" s="75"/>
      <c r="T20" s="76"/>
      <c r="U20" s="76"/>
      <c r="V20" s="77"/>
      <c r="W20" s="76"/>
      <c r="X20" s="76"/>
      <c r="Y20" s="77"/>
      <c r="Z20" s="76"/>
      <c r="AA20" s="76"/>
      <c r="AB20" s="1"/>
    </row>
    <row r="21" ht="15.75" customHeight="1">
      <c r="A21" s="1"/>
      <c r="B21" s="64">
        <v>3.2</v>
      </c>
      <c r="C21" s="83" t="s">
        <v>45</v>
      </c>
      <c r="D21" s="66" t="s">
        <v>30</v>
      </c>
      <c r="E21" s="67">
        <v>3.0</v>
      </c>
      <c r="F21" s="68">
        <v>3.0</v>
      </c>
      <c r="G21" s="69">
        <f t="shared" si="4"/>
        <v>0</v>
      </c>
      <c r="H21" s="70">
        <v>3.0</v>
      </c>
      <c r="I21" s="71">
        <v>44795.0</v>
      </c>
      <c r="J21" s="72">
        <v>44796.0</v>
      </c>
      <c r="K21" s="73">
        <f t="shared" si="5"/>
        <v>2</v>
      </c>
      <c r="L21" s="74">
        <f t="shared" si="1"/>
        <v>1</v>
      </c>
      <c r="M21" s="77"/>
      <c r="N21" s="76"/>
      <c r="O21" s="76"/>
      <c r="P21" s="76"/>
      <c r="Q21" s="76"/>
      <c r="R21" s="76"/>
      <c r="S21" s="75"/>
      <c r="T21" s="75"/>
      <c r="U21" s="76"/>
      <c r="V21" s="77"/>
      <c r="W21" s="76"/>
      <c r="X21" s="76"/>
      <c r="Y21" s="77"/>
      <c r="Z21" s="76"/>
      <c r="AA21" s="76"/>
      <c r="AB21" s="1"/>
    </row>
    <row r="22" ht="15.75" customHeight="1">
      <c r="A22" s="1"/>
      <c r="B22" s="86" t="s">
        <v>46</v>
      </c>
      <c r="C22" s="83" t="s">
        <v>47</v>
      </c>
      <c r="D22" s="66" t="s">
        <v>30</v>
      </c>
      <c r="E22" s="67">
        <v>4.0</v>
      </c>
      <c r="F22" s="68">
        <v>4.0</v>
      </c>
      <c r="G22" s="69">
        <f t="shared" si="4"/>
        <v>0</v>
      </c>
      <c r="H22" s="70">
        <v>3.0</v>
      </c>
      <c r="I22" s="72">
        <v>44795.0</v>
      </c>
      <c r="J22" s="72">
        <v>44796.0</v>
      </c>
      <c r="K22" s="73">
        <f t="shared" si="5"/>
        <v>2</v>
      </c>
      <c r="L22" s="74">
        <f t="shared" si="1"/>
        <v>1</v>
      </c>
      <c r="M22" s="77"/>
      <c r="N22" s="76"/>
      <c r="O22" s="76"/>
      <c r="P22" s="76"/>
      <c r="Q22" s="76"/>
      <c r="R22" s="76"/>
      <c r="S22" s="75"/>
      <c r="T22" s="75"/>
      <c r="U22" s="76"/>
      <c r="V22" s="77"/>
      <c r="W22" s="76"/>
      <c r="X22" s="76"/>
      <c r="Y22" s="77"/>
      <c r="Z22" s="76"/>
      <c r="AA22" s="76"/>
      <c r="AB22" s="1"/>
    </row>
    <row r="23" ht="15.75" customHeight="1">
      <c r="A23" s="1"/>
      <c r="B23" s="86" t="s">
        <v>48</v>
      </c>
      <c r="C23" s="83" t="s">
        <v>49</v>
      </c>
      <c r="D23" s="66" t="s">
        <v>38</v>
      </c>
      <c r="E23" s="67">
        <v>13.0</v>
      </c>
      <c r="F23" s="68">
        <v>13.0</v>
      </c>
      <c r="G23" s="69">
        <f t="shared" si="4"/>
        <v>0</v>
      </c>
      <c r="H23" s="70">
        <v>3.0</v>
      </c>
      <c r="I23" s="71">
        <v>44795.0</v>
      </c>
      <c r="J23" s="71">
        <v>44797.0</v>
      </c>
      <c r="K23" s="73">
        <f t="shared" si="5"/>
        <v>3</v>
      </c>
      <c r="L23" s="74">
        <f t="shared" si="1"/>
        <v>1</v>
      </c>
      <c r="M23" s="77"/>
      <c r="N23" s="76"/>
      <c r="O23" s="76"/>
      <c r="P23" s="76"/>
      <c r="Q23" s="76"/>
      <c r="R23" s="76"/>
      <c r="S23" s="75"/>
      <c r="T23" s="75"/>
      <c r="U23" s="75"/>
      <c r="V23" s="77"/>
      <c r="W23" s="76"/>
      <c r="X23" s="76"/>
      <c r="Y23" s="77"/>
      <c r="Z23" s="76"/>
      <c r="AA23" s="76"/>
      <c r="AB23" s="1"/>
    </row>
    <row r="24" ht="15.75" customHeight="1">
      <c r="A24" s="1"/>
      <c r="B24" s="86" t="s">
        <v>50</v>
      </c>
      <c r="C24" s="83" t="s">
        <v>51</v>
      </c>
      <c r="D24" s="66" t="s">
        <v>41</v>
      </c>
      <c r="E24" s="67">
        <v>15.0</v>
      </c>
      <c r="F24" s="68">
        <v>15.0</v>
      </c>
      <c r="G24" s="69">
        <f t="shared" si="4"/>
        <v>0</v>
      </c>
      <c r="H24" s="70">
        <v>3.0</v>
      </c>
      <c r="I24" s="72">
        <v>44796.0</v>
      </c>
      <c r="J24" s="71">
        <v>44797.0</v>
      </c>
      <c r="K24" s="73">
        <f t="shared" si="5"/>
        <v>2</v>
      </c>
      <c r="L24" s="74">
        <f t="shared" si="1"/>
        <v>1</v>
      </c>
      <c r="M24" s="77"/>
      <c r="N24" s="76"/>
      <c r="O24" s="76"/>
      <c r="P24" s="76"/>
      <c r="Q24" s="76"/>
      <c r="R24" s="76"/>
      <c r="S24" s="76"/>
      <c r="T24" s="75"/>
      <c r="U24" s="75"/>
      <c r="V24" s="77"/>
      <c r="W24" s="76"/>
      <c r="X24" s="76"/>
      <c r="Y24" s="77"/>
      <c r="Z24" s="76"/>
      <c r="AA24" s="76"/>
      <c r="AB24" s="1"/>
    </row>
    <row r="25" ht="15.75" customHeight="1">
      <c r="A25" s="1"/>
      <c r="B25" s="86" t="s">
        <v>52</v>
      </c>
      <c r="C25" s="83" t="s">
        <v>43</v>
      </c>
      <c r="D25" s="66" t="s">
        <v>36</v>
      </c>
      <c r="E25" s="67">
        <v>6.0</v>
      </c>
      <c r="F25" s="68">
        <v>6.0</v>
      </c>
      <c r="G25" s="69">
        <f t="shared" si="4"/>
        <v>0</v>
      </c>
      <c r="H25" s="70">
        <v>3.0</v>
      </c>
      <c r="I25" s="72">
        <v>44796.0</v>
      </c>
      <c r="J25" s="71">
        <v>44797.0</v>
      </c>
      <c r="K25" s="73">
        <f t="shared" si="5"/>
        <v>2</v>
      </c>
      <c r="L25" s="74">
        <f t="shared" si="1"/>
        <v>1</v>
      </c>
      <c r="M25" s="77"/>
      <c r="N25" s="76"/>
      <c r="O25" s="76"/>
      <c r="P25" s="76"/>
      <c r="Q25" s="76"/>
      <c r="R25" s="76"/>
      <c r="S25" s="76"/>
      <c r="T25" s="75"/>
      <c r="U25" s="75"/>
      <c r="V25" s="77"/>
      <c r="W25" s="76"/>
      <c r="X25" s="76"/>
      <c r="Y25" s="77"/>
      <c r="Z25" s="76"/>
      <c r="AA25" s="76"/>
      <c r="AB25" s="1"/>
    </row>
    <row r="26" ht="15.75" customHeight="1">
      <c r="A26" s="1"/>
      <c r="B26" s="64">
        <v>4.0</v>
      </c>
      <c r="C26" s="78" t="s">
        <v>53</v>
      </c>
      <c r="D26" s="79"/>
      <c r="E26" s="54">
        <v>27.0</v>
      </c>
      <c r="F26" s="55">
        <v>27.0</v>
      </c>
      <c r="G26" s="88">
        <f>SUM(G27:G28)</f>
        <v>0</v>
      </c>
      <c r="H26" s="80"/>
      <c r="I26" s="81"/>
      <c r="J26" s="82"/>
      <c r="K26" s="82"/>
      <c r="L26" s="61">
        <f t="shared" si="1"/>
        <v>1</v>
      </c>
      <c r="M26" s="62"/>
      <c r="N26" s="63"/>
      <c r="O26" s="63"/>
      <c r="P26" s="63"/>
      <c r="Q26" s="63"/>
      <c r="R26" s="63"/>
      <c r="S26" s="63"/>
      <c r="T26" s="63"/>
      <c r="U26" s="63"/>
      <c r="V26" s="62"/>
      <c r="W26" s="63"/>
      <c r="X26" s="63"/>
      <c r="Y26" s="62"/>
      <c r="Z26" s="63"/>
      <c r="AA26" s="63"/>
      <c r="AB26" s="1"/>
    </row>
    <row r="27" ht="15.75" customHeight="1">
      <c r="A27" s="1"/>
      <c r="B27" s="64">
        <v>4.1</v>
      </c>
      <c r="C27" s="83" t="s">
        <v>32</v>
      </c>
      <c r="D27" s="66" t="s">
        <v>33</v>
      </c>
      <c r="E27" s="67">
        <v>10.0</v>
      </c>
      <c r="F27" s="68">
        <v>10.0</v>
      </c>
      <c r="G27" s="69">
        <f t="shared" ref="G27:G28" si="6">E27-F27</f>
        <v>0</v>
      </c>
      <c r="H27" s="70">
        <v>4.0</v>
      </c>
      <c r="I27" s="72">
        <v>44802.0</v>
      </c>
      <c r="J27" s="72">
        <v>44804.0</v>
      </c>
      <c r="K27" s="73">
        <f t="shared" ref="K27:K28" si="7">J27-I27+1</f>
        <v>3</v>
      </c>
      <c r="L27" s="74">
        <f t="shared" si="1"/>
        <v>1</v>
      </c>
      <c r="M27" s="77"/>
      <c r="N27" s="76"/>
      <c r="O27" s="76"/>
      <c r="P27" s="76"/>
      <c r="Q27" s="76"/>
      <c r="R27" s="76"/>
      <c r="S27" s="76"/>
      <c r="T27" s="76"/>
      <c r="U27" s="76"/>
      <c r="V27" s="75"/>
      <c r="W27" s="75"/>
      <c r="X27" s="75"/>
      <c r="Y27" s="77"/>
      <c r="Z27" s="77"/>
      <c r="AA27" s="77"/>
      <c r="AB27" s="1"/>
    </row>
    <row r="28" ht="15.75" customHeight="1">
      <c r="A28" s="1"/>
      <c r="B28" s="64">
        <v>4.2</v>
      </c>
      <c r="C28" s="83" t="s">
        <v>54</v>
      </c>
      <c r="D28" s="66" t="s">
        <v>33</v>
      </c>
      <c r="E28" s="67">
        <v>17.0</v>
      </c>
      <c r="F28" s="68">
        <v>17.0</v>
      </c>
      <c r="G28" s="69">
        <f t="shared" si="6"/>
        <v>0</v>
      </c>
      <c r="H28" s="70">
        <v>4.0</v>
      </c>
      <c r="I28" s="72">
        <v>44802.0</v>
      </c>
      <c r="J28" s="72">
        <v>44804.0</v>
      </c>
      <c r="K28" s="73">
        <f t="shared" si="7"/>
        <v>3</v>
      </c>
      <c r="L28" s="74">
        <f t="shared" si="1"/>
        <v>1</v>
      </c>
      <c r="M28" s="77"/>
      <c r="N28" s="76"/>
      <c r="O28" s="76"/>
      <c r="P28" s="76"/>
      <c r="Q28" s="76"/>
      <c r="R28" s="76"/>
      <c r="S28" s="76"/>
      <c r="T28" s="76"/>
      <c r="U28" s="76"/>
      <c r="V28" s="75"/>
      <c r="W28" s="75"/>
      <c r="X28" s="75"/>
      <c r="Y28" s="77"/>
      <c r="Z28" s="77"/>
      <c r="AA28" s="77"/>
      <c r="AB28" s="1"/>
    </row>
    <row r="29" ht="15.75" customHeight="1">
      <c r="A29" s="1"/>
      <c r="B29" s="86" t="s">
        <v>55</v>
      </c>
      <c r="C29" s="78" t="s">
        <v>56</v>
      </c>
      <c r="D29" s="79"/>
      <c r="E29" s="54">
        <v>21.0</v>
      </c>
      <c r="F29" s="55">
        <v>21.0</v>
      </c>
      <c r="G29" s="56">
        <f>SUM(G30:G33)</f>
        <v>0</v>
      </c>
      <c r="H29" s="80"/>
      <c r="I29" s="81"/>
      <c r="J29" s="82"/>
      <c r="K29" s="82"/>
      <c r="L29" s="61">
        <f t="shared" si="1"/>
        <v>1</v>
      </c>
      <c r="M29" s="62"/>
      <c r="N29" s="63"/>
      <c r="O29" s="63"/>
      <c r="P29" s="63"/>
      <c r="Q29" s="63"/>
      <c r="R29" s="63"/>
      <c r="S29" s="63"/>
      <c r="T29" s="63"/>
      <c r="U29" s="63"/>
      <c r="V29" s="62"/>
      <c r="W29" s="63"/>
      <c r="X29" s="63"/>
      <c r="Y29" s="62"/>
      <c r="Z29" s="63"/>
      <c r="AA29" s="63"/>
      <c r="AB29" s="1"/>
    </row>
    <row r="30" ht="15.75" customHeight="1">
      <c r="A30" s="1"/>
      <c r="B30" s="89" t="s">
        <v>57</v>
      </c>
      <c r="C30" s="83" t="s">
        <v>58</v>
      </c>
      <c r="D30" s="66" t="s">
        <v>59</v>
      </c>
      <c r="E30" s="90">
        <v>3.0</v>
      </c>
      <c r="F30" s="91">
        <v>3.0</v>
      </c>
      <c r="G30" s="92">
        <f t="shared" ref="G30:G33" si="8">E30-F30</f>
        <v>0</v>
      </c>
      <c r="H30" s="93">
        <v>5.0</v>
      </c>
      <c r="I30" s="72">
        <v>44809.0</v>
      </c>
      <c r="J30" s="72">
        <v>44809.0</v>
      </c>
      <c r="K30" s="73">
        <f t="shared" ref="K30:K33" si="9">J30-I30+1</f>
        <v>1</v>
      </c>
      <c r="L30" s="61">
        <f t="shared" si="1"/>
        <v>1</v>
      </c>
      <c r="M30" s="94"/>
      <c r="N30" s="95"/>
      <c r="O30" s="95"/>
      <c r="P30" s="95"/>
      <c r="Q30" s="95"/>
      <c r="R30" s="95"/>
      <c r="S30" s="95"/>
      <c r="T30" s="95"/>
      <c r="U30" s="95"/>
      <c r="V30" s="94"/>
      <c r="W30" s="95"/>
      <c r="X30" s="95"/>
      <c r="Y30" s="75"/>
      <c r="Z30" s="95"/>
      <c r="AA30" s="95"/>
      <c r="AB30" s="1"/>
    </row>
    <row r="31" ht="15.75" customHeight="1">
      <c r="A31" s="1"/>
      <c r="B31" s="96" t="s">
        <v>60</v>
      </c>
      <c r="C31" s="83" t="s">
        <v>61</v>
      </c>
      <c r="D31" s="66" t="s">
        <v>59</v>
      </c>
      <c r="E31" s="90">
        <v>7.0</v>
      </c>
      <c r="F31" s="91">
        <v>7.0</v>
      </c>
      <c r="G31" s="92">
        <f t="shared" si="8"/>
        <v>0</v>
      </c>
      <c r="H31" s="93">
        <v>5.0</v>
      </c>
      <c r="I31" s="72">
        <v>44809.0</v>
      </c>
      <c r="J31" s="72">
        <v>44810.0</v>
      </c>
      <c r="K31" s="73">
        <f t="shared" si="9"/>
        <v>2</v>
      </c>
      <c r="L31" s="61">
        <f t="shared" si="1"/>
        <v>1</v>
      </c>
      <c r="M31" s="94"/>
      <c r="N31" s="95"/>
      <c r="O31" s="95"/>
      <c r="P31" s="95"/>
      <c r="Q31" s="95"/>
      <c r="R31" s="95"/>
      <c r="S31" s="95"/>
      <c r="T31" s="95"/>
      <c r="U31" s="95"/>
      <c r="V31" s="94"/>
      <c r="W31" s="95"/>
      <c r="X31" s="95"/>
      <c r="Y31" s="75"/>
      <c r="Z31" s="75"/>
      <c r="AA31" s="95"/>
      <c r="AB31" s="1"/>
    </row>
    <row r="32" ht="16.5" customHeight="1">
      <c r="A32" s="1"/>
      <c r="B32" s="96" t="s">
        <v>62</v>
      </c>
      <c r="C32" s="83" t="s">
        <v>63</v>
      </c>
      <c r="D32" s="66" t="s">
        <v>36</v>
      </c>
      <c r="E32" s="90">
        <v>6.0</v>
      </c>
      <c r="F32" s="91">
        <v>6.0</v>
      </c>
      <c r="G32" s="92">
        <f t="shared" si="8"/>
        <v>0</v>
      </c>
      <c r="H32" s="93">
        <v>5.0</v>
      </c>
      <c r="I32" s="72">
        <v>44810.0</v>
      </c>
      <c r="J32" s="72">
        <v>44811.0</v>
      </c>
      <c r="K32" s="73">
        <f t="shared" si="9"/>
        <v>2</v>
      </c>
      <c r="L32" s="61">
        <f t="shared" si="1"/>
        <v>1</v>
      </c>
      <c r="M32" s="94"/>
      <c r="N32" s="95"/>
      <c r="O32" s="95"/>
      <c r="P32" s="95"/>
      <c r="Q32" s="95"/>
      <c r="R32" s="95"/>
      <c r="S32" s="95"/>
      <c r="T32" s="95"/>
      <c r="U32" s="95"/>
      <c r="V32" s="94"/>
      <c r="W32" s="95"/>
      <c r="X32" s="95"/>
      <c r="Y32" s="94"/>
      <c r="Z32" s="75"/>
      <c r="AA32" s="75"/>
      <c r="AB32" s="1"/>
    </row>
    <row r="33" ht="16.5" customHeight="1">
      <c r="A33" s="1"/>
      <c r="B33" s="89" t="s">
        <v>64</v>
      </c>
      <c r="C33" s="83" t="s">
        <v>54</v>
      </c>
      <c r="D33" s="66" t="s">
        <v>41</v>
      </c>
      <c r="E33" s="97">
        <v>5.0</v>
      </c>
      <c r="F33" s="98">
        <v>5.0</v>
      </c>
      <c r="G33" s="92">
        <f t="shared" si="8"/>
        <v>0</v>
      </c>
      <c r="H33" s="99">
        <v>5.0</v>
      </c>
      <c r="I33" s="72">
        <v>44811.0</v>
      </c>
      <c r="J33" s="72">
        <v>44811.0</v>
      </c>
      <c r="K33" s="73">
        <f t="shared" si="9"/>
        <v>1</v>
      </c>
      <c r="L33" s="61">
        <f t="shared" si="1"/>
        <v>1</v>
      </c>
      <c r="M33" s="100"/>
      <c r="N33" s="101"/>
      <c r="O33" s="101"/>
      <c r="P33" s="101"/>
      <c r="Q33" s="101"/>
      <c r="R33" s="101"/>
      <c r="S33" s="101"/>
      <c r="T33" s="101"/>
      <c r="U33" s="101"/>
      <c r="V33" s="100"/>
      <c r="W33" s="101"/>
      <c r="X33" s="101"/>
      <c r="Y33" s="100"/>
      <c r="Z33" s="101"/>
      <c r="AA33" s="75"/>
      <c r="AB33" s="1"/>
    </row>
    <row r="34" ht="18.0" customHeight="1">
      <c r="A34" s="1"/>
      <c r="B34" s="1"/>
      <c r="C34" s="1"/>
      <c r="D34" s="1"/>
      <c r="E34" s="102" t="s">
        <v>22</v>
      </c>
      <c r="F34" s="102" t="s">
        <v>23</v>
      </c>
      <c r="G34" s="102" t="s">
        <v>24</v>
      </c>
      <c r="H34" s="102" t="s">
        <v>65</v>
      </c>
      <c r="I34" s="103" t="s">
        <v>66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8.0" customHeight="1">
      <c r="A35" s="1"/>
      <c r="B35" s="1"/>
      <c r="C35" s="4" t="s">
        <v>67</v>
      </c>
      <c r="D35" s="104" t="s">
        <v>68</v>
      </c>
      <c r="E35" s="105">
        <f t="shared" ref="E35:F35" si="10">SUM(E11,E13:E18,E20:E25,E27:E28,E30:E33)</f>
        <v>143</v>
      </c>
      <c r="F35" s="105">
        <f t="shared" si="10"/>
        <v>143</v>
      </c>
      <c r="G35" s="105">
        <f>SUM(G11,G13:G16,G20:G25,G27:G33)</f>
        <v>0</v>
      </c>
      <c r="H35" s="106">
        <v>15.0</v>
      </c>
      <c r="I35" s="107">
        <f>E35/H35</f>
        <v>9.533333333</v>
      </c>
      <c r="J35" s="1"/>
      <c r="K35" s="1"/>
      <c r="L35" s="108" t="s">
        <v>69</v>
      </c>
      <c r="M35" s="109">
        <v>1.0</v>
      </c>
      <c r="N35" s="109">
        <v>2.0</v>
      </c>
      <c r="O35" s="109">
        <v>3.0</v>
      </c>
      <c r="P35" s="110">
        <v>4.0</v>
      </c>
      <c r="Q35" s="110">
        <v>5.0</v>
      </c>
      <c r="R35" s="110">
        <v>6.0</v>
      </c>
      <c r="S35" s="110">
        <v>7.0</v>
      </c>
      <c r="T35" s="110">
        <v>8.0</v>
      </c>
      <c r="U35" s="110">
        <v>9.0</v>
      </c>
      <c r="V35" s="110">
        <v>10.0</v>
      </c>
      <c r="W35" s="110">
        <v>11.0</v>
      </c>
      <c r="X35" s="110">
        <v>12.0</v>
      </c>
      <c r="Y35" s="110">
        <v>13.0</v>
      </c>
      <c r="Z35" s="110">
        <v>14.0</v>
      </c>
      <c r="AA35" s="110">
        <v>15.0</v>
      </c>
      <c r="AB35" s="1"/>
      <c r="AC35" s="104" t="s">
        <v>68</v>
      </c>
    </row>
    <row r="36" ht="18.0" customHeight="1">
      <c r="A36" s="1"/>
      <c r="B36" s="1"/>
      <c r="C36" s="1"/>
      <c r="D36" s="1"/>
      <c r="E36" s="1"/>
      <c r="F36" s="1"/>
      <c r="G36" s="1"/>
      <c r="H36" s="111" t="s">
        <v>70</v>
      </c>
      <c r="I36" s="1"/>
      <c r="J36" s="1"/>
      <c r="K36" s="1"/>
      <c r="L36" s="108" t="s">
        <v>71</v>
      </c>
      <c r="M36" s="112">
        <f>E35</f>
        <v>143</v>
      </c>
      <c r="N36" s="113">
        <f>M36-I35</f>
        <v>133.4666667</v>
      </c>
      <c r="O36" s="113">
        <f>N36-I35</f>
        <v>123.9333333</v>
      </c>
      <c r="P36" s="113">
        <f>O36-I35</f>
        <v>114.4</v>
      </c>
      <c r="Q36" s="113">
        <f>P36-I35</f>
        <v>104.8666667</v>
      </c>
      <c r="R36" s="113">
        <f>Q36-I35</f>
        <v>95.33333333</v>
      </c>
      <c r="S36" s="113">
        <f>R36-I35</f>
        <v>85.8</v>
      </c>
      <c r="T36" s="113">
        <f>S36-I35</f>
        <v>76.26666667</v>
      </c>
      <c r="U36" s="113">
        <f>T36-I35</f>
        <v>66.73333333</v>
      </c>
      <c r="V36" s="113">
        <f>U36-I35</f>
        <v>57.2</v>
      </c>
      <c r="W36" s="113">
        <f>V36-I35</f>
        <v>47.66666667</v>
      </c>
      <c r="X36" s="113">
        <f>W36-I35</f>
        <v>38.13333333</v>
      </c>
      <c r="Y36" s="113">
        <f>X36-I35</f>
        <v>28.6</v>
      </c>
      <c r="Z36" s="113">
        <f>Y36-I35</f>
        <v>19.06666667</v>
      </c>
      <c r="AA36" s="113">
        <f>Z36-I35</f>
        <v>9.533333333</v>
      </c>
      <c r="AB36" s="1"/>
      <c r="AC36" s="105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08" t="s">
        <v>22</v>
      </c>
      <c r="M37" s="112">
        <f>E35</f>
        <v>143</v>
      </c>
      <c r="N37" s="112">
        <f t="shared" ref="N37:AA37" si="11">M39</f>
        <v>139</v>
      </c>
      <c r="O37" s="114">
        <f t="shared" si="11"/>
        <v>135</v>
      </c>
      <c r="P37" s="112">
        <f t="shared" si="11"/>
        <v>132</v>
      </c>
      <c r="Q37" s="112">
        <f t="shared" si="11"/>
        <v>119</v>
      </c>
      <c r="R37" s="112">
        <f t="shared" si="11"/>
        <v>104</v>
      </c>
      <c r="S37" s="112">
        <f t="shared" si="11"/>
        <v>91</v>
      </c>
      <c r="T37" s="112">
        <f t="shared" si="11"/>
        <v>80</v>
      </c>
      <c r="U37" s="112">
        <f t="shared" si="11"/>
        <v>65</v>
      </c>
      <c r="V37" s="112">
        <f t="shared" si="11"/>
        <v>48</v>
      </c>
      <c r="W37" s="112">
        <f t="shared" si="11"/>
        <v>38</v>
      </c>
      <c r="X37" s="112">
        <f t="shared" si="11"/>
        <v>29</v>
      </c>
      <c r="Y37" s="112">
        <f t="shared" si="11"/>
        <v>21</v>
      </c>
      <c r="Z37" s="112">
        <f t="shared" si="11"/>
        <v>16</v>
      </c>
      <c r="AA37" s="112">
        <f t="shared" si="11"/>
        <v>8</v>
      </c>
      <c r="AB37" s="1"/>
      <c r="AC37" s="105">
        <f>SUM(M37:X37)</f>
        <v>1123</v>
      </c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15" t="s">
        <v>72</v>
      </c>
      <c r="L38" s="108" t="s">
        <v>73</v>
      </c>
      <c r="M38" s="68">
        <v>4.0</v>
      </c>
      <c r="N38" s="68">
        <v>4.0</v>
      </c>
      <c r="O38" s="68">
        <v>3.0</v>
      </c>
      <c r="P38" s="68">
        <v>13.0</v>
      </c>
      <c r="Q38" s="68">
        <v>15.0</v>
      </c>
      <c r="R38" s="68">
        <v>13.0</v>
      </c>
      <c r="S38" s="68">
        <v>11.0</v>
      </c>
      <c r="T38" s="68">
        <v>15.0</v>
      </c>
      <c r="U38" s="68">
        <v>17.0</v>
      </c>
      <c r="V38" s="68">
        <v>10.0</v>
      </c>
      <c r="W38" s="68">
        <v>9.0</v>
      </c>
      <c r="X38" s="68">
        <v>8.0</v>
      </c>
      <c r="Y38" s="68">
        <v>5.0</v>
      </c>
      <c r="Z38" s="68">
        <v>8.0</v>
      </c>
      <c r="AA38" s="68">
        <v>8.0</v>
      </c>
      <c r="AB38" s="1"/>
      <c r="AC38" s="105">
        <f>SUM(M38:AA38)</f>
        <v>143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08" t="s">
        <v>74</v>
      </c>
      <c r="M39" s="112">
        <f t="shared" ref="M39:AA39" si="12">M37-M38</f>
        <v>139</v>
      </c>
      <c r="N39" s="112">
        <f t="shared" si="12"/>
        <v>135</v>
      </c>
      <c r="O39" s="112">
        <f t="shared" si="12"/>
        <v>132</v>
      </c>
      <c r="P39" s="112">
        <f t="shared" si="12"/>
        <v>119</v>
      </c>
      <c r="Q39" s="112">
        <f t="shared" si="12"/>
        <v>104</v>
      </c>
      <c r="R39" s="112">
        <f t="shared" si="12"/>
        <v>91</v>
      </c>
      <c r="S39" s="112">
        <f t="shared" si="12"/>
        <v>80</v>
      </c>
      <c r="T39" s="112">
        <f t="shared" si="12"/>
        <v>65</v>
      </c>
      <c r="U39" s="112">
        <f t="shared" si="12"/>
        <v>48</v>
      </c>
      <c r="V39" s="112">
        <f t="shared" si="12"/>
        <v>38</v>
      </c>
      <c r="W39" s="112">
        <f t="shared" si="12"/>
        <v>29</v>
      </c>
      <c r="X39" s="112">
        <f t="shared" si="12"/>
        <v>21</v>
      </c>
      <c r="Y39" s="112">
        <f t="shared" si="12"/>
        <v>16</v>
      </c>
      <c r="Z39" s="112">
        <f t="shared" si="12"/>
        <v>8</v>
      </c>
      <c r="AA39" s="112">
        <f t="shared" si="12"/>
        <v>0</v>
      </c>
      <c r="AB39" s="1"/>
      <c r="AC39" s="105">
        <f>SUM(M39:X39)</f>
        <v>1001</v>
      </c>
    </row>
    <row r="40" ht="381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22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>
      <c r="A47" s="1"/>
      <c r="B47" s="1"/>
      <c r="C47" s="116"/>
      <c r="D47" s="1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15">
    <mergeCell ref="J8:J9"/>
    <mergeCell ref="K8:K9"/>
    <mergeCell ref="L8:L9"/>
    <mergeCell ref="M8:O8"/>
    <mergeCell ref="P8:R8"/>
    <mergeCell ref="S8:U8"/>
    <mergeCell ref="V8:X8"/>
    <mergeCell ref="Y8:AA8"/>
    <mergeCell ref="K3:K7"/>
    <mergeCell ref="B8:B9"/>
    <mergeCell ref="C8:C9"/>
    <mergeCell ref="D8:D9"/>
    <mergeCell ref="E8:G8"/>
    <mergeCell ref="H8:H9"/>
    <mergeCell ref="I8:I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9.0"/>
    <col customWidth="1" min="3" max="3" width="9.33"/>
    <col customWidth="1" min="4" max="4" width="33.44"/>
    <col customWidth="1" min="5" max="5" width="24.0"/>
    <col customWidth="1" min="6" max="6" width="72.0"/>
    <col customWidth="1" min="7" max="7" width="24.0"/>
    <col customWidth="1" min="8" max="8" width="15.11"/>
    <col customWidth="1" min="9" max="9" width="17.67"/>
    <col customWidth="1" min="10" max="10" width="39.11"/>
    <col customWidth="1" min="11" max="11" width="3.0"/>
    <col customWidth="1" min="12" max="12" width="15.67"/>
    <col customWidth="1" min="13" max="13" width="3.0"/>
    <col customWidth="1" min="14" max="14" width="14.44"/>
    <col customWidth="1" min="15" max="26" width="10.56"/>
  </cols>
  <sheetData>
    <row r="1" ht="36.0" customHeight="1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ht="36.0" customHeight="1">
      <c r="A2" s="1"/>
      <c r="B2" s="4" t="s">
        <v>75</v>
      </c>
      <c r="C2" s="3"/>
      <c r="D2" s="3"/>
      <c r="E2" s="4"/>
      <c r="F2" s="3"/>
      <c r="G2" s="3"/>
      <c r="H2" s="3">
        <f>SUM(H5:H96)</f>
        <v>143</v>
      </c>
      <c r="I2" s="3"/>
      <c r="J2" s="3"/>
      <c r="K2" s="3"/>
      <c r="L2" s="1"/>
      <c r="M2" s="1"/>
      <c r="N2" s="1"/>
    </row>
    <row r="3" ht="36.0" customHeight="1">
      <c r="A3" s="1"/>
      <c r="B3" s="117" t="s">
        <v>76</v>
      </c>
      <c r="C3" s="118" t="s">
        <v>12</v>
      </c>
      <c r="D3" s="118" t="s">
        <v>77</v>
      </c>
      <c r="E3" s="118" t="s">
        <v>9</v>
      </c>
      <c r="F3" s="118" t="s">
        <v>78</v>
      </c>
      <c r="G3" s="119" t="s">
        <v>10</v>
      </c>
      <c r="H3" s="119" t="s">
        <v>79</v>
      </c>
      <c r="I3" s="120" t="s">
        <v>80</v>
      </c>
      <c r="J3" s="120" t="s">
        <v>81</v>
      </c>
      <c r="K3" s="1"/>
      <c r="L3" s="121" t="s">
        <v>82</v>
      </c>
      <c r="M3" s="1"/>
      <c r="N3" s="121" t="s">
        <v>79</v>
      </c>
    </row>
    <row r="4" ht="18.0" customHeight="1">
      <c r="A4" s="1"/>
      <c r="B4" s="122"/>
      <c r="C4" s="123"/>
      <c r="D4" s="123" t="s">
        <v>83</v>
      </c>
      <c r="E4" s="123" t="s">
        <v>83</v>
      </c>
      <c r="F4" s="123"/>
      <c r="G4" s="124"/>
      <c r="H4" s="125"/>
      <c r="I4" s="126"/>
      <c r="J4" s="127"/>
      <c r="K4" s="1"/>
      <c r="L4" s="128"/>
      <c r="M4" s="1"/>
      <c r="N4" s="129"/>
    </row>
    <row r="5" ht="18.0" customHeight="1">
      <c r="A5" s="1"/>
      <c r="B5" s="130">
        <v>1.0</v>
      </c>
      <c r="C5" s="83">
        <v>1.0</v>
      </c>
      <c r="D5" s="83" t="s">
        <v>84</v>
      </c>
      <c r="E5" s="83" t="s">
        <v>85</v>
      </c>
      <c r="F5" s="83" t="s">
        <v>86</v>
      </c>
      <c r="G5" s="66" t="s">
        <v>30</v>
      </c>
      <c r="H5" s="131">
        <v>11.0</v>
      </c>
      <c r="I5" s="132" t="s">
        <v>87</v>
      </c>
      <c r="J5" s="133"/>
      <c r="K5" s="1"/>
      <c r="L5" s="134" t="s">
        <v>88</v>
      </c>
      <c r="M5" s="1"/>
      <c r="N5" s="135">
        <v>1.0</v>
      </c>
    </row>
    <row r="6" ht="18.0" customHeight="1">
      <c r="A6" s="1"/>
      <c r="B6" s="130"/>
      <c r="C6" s="83"/>
      <c r="D6" s="83"/>
      <c r="E6" s="83"/>
      <c r="F6" s="83"/>
      <c r="G6" s="84"/>
      <c r="H6" s="131"/>
      <c r="I6" s="132"/>
      <c r="J6" s="133"/>
      <c r="K6" s="1"/>
      <c r="L6" s="136" t="s">
        <v>89</v>
      </c>
      <c r="M6" s="1"/>
      <c r="N6" s="135">
        <v>2.0</v>
      </c>
    </row>
    <row r="7" ht="18.0" customHeight="1">
      <c r="A7" s="1"/>
      <c r="B7" s="130">
        <v>1.0</v>
      </c>
      <c r="C7" s="83">
        <v>2.0</v>
      </c>
      <c r="D7" s="83" t="s">
        <v>90</v>
      </c>
      <c r="E7" s="83" t="s">
        <v>32</v>
      </c>
      <c r="F7" s="83" t="s">
        <v>91</v>
      </c>
      <c r="G7" s="84" t="s">
        <v>33</v>
      </c>
      <c r="H7" s="131">
        <v>3.0</v>
      </c>
      <c r="I7" s="132" t="s">
        <v>87</v>
      </c>
      <c r="J7" s="133"/>
      <c r="K7" s="1"/>
      <c r="L7" s="137" t="s">
        <v>87</v>
      </c>
      <c r="M7" s="1"/>
      <c r="N7" s="138">
        <v>3.0</v>
      </c>
    </row>
    <row r="8" ht="18.0" customHeight="1">
      <c r="A8" s="1"/>
      <c r="B8" s="130">
        <v>2.0</v>
      </c>
      <c r="C8" s="83">
        <v>2.0</v>
      </c>
      <c r="D8" s="83" t="s">
        <v>84</v>
      </c>
      <c r="E8" s="83" t="s">
        <v>34</v>
      </c>
      <c r="F8" s="83" t="s">
        <v>92</v>
      </c>
      <c r="G8" s="66" t="s">
        <v>30</v>
      </c>
      <c r="H8" s="131">
        <v>5.0</v>
      </c>
      <c r="I8" s="132" t="s">
        <v>87</v>
      </c>
      <c r="J8" s="133"/>
      <c r="K8" s="1"/>
      <c r="L8" s="1"/>
      <c r="M8" s="1"/>
      <c r="N8" s="138">
        <v>4.0</v>
      </c>
    </row>
    <row r="9" ht="18.0" customHeight="1">
      <c r="A9" s="1"/>
      <c r="B9" s="130">
        <v>2.0</v>
      </c>
      <c r="C9" s="83">
        <v>2.0</v>
      </c>
      <c r="D9" s="83" t="s">
        <v>93</v>
      </c>
      <c r="E9" s="83" t="s">
        <v>35</v>
      </c>
      <c r="F9" s="83" t="s">
        <v>94</v>
      </c>
      <c r="G9" s="66" t="s">
        <v>36</v>
      </c>
      <c r="H9" s="131">
        <v>10.0</v>
      </c>
      <c r="I9" s="132" t="s">
        <v>87</v>
      </c>
      <c r="J9" s="133"/>
      <c r="K9" s="1"/>
      <c r="L9" s="1"/>
      <c r="M9" s="1"/>
      <c r="N9" s="138">
        <v>5.0</v>
      </c>
    </row>
    <row r="10" ht="18.0" customHeight="1">
      <c r="A10" s="1"/>
      <c r="B10" s="130">
        <v>2.0</v>
      </c>
      <c r="C10" s="83">
        <v>2.0</v>
      </c>
      <c r="D10" s="83" t="s">
        <v>93</v>
      </c>
      <c r="E10" s="83" t="s">
        <v>37</v>
      </c>
      <c r="F10" s="83" t="s">
        <v>95</v>
      </c>
      <c r="G10" s="66" t="s">
        <v>38</v>
      </c>
      <c r="H10" s="131">
        <v>10.0</v>
      </c>
      <c r="I10" s="132" t="s">
        <v>87</v>
      </c>
      <c r="J10" s="139" t="s">
        <v>96</v>
      </c>
      <c r="K10" s="1"/>
      <c r="L10" s="1"/>
      <c r="M10" s="1"/>
      <c r="N10" s="138">
        <v>6.0</v>
      </c>
    </row>
    <row r="11" ht="18.0" customHeight="1">
      <c r="A11" s="1"/>
      <c r="B11" s="130">
        <v>2.0</v>
      </c>
      <c r="C11" s="83">
        <v>2.0</v>
      </c>
      <c r="D11" s="83" t="s">
        <v>84</v>
      </c>
      <c r="E11" s="83" t="s">
        <v>40</v>
      </c>
      <c r="F11" s="83" t="s">
        <v>97</v>
      </c>
      <c r="G11" s="66" t="s">
        <v>41</v>
      </c>
      <c r="H11" s="131">
        <v>7.0</v>
      </c>
      <c r="I11" s="132" t="s">
        <v>87</v>
      </c>
      <c r="J11" s="139" t="s">
        <v>98</v>
      </c>
      <c r="K11" s="1"/>
      <c r="L11" s="1"/>
      <c r="M11" s="1"/>
      <c r="N11" s="138">
        <v>7.0</v>
      </c>
    </row>
    <row r="12" ht="18.0" customHeight="1">
      <c r="A12" s="1"/>
      <c r="B12" s="130">
        <v>3.0</v>
      </c>
      <c r="C12" s="83">
        <v>2.0</v>
      </c>
      <c r="D12" s="83" t="s">
        <v>84</v>
      </c>
      <c r="E12" s="83" t="s">
        <v>43</v>
      </c>
      <c r="F12" s="83" t="s">
        <v>99</v>
      </c>
      <c r="G12" s="66" t="s">
        <v>36</v>
      </c>
      <c r="H12" s="131">
        <v>6.0</v>
      </c>
      <c r="I12" s="132" t="s">
        <v>87</v>
      </c>
      <c r="J12" s="133"/>
      <c r="K12" s="1"/>
      <c r="L12" s="1"/>
      <c r="M12" s="1"/>
      <c r="N12" s="138">
        <v>8.0</v>
      </c>
    </row>
    <row r="13" ht="18.0" customHeight="1">
      <c r="A13" s="1"/>
      <c r="B13" s="140"/>
      <c r="C13" s="141"/>
      <c r="D13" s="141"/>
      <c r="E13" s="141"/>
      <c r="F13" s="141"/>
      <c r="G13" s="142"/>
      <c r="H13" s="143"/>
      <c r="I13" s="144"/>
      <c r="J13" s="133"/>
      <c r="K13" s="1"/>
      <c r="L13" s="1"/>
      <c r="M13" s="1"/>
      <c r="N13" s="138">
        <v>9.0</v>
      </c>
    </row>
    <row r="14" ht="15.75" customHeight="1">
      <c r="A14" s="1"/>
      <c r="B14" s="130">
        <v>1.0</v>
      </c>
      <c r="C14" s="83">
        <v>3.0</v>
      </c>
      <c r="D14" s="83" t="s">
        <v>90</v>
      </c>
      <c r="E14" s="83" t="s">
        <v>32</v>
      </c>
      <c r="F14" s="83" t="s">
        <v>91</v>
      </c>
      <c r="G14" s="66" t="s">
        <v>33</v>
      </c>
      <c r="H14" s="131">
        <v>2.0</v>
      </c>
      <c r="I14" s="132" t="s">
        <v>87</v>
      </c>
      <c r="J14" s="133"/>
      <c r="K14" s="1"/>
      <c r="L14" s="1"/>
      <c r="M14" s="1"/>
      <c r="N14" s="138">
        <v>10.0</v>
      </c>
    </row>
    <row r="15" ht="15.75" customHeight="1">
      <c r="A15" s="1"/>
      <c r="B15" s="130">
        <v>1.0</v>
      </c>
      <c r="C15" s="83">
        <v>3.0</v>
      </c>
      <c r="D15" s="83" t="s">
        <v>100</v>
      </c>
      <c r="E15" s="83" t="s">
        <v>45</v>
      </c>
      <c r="F15" s="83" t="s">
        <v>101</v>
      </c>
      <c r="G15" s="66" t="s">
        <v>30</v>
      </c>
      <c r="H15" s="131">
        <v>3.0</v>
      </c>
      <c r="I15" s="132" t="s">
        <v>87</v>
      </c>
      <c r="J15" s="133"/>
      <c r="K15" s="1"/>
      <c r="L15" s="1"/>
      <c r="M15" s="1"/>
      <c r="N15" s="145">
        <v>11.0</v>
      </c>
    </row>
    <row r="16" ht="15.75" customHeight="1">
      <c r="A16" s="1"/>
      <c r="B16" s="130">
        <v>2.0</v>
      </c>
      <c r="C16" s="83">
        <v>3.0</v>
      </c>
      <c r="D16" s="83" t="s">
        <v>84</v>
      </c>
      <c r="E16" s="83" t="s">
        <v>47</v>
      </c>
      <c r="F16" s="83" t="s">
        <v>102</v>
      </c>
      <c r="G16" s="66" t="s">
        <v>30</v>
      </c>
      <c r="H16" s="131">
        <v>4.0</v>
      </c>
      <c r="I16" s="132" t="s">
        <v>87</v>
      </c>
      <c r="J16" s="133"/>
      <c r="K16" s="1"/>
      <c r="L16" s="1"/>
      <c r="M16" s="1"/>
      <c r="N16" s="145">
        <v>12.0</v>
      </c>
    </row>
    <row r="17" ht="15.75" customHeight="1">
      <c r="A17" s="1"/>
      <c r="B17" s="130">
        <v>2.0</v>
      </c>
      <c r="C17" s="83">
        <v>3.0</v>
      </c>
      <c r="D17" s="83" t="s">
        <v>103</v>
      </c>
      <c r="E17" s="83" t="s">
        <v>49</v>
      </c>
      <c r="F17" s="83" t="s">
        <v>104</v>
      </c>
      <c r="G17" s="66" t="s">
        <v>38</v>
      </c>
      <c r="H17" s="131">
        <v>13.0</v>
      </c>
      <c r="I17" s="132" t="s">
        <v>87</v>
      </c>
      <c r="J17" s="133"/>
      <c r="K17" s="1"/>
      <c r="L17" s="1"/>
      <c r="M17" s="1"/>
      <c r="N17" s="145">
        <v>13.0</v>
      </c>
    </row>
    <row r="18" ht="15.75" customHeight="1">
      <c r="A18" s="1"/>
      <c r="B18" s="130">
        <v>2.0</v>
      </c>
      <c r="C18" s="83">
        <v>3.0</v>
      </c>
      <c r="D18" s="83" t="s">
        <v>103</v>
      </c>
      <c r="E18" s="83" t="s">
        <v>51</v>
      </c>
      <c r="F18" s="83" t="s">
        <v>105</v>
      </c>
      <c r="G18" s="66" t="s">
        <v>41</v>
      </c>
      <c r="H18" s="131">
        <v>15.0</v>
      </c>
      <c r="I18" s="132" t="s">
        <v>87</v>
      </c>
      <c r="J18" s="133"/>
      <c r="K18" s="1"/>
      <c r="L18" s="1"/>
      <c r="M18" s="1"/>
      <c r="N18" s="145">
        <v>14.0</v>
      </c>
    </row>
    <row r="19" ht="15.75" customHeight="1">
      <c r="A19" s="1"/>
      <c r="B19" s="130">
        <v>3.0</v>
      </c>
      <c r="C19" s="83">
        <v>3.0</v>
      </c>
      <c r="D19" s="83" t="s">
        <v>84</v>
      </c>
      <c r="E19" s="83" t="s">
        <v>43</v>
      </c>
      <c r="F19" s="83" t="s">
        <v>106</v>
      </c>
      <c r="G19" s="66" t="s">
        <v>36</v>
      </c>
      <c r="H19" s="131">
        <v>6.0</v>
      </c>
      <c r="I19" s="132" t="s">
        <v>87</v>
      </c>
      <c r="J19" s="133"/>
      <c r="K19" s="1"/>
      <c r="L19" s="1"/>
      <c r="M19" s="1"/>
      <c r="N19" s="145">
        <v>15.0</v>
      </c>
    </row>
    <row r="20" ht="15.75" customHeight="1">
      <c r="A20" s="1"/>
      <c r="B20" s="140"/>
      <c r="C20" s="141"/>
      <c r="D20" s="141"/>
      <c r="E20" s="141"/>
      <c r="F20" s="141"/>
      <c r="G20" s="142"/>
      <c r="H20" s="143"/>
      <c r="I20" s="144"/>
      <c r="J20" s="133"/>
      <c r="K20" s="1"/>
      <c r="L20" s="1"/>
      <c r="M20" s="1"/>
      <c r="N20" s="145">
        <v>16.0</v>
      </c>
    </row>
    <row r="21" ht="15.75" customHeight="1">
      <c r="A21" s="1"/>
      <c r="B21" s="130">
        <v>1.0</v>
      </c>
      <c r="C21" s="83">
        <v>4.0</v>
      </c>
      <c r="D21" s="83" t="s">
        <v>90</v>
      </c>
      <c r="E21" s="83" t="s">
        <v>32</v>
      </c>
      <c r="F21" s="83" t="s">
        <v>91</v>
      </c>
      <c r="G21" s="66" t="s">
        <v>33</v>
      </c>
      <c r="H21" s="131">
        <v>10.0</v>
      </c>
      <c r="I21" s="132" t="s">
        <v>87</v>
      </c>
      <c r="J21" s="133"/>
      <c r="K21" s="1"/>
      <c r="L21" s="1"/>
      <c r="M21" s="1"/>
      <c r="N21" s="145">
        <v>17.0</v>
      </c>
    </row>
    <row r="22" ht="18.0" customHeight="1">
      <c r="A22" s="1"/>
      <c r="B22" s="130">
        <v>1.0</v>
      </c>
      <c r="C22" s="83">
        <v>4.0</v>
      </c>
      <c r="D22" s="83" t="s">
        <v>107</v>
      </c>
      <c r="E22" s="83" t="s">
        <v>54</v>
      </c>
      <c r="F22" s="83" t="s">
        <v>108</v>
      </c>
      <c r="G22" s="66" t="s">
        <v>33</v>
      </c>
      <c r="H22" s="131">
        <v>17.0</v>
      </c>
      <c r="I22" s="132" t="s">
        <v>87</v>
      </c>
      <c r="J22" s="133"/>
      <c r="K22" s="1"/>
      <c r="L22" s="1"/>
      <c r="M22" s="1"/>
      <c r="N22" s="145">
        <v>18.0</v>
      </c>
    </row>
    <row r="23" ht="18.0" customHeight="1">
      <c r="A23" s="1"/>
      <c r="B23" s="140"/>
      <c r="C23" s="141"/>
      <c r="D23" s="141"/>
      <c r="E23" s="141"/>
      <c r="F23" s="141"/>
      <c r="G23" s="142"/>
      <c r="H23" s="143"/>
      <c r="I23" s="144"/>
      <c r="J23" s="133"/>
      <c r="K23" s="1"/>
      <c r="L23" s="1"/>
      <c r="M23" s="1"/>
      <c r="N23" s="145">
        <v>19.0</v>
      </c>
    </row>
    <row r="24" ht="18.0" customHeight="1">
      <c r="A24" s="1"/>
      <c r="B24" s="130">
        <v>1.0</v>
      </c>
      <c r="C24" s="83">
        <v>5.0</v>
      </c>
      <c r="D24" s="83" t="s">
        <v>56</v>
      </c>
      <c r="E24" s="83" t="s">
        <v>58</v>
      </c>
      <c r="F24" s="83" t="s">
        <v>109</v>
      </c>
      <c r="G24" s="66" t="s">
        <v>59</v>
      </c>
      <c r="H24" s="131">
        <v>3.0</v>
      </c>
      <c r="I24" s="132" t="s">
        <v>87</v>
      </c>
      <c r="J24" s="133"/>
      <c r="K24" s="1"/>
      <c r="L24" s="1"/>
      <c r="M24" s="1"/>
      <c r="N24" s="145">
        <v>20.0</v>
      </c>
    </row>
    <row r="25" ht="18.0" customHeight="1">
      <c r="A25" s="1"/>
      <c r="B25" s="130">
        <v>1.0</v>
      </c>
      <c r="C25" s="83">
        <v>5.0</v>
      </c>
      <c r="D25" s="83" t="s">
        <v>56</v>
      </c>
      <c r="E25" s="83" t="s">
        <v>61</v>
      </c>
      <c r="F25" s="83" t="s">
        <v>110</v>
      </c>
      <c r="G25" s="66" t="s">
        <v>59</v>
      </c>
      <c r="H25" s="131">
        <v>7.0</v>
      </c>
      <c r="I25" s="132" t="s">
        <v>87</v>
      </c>
      <c r="J25" s="133"/>
      <c r="K25" s="1"/>
      <c r="L25" s="1"/>
      <c r="M25" s="1"/>
      <c r="N25" s="1"/>
    </row>
    <row r="26" ht="18.0" customHeight="1">
      <c r="A26" s="1"/>
      <c r="B26" s="130">
        <v>1.0</v>
      </c>
      <c r="C26" s="83">
        <v>5.0</v>
      </c>
      <c r="D26" s="83" t="s">
        <v>56</v>
      </c>
      <c r="E26" s="83" t="s">
        <v>63</v>
      </c>
      <c r="F26" s="83" t="s">
        <v>111</v>
      </c>
      <c r="G26" s="66" t="s">
        <v>36</v>
      </c>
      <c r="H26" s="131">
        <v>6.0</v>
      </c>
      <c r="I26" s="132" t="s">
        <v>87</v>
      </c>
      <c r="J26" s="133"/>
      <c r="K26" s="1"/>
      <c r="L26" s="1"/>
      <c r="M26" s="1"/>
      <c r="N26" s="1"/>
    </row>
    <row r="27" ht="18.0" customHeight="1">
      <c r="A27" s="1"/>
      <c r="B27" s="130">
        <v>1.0</v>
      </c>
      <c r="C27" s="83">
        <v>5.0</v>
      </c>
      <c r="D27" s="83" t="s">
        <v>107</v>
      </c>
      <c r="E27" s="83" t="s">
        <v>54</v>
      </c>
      <c r="F27" s="83" t="s">
        <v>108</v>
      </c>
      <c r="G27" s="66" t="s">
        <v>41</v>
      </c>
      <c r="H27" s="131">
        <v>5.0</v>
      </c>
      <c r="I27" s="132" t="s">
        <v>87</v>
      </c>
      <c r="J27" s="133"/>
      <c r="K27" s="1"/>
      <c r="L27" s="1"/>
      <c r="M27" s="1"/>
      <c r="N27" s="1"/>
    </row>
    <row r="28" ht="18.0" customHeight="1">
      <c r="A28" s="1"/>
      <c r="B28" s="140"/>
      <c r="C28" s="141"/>
      <c r="D28" s="141"/>
      <c r="E28" s="141"/>
      <c r="F28" s="141"/>
      <c r="G28" s="142"/>
      <c r="H28" s="143"/>
      <c r="I28" s="144"/>
      <c r="J28" s="133"/>
      <c r="K28" s="1"/>
      <c r="L28" s="1"/>
      <c r="M28" s="1"/>
      <c r="N28" s="1"/>
    </row>
    <row r="29" ht="15.75" customHeight="1">
      <c r="A29" s="1"/>
      <c r="B29" s="140"/>
      <c r="C29" s="141"/>
      <c r="D29" s="141"/>
      <c r="E29" s="141"/>
      <c r="F29" s="141"/>
      <c r="G29" s="142"/>
      <c r="H29" s="143"/>
      <c r="I29" s="144"/>
      <c r="J29" s="133"/>
      <c r="K29" s="1"/>
      <c r="L29" s="1"/>
      <c r="M29" s="1"/>
      <c r="N29" s="1"/>
    </row>
    <row r="30" ht="15.75" customHeight="1">
      <c r="A30" s="1"/>
      <c r="B30" s="140"/>
      <c r="C30" s="141"/>
      <c r="D30" s="141"/>
      <c r="E30" s="141"/>
      <c r="F30" s="141"/>
      <c r="G30" s="142"/>
      <c r="H30" s="143"/>
      <c r="I30" s="144"/>
      <c r="J30" s="133"/>
      <c r="K30" s="1"/>
      <c r="L30" s="1"/>
      <c r="M30" s="1"/>
      <c r="N30" s="1"/>
    </row>
    <row r="31" ht="15.75" customHeight="1">
      <c r="A31" s="1"/>
      <c r="B31" s="140"/>
      <c r="C31" s="141"/>
      <c r="D31" s="141"/>
      <c r="E31" s="141"/>
      <c r="F31" s="141"/>
      <c r="G31" s="142"/>
      <c r="H31" s="143"/>
      <c r="I31" s="144"/>
      <c r="J31" s="133"/>
      <c r="K31" s="1"/>
      <c r="L31" s="1"/>
      <c r="M31" s="1"/>
      <c r="N31" s="1"/>
    </row>
    <row r="32" ht="15.75" customHeight="1">
      <c r="A32" s="1"/>
      <c r="B32" s="140"/>
      <c r="C32" s="141"/>
      <c r="D32" s="141"/>
      <c r="E32" s="141"/>
      <c r="F32" s="141"/>
      <c r="G32" s="142"/>
      <c r="H32" s="143"/>
      <c r="I32" s="144"/>
      <c r="J32" s="133"/>
      <c r="K32" s="1"/>
      <c r="L32" s="1"/>
      <c r="M32" s="1"/>
      <c r="N32" s="1"/>
    </row>
    <row r="33" ht="15.75" customHeight="1">
      <c r="A33" s="1"/>
      <c r="B33" s="140"/>
      <c r="C33" s="141"/>
      <c r="D33" s="141"/>
      <c r="E33" s="141"/>
      <c r="F33" s="141"/>
      <c r="G33" s="142"/>
      <c r="H33" s="143"/>
      <c r="I33" s="144"/>
      <c r="J33" s="133"/>
      <c r="K33" s="1"/>
      <c r="L33" s="1"/>
      <c r="M33" s="1"/>
      <c r="N33" s="1"/>
    </row>
    <row r="34" ht="15.75" customHeight="1">
      <c r="A34" s="1"/>
      <c r="B34" s="140"/>
      <c r="C34" s="141"/>
      <c r="D34" s="141"/>
      <c r="E34" s="141"/>
      <c r="F34" s="141"/>
      <c r="G34" s="142"/>
      <c r="H34" s="143"/>
      <c r="I34" s="144"/>
      <c r="J34" s="133"/>
      <c r="K34" s="1"/>
      <c r="L34" s="1"/>
      <c r="M34" s="1"/>
      <c r="N34" s="1"/>
    </row>
    <row r="35" ht="15.75" customHeight="1">
      <c r="A35" s="1"/>
      <c r="B35" s="140"/>
      <c r="C35" s="141"/>
      <c r="D35" s="141"/>
      <c r="E35" s="141"/>
      <c r="F35" s="141"/>
      <c r="G35" s="142"/>
      <c r="H35" s="143"/>
      <c r="I35" s="144"/>
      <c r="J35" s="133"/>
      <c r="K35" s="1"/>
      <c r="L35" s="1"/>
      <c r="M35" s="1"/>
      <c r="N35" s="1"/>
    </row>
    <row r="36" ht="15.75" customHeight="1">
      <c r="A36" s="1"/>
      <c r="B36" s="140"/>
      <c r="C36" s="141"/>
      <c r="D36" s="141"/>
      <c r="E36" s="141"/>
      <c r="F36" s="141"/>
      <c r="G36" s="142"/>
      <c r="H36" s="143"/>
      <c r="I36" s="144"/>
      <c r="J36" s="133"/>
      <c r="K36" s="1"/>
      <c r="L36" s="1"/>
      <c r="M36" s="1"/>
      <c r="N36" s="1"/>
    </row>
    <row r="37" ht="15.75" customHeight="1">
      <c r="A37" s="1"/>
      <c r="B37" s="140"/>
      <c r="C37" s="141"/>
      <c r="D37" s="141"/>
      <c r="E37" s="141"/>
      <c r="F37" s="141"/>
      <c r="G37" s="142"/>
      <c r="H37" s="143"/>
      <c r="I37" s="144"/>
      <c r="J37" s="133"/>
      <c r="K37" s="1"/>
      <c r="L37" s="1"/>
      <c r="M37" s="1"/>
      <c r="N37" s="1"/>
    </row>
    <row r="38" ht="16.5" customHeight="1">
      <c r="A38" s="1"/>
      <c r="B38" s="146"/>
      <c r="C38" s="147"/>
      <c r="D38" s="147"/>
      <c r="E38" s="147"/>
      <c r="F38" s="147"/>
      <c r="G38" s="148"/>
      <c r="H38" s="148"/>
      <c r="I38" s="149"/>
      <c r="J38" s="150"/>
      <c r="K38" s="1"/>
      <c r="L38" s="1"/>
      <c r="M38" s="1"/>
      <c r="N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</sheetData>
  <conditionalFormatting sqref="I4:I38">
    <cfRule type="cellIs" dxfId="0" priority="1" operator="equal">
      <formula>$L$7</formula>
    </cfRule>
  </conditionalFormatting>
  <conditionalFormatting sqref="I4:I38">
    <cfRule type="cellIs" dxfId="1" priority="2" operator="equal">
      <formula>$L$6</formula>
    </cfRule>
  </conditionalFormatting>
  <conditionalFormatting sqref="I4:I38">
    <cfRule type="cellIs" dxfId="2" priority="3" operator="equal">
      <formula>$L$5</formula>
    </cfRule>
  </conditionalFormatting>
  <conditionalFormatting sqref="I4:I38">
    <cfRule type="containsText" dxfId="2" priority="4" operator="containsText" text="Not Started">
      <formula>NOT(ISERROR(SEARCH(("Not Started"),(I4))))</formula>
    </cfRule>
  </conditionalFormatting>
  <conditionalFormatting sqref="I4:I38">
    <cfRule type="colorScale" priority="5">
      <colorScale>
        <cfvo type="formula" val="$L$5"/>
        <cfvo type="formula" val="$L$6"/>
        <cfvo type="formula" val="$L$7"/>
        <color rgb="FFF8E5DA"/>
        <color rgb="FFF7EFDE"/>
        <color rgb="FFE9E7E7"/>
      </colorScale>
    </cfRule>
  </conditionalFormatting>
  <conditionalFormatting sqref="L4:L7">
    <cfRule type="containsText" dxfId="1" priority="6" operator="containsText" text="In Progress">
      <formula>NOT(ISERROR(SEARCH(("In Progress"),(L4))))</formula>
    </cfRule>
  </conditionalFormatting>
  <conditionalFormatting sqref="L4:L7">
    <cfRule type="colorScale" priority="7">
      <colorScale>
        <cfvo type="formula" val="$L$6"/>
        <cfvo type="formula" val="$L$6"/>
        <cfvo type="formula" val="$L$7"/>
        <color rgb="FFF8E5DA"/>
        <color rgb="FFF7EFDE"/>
        <color rgb="FFE9E7E7"/>
      </colorScale>
    </cfRule>
  </conditionalFormatting>
  <conditionalFormatting sqref="L7">
    <cfRule type="cellIs" dxfId="0" priority="8" operator="equal">
      <formula>$L$7</formula>
    </cfRule>
  </conditionalFormatting>
  <conditionalFormatting sqref="L4:L5">
    <cfRule type="cellIs" dxfId="2" priority="9" operator="equal">
      <formula>$L$5</formula>
    </cfRule>
  </conditionalFormatting>
  <conditionalFormatting sqref="N4:N24">
    <cfRule type="colorScale" priority="10">
      <colorScale>
        <cfvo type="min"/>
        <cfvo type="max"/>
        <color rgb="FFFFFFFF"/>
        <color rgb="FFAFCAC4"/>
      </colorScale>
    </cfRule>
  </conditionalFormatting>
  <conditionalFormatting sqref="H4:H38">
    <cfRule type="colorScale" priority="11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I4:I38">
      <formula1>$L$5:$L$7</formula1>
    </dataValidation>
    <dataValidation type="list" allowBlank="1" showErrorMessage="1" sqref="H1:H998">
      <formula1>$N$5:$N$124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B290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24.0"/>
    <col customWidth="1" min="3" max="3" width="72.0"/>
    <col customWidth="1" min="4" max="4" width="24.0"/>
    <col customWidth="1" min="5" max="5" width="17.67"/>
    <col customWidth="1" min="6" max="6" width="9.0"/>
    <col customWidth="1" min="7" max="26" width="10.56"/>
  </cols>
  <sheetData>
    <row r="1" ht="36.0" customHeight="1">
      <c r="A1" s="1"/>
      <c r="B1" s="2" t="s">
        <v>0</v>
      </c>
      <c r="C1" s="3"/>
      <c r="D1" s="3"/>
      <c r="E1" s="3"/>
      <c r="F1" s="3"/>
    </row>
    <row r="2" ht="36.0" customHeight="1">
      <c r="A2" s="1"/>
      <c r="B2" s="4" t="s">
        <v>112</v>
      </c>
      <c r="C2" s="3"/>
      <c r="D2" s="3"/>
      <c r="E2" s="3"/>
      <c r="F2" s="3"/>
    </row>
    <row r="3" ht="36.0" customHeight="1">
      <c r="A3" s="1"/>
      <c r="B3" s="118" t="s">
        <v>9</v>
      </c>
      <c r="C3" s="118" t="s">
        <v>78</v>
      </c>
      <c r="D3" s="119" t="s">
        <v>113</v>
      </c>
      <c r="E3" s="120" t="s">
        <v>114</v>
      </c>
      <c r="F3" s="1"/>
    </row>
    <row r="4" ht="18.0" customHeight="1">
      <c r="A4" s="1"/>
      <c r="B4" s="83" t="s">
        <v>115</v>
      </c>
      <c r="C4" s="83" t="s">
        <v>116</v>
      </c>
      <c r="D4" s="84" t="s">
        <v>117</v>
      </c>
      <c r="E4" s="151">
        <v>44569.0</v>
      </c>
      <c r="F4" s="1"/>
    </row>
    <row r="5" ht="18.0" customHeight="1">
      <c r="A5" s="1"/>
      <c r="B5" s="83" t="s">
        <v>118</v>
      </c>
      <c r="C5" s="83" t="s">
        <v>119</v>
      </c>
      <c r="D5" s="84" t="s">
        <v>117</v>
      </c>
      <c r="E5" s="151">
        <v>44569.0</v>
      </c>
      <c r="F5" s="1"/>
    </row>
    <row r="6" ht="18.0" customHeight="1">
      <c r="A6" s="1"/>
      <c r="B6" s="83" t="s">
        <v>120</v>
      </c>
      <c r="C6" s="83" t="s">
        <v>121</v>
      </c>
      <c r="D6" s="84" t="s">
        <v>117</v>
      </c>
      <c r="E6" s="151">
        <v>44569.0</v>
      </c>
      <c r="F6" s="1"/>
    </row>
    <row r="7" ht="18.0" customHeight="1">
      <c r="A7" s="1"/>
      <c r="B7" s="83" t="s">
        <v>122</v>
      </c>
      <c r="C7" s="83" t="s">
        <v>123</v>
      </c>
      <c r="D7" s="84" t="s">
        <v>117</v>
      </c>
      <c r="E7" s="151">
        <v>44569.0</v>
      </c>
      <c r="F7" s="1"/>
    </row>
    <row r="8" ht="18.0" customHeight="1">
      <c r="A8" s="1"/>
      <c r="B8" s="83" t="s">
        <v>124</v>
      </c>
      <c r="C8" s="83" t="s">
        <v>125</v>
      </c>
      <c r="D8" s="84" t="s">
        <v>117</v>
      </c>
      <c r="E8" s="151">
        <v>44569.0</v>
      </c>
      <c r="F8" s="1"/>
    </row>
    <row r="9" ht="18.0" customHeight="1">
      <c r="A9" s="1"/>
      <c r="B9" s="83" t="s">
        <v>126</v>
      </c>
      <c r="C9" s="83" t="s">
        <v>127</v>
      </c>
      <c r="D9" s="84" t="s">
        <v>117</v>
      </c>
      <c r="E9" s="151">
        <v>44569.0</v>
      </c>
      <c r="F9" s="1"/>
    </row>
    <row r="10" ht="18.0" customHeight="1">
      <c r="A10" s="1"/>
      <c r="B10" s="83" t="s">
        <v>128</v>
      </c>
      <c r="C10" s="83" t="s">
        <v>129</v>
      </c>
      <c r="D10" s="84" t="s">
        <v>117</v>
      </c>
      <c r="E10" s="151">
        <v>44628.0</v>
      </c>
      <c r="F10" s="1"/>
    </row>
    <row r="11" ht="18.0" customHeight="1">
      <c r="A11" s="1"/>
      <c r="B11" s="83"/>
      <c r="C11" s="83"/>
      <c r="D11" s="84"/>
      <c r="E11" s="151"/>
      <c r="F11" s="1"/>
    </row>
    <row r="12" ht="18.0" customHeight="1">
      <c r="A12" s="1"/>
      <c r="B12" s="83" t="s">
        <v>130</v>
      </c>
      <c r="C12" s="83" t="s">
        <v>131</v>
      </c>
      <c r="D12" s="84" t="s">
        <v>117</v>
      </c>
      <c r="E12" s="151">
        <v>44569.0</v>
      </c>
      <c r="F12" s="1"/>
    </row>
    <row r="13" ht="18.0" customHeight="1">
      <c r="A13" s="1"/>
      <c r="B13" s="83" t="s">
        <v>132</v>
      </c>
      <c r="C13" s="83" t="s">
        <v>133</v>
      </c>
      <c r="D13" s="84" t="s">
        <v>117</v>
      </c>
      <c r="E13" s="151">
        <v>44569.0</v>
      </c>
      <c r="F13" s="1"/>
    </row>
    <row r="14" ht="18.0" customHeight="1">
      <c r="A14" s="1"/>
      <c r="B14" s="83" t="s">
        <v>134</v>
      </c>
      <c r="C14" s="83" t="s">
        <v>135</v>
      </c>
      <c r="D14" s="84" t="s">
        <v>117</v>
      </c>
      <c r="E14" s="151">
        <v>44569.0</v>
      </c>
      <c r="F14" s="1"/>
    </row>
    <row r="15" ht="15.75" customHeight="1">
      <c r="A15" s="1"/>
      <c r="B15" s="83" t="s">
        <v>136</v>
      </c>
      <c r="C15" s="83" t="s">
        <v>137</v>
      </c>
      <c r="D15" s="84" t="s">
        <v>117</v>
      </c>
      <c r="E15" s="151">
        <v>44569.0</v>
      </c>
      <c r="F15" s="1"/>
    </row>
    <row r="16" ht="15.75" customHeight="1">
      <c r="A16" s="1"/>
      <c r="B16" s="83" t="s">
        <v>138</v>
      </c>
      <c r="C16" s="83" t="s">
        <v>139</v>
      </c>
      <c r="D16" s="84" t="s">
        <v>117</v>
      </c>
      <c r="E16" s="151">
        <v>44569.0</v>
      </c>
      <c r="F16" s="1"/>
    </row>
    <row r="17" ht="15.75" customHeight="1">
      <c r="A17" s="1"/>
      <c r="B17" s="83" t="s">
        <v>140</v>
      </c>
      <c r="C17" s="83" t="s">
        <v>141</v>
      </c>
      <c r="D17" s="84" t="s">
        <v>117</v>
      </c>
      <c r="E17" s="151">
        <v>44569.0</v>
      </c>
      <c r="F17" s="1"/>
    </row>
    <row r="18" ht="15.75" customHeight="1">
      <c r="A18" s="1"/>
      <c r="B18" s="83" t="s">
        <v>142</v>
      </c>
      <c r="C18" s="83" t="s">
        <v>143</v>
      </c>
      <c r="D18" s="84" t="s">
        <v>117</v>
      </c>
      <c r="E18" s="151">
        <v>44569.0</v>
      </c>
      <c r="F18" s="1"/>
    </row>
    <row r="19" ht="15.75" customHeight="1">
      <c r="A19" s="1"/>
      <c r="B19" s="83" t="s">
        <v>144</v>
      </c>
      <c r="C19" s="83" t="s">
        <v>145</v>
      </c>
      <c r="D19" s="84" t="s">
        <v>117</v>
      </c>
      <c r="E19" s="151">
        <v>44628.0</v>
      </c>
      <c r="F19" s="1"/>
    </row>
    <row r="20" ht="15.75" customHeight="1">
      <c r="A20" s="1"/>
      <c r="B20" s="83"/>
      <c r="C20" s="83"/>
      <c r="D20" s="84"/>
      <c r="E20" s="151"/>
      <c r="F20" s="1"/>
    </row>
    <row r="21" ht="15.75" customHeight="1">
      <c r="A21" s="1"/>
      <c r="B21" s="83" t="s">
        <v>146</v>
      </c>
      <c r="C21" s="83" t="s">
        <v>147</v>
      </c>
      <c r="D21" s="84" t="s">
        <v>117</v>
      </c>
      <c r="E21" s="132" t="s">
        <v>148</v>
      </c>
      <c r="F21" s="1"/>
    </row>
    <row r="22" ht="15.75" customHeight="1">
      <c r="A22" s="1"/>
      <c r="B22" s="83"/>
      <c r="C22" s="141"/>
      <c r="D22" s="84"/>
      <c r="E22" s="151"/>
      <c r="F22" s="1"/>
    </row>
    <row r="23" ht="18.0" customHeight="1">
      <c r="A23" s="1"/>
      <c r="B23" s="83"/>
      <c r="C23" s="141"/>
      <c r="D23" s="84"/>
      <c r="E23" s="151"/>
      <c r="F23" s="1"/>
    </row>
    <row r="24" ht="18.0" customHeight="1">
      <c r="A24" s="1"/>
      <c r="B24" s="83"/>
      <c r="C24" s="141"/>
      <c r="D24" s="84"/>
      <c r="E24" s="151"/>
      <c r="F24" s="1"/>
    </row>
    <row r="25" ht="18.0" customHeight="1">
      <c r="A25" s="1"/>
      <c r="B25" s="83"/>
      <c r="C25" s="141"/>
      <c r="D25" s="84"/>
      <c r="E25" s="151"/>
      <c r="F25" s="1"/>
    </row>
    <row r="26" ht="18.0" customHeight="1">
      <c r="A26" s="1"/>
      <c r="B26" s="83"/>
      <c r="C26" s="141"/>
      <c r="D26" s="84"/>
      <c r="E26" s="151"/>
      <c r="F26" s="1"/>
    </row>
    <row r="27" ht="18.0" customHeight="1">
      <c r="A27" s="1"/>
      <c r="B27" s="83"/>
      <c r="C27" s="141"/>
      <c r="D27" s="84"/>
      <c r="E27" s="151"/>
      <c r="F27" s="1"/>
    </row>
    <row r="28" ht="18.0" customHeight="1">
      <c r="A28" s="1"/>
      <c r="B28" s="83"/>
      <c r="C28" s="141"/>
      <c r="D28" s="84"/>
      <c r="E28" s="151"/>
      <c r="F28" s="1"/>
    </row>
    <row r="29" ht="18.0" customHeight="1">
      <c r="A29" s="1"/>
      <c r="B29" s="83"/>
      <c r="C29" s="141"/>
      <c r="D29" s="84"/>
      <c r="E29" s="151"/>
      <c r="F29" s="1"/>
    </row>
    <row r="30" ht="18.0" customHeight="1">
      <c r="A30" s="1"/>
      <c r="B30" s="83"/>
      <c r="C30" s="141"/>
      <c r="D30" s="84"/>
      <c r="E30" s="151"/>
      <c r="F30" s="1"/>
    </row>
    <row r="31" ht="15.75" customHeight="1">
      <c r="A31" s="1"/>
      <c r="B31" s="83"/>
      <c r="C31" s="141"/>
      <c r="D31" s="84"/>
      <c r="E31" s="151"/>
      <c r="F31" s="1"/>
    </row>
    <row r="32" ht="15.75" customHeight="1">
      <c r="A32" s="1"/>
      <c r="B32" s="83"/>
      <c r="C32" s="141"/>
      <c r="D32" s="84"/>
      <c r="E32" s="151"/>
      <c r="F32" s="1"/>
    </row>
    <row r="33" ht="15.75" customHeight="1">
      <c r="A33" s="1"/>
      <c r="B33" s="83"/>
      <c r="C33" s="141"/>
      <c r="D33" s="84"/>
      <c r="E33" s="151"/>
      <c r="F33" s="1"/>
    </row>
    <row r="34" ht="15.75" customHeight="1">
      <c r="A34" s="1"/>
      <c r="B34" s="83"/>
      <c r="C34" s="141"/>
      <c r="D34" s="84"/>
      <c r="E34" s="151"/>
      <c r="F34" s="1"/>
    </row>
    <row r="35" ht="15.75" customHeight="1">
      <c r="A35" s="1"/>
      <c r="B35" s="83"/>
      <c r="C35" s="141"/>
      <c r="D35" s="84"/>
      <c r="E35" s="151"/>
      <c r="F35" s="1"/>
    </row>
    <row r="36" ht="15.75" customHeight="1">
      <c r="A36" s="1"/>
      <c r="B36" s="83"/>
      <c r="C36" s="141"/>
      <c r="D36" s="84"/>
      <c r="E36" s="151"/>
      <c r="F36" s="1"/>
    </row>
    <row r="37" ht="15.75" customHeight="1">
      <c r="A37" s="1"/>
      <c r="B37" s="83"/>
      <c r="C37" s="141"/>
      <c r="D37" s="84"/>
      <c r="E37" s="151"/>
      <c r="F37" s="1"/>
    </row>
    <row r="38" ht="15.75" customHeight="1">
      <c r="A38" s="1"/>
      <c r="B38" s="83"/>
      <c r="C38" s="141"/>
      <c r="D38" s="84"/>
      <c r="E38" s="151"/>
      <c r="F38" s="1"/>
    </row>
    <row r="39" ht="15.75" customHeight="1">
      <c r="A39" s="1"/>
      <c r="B39" s="83"/>
      <c r="C39" s="141"/>
      <c r="D39" s="84"/>
      <c r="E39" s="151"/>
      <c r="F39" s="1"/>
    </row>
    <row r="40" ht="16.5" customHeight="1">
      <c r="A40" s="1"/>
      <c r="B40" s="83"/>
      <c r="C40" s="147"/>
      <c r="D40" s="84"/>
      <c r="E40" s="151"/>
      <c r="F40" s="1"/>
    </row>
    <row r="41" ht="15.75" customHeight="1">
      <c r="A41" s="1"/>
      <c r="B41" s="1"/>
      <c r="C41" s="1"/>
      <c r="D41" s="1"/>
      <c r="E41" s="1"/>
      <c r="F41" s="1"/>
    </row>
    <row r="42" ht="15.75" customHeight="1">
      <c r="A42" s="1"/>
      <c r="B42" s="1"/>
      <c r="C42" s="1"/>
      <c r="D42" s="1"/>
      <c r="E42" s="1"/>
      <c r="F42" s="1"/>
    </row>
    <row r="43" ht="15.75" customHeight="1">
      <c r="A43" s="1"/>
      <c r="B43" s="1"/>
      <c r="C43" s="1"/>
      <c r="D43" s="1"/>
      <c r="E43" s="1"/>
      <c r="F43" s="1"/>
    </row>
    <row r="44" ht="15.75" customHeight="1">
      <c r="A44" s="1"/>
      <c r="B44" s="1"/>
      <c r="C44" s="1"/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5.75" customHeight="1">
      <c r="A46" s="1"/>
      <c r="B46" s="1"/>
      <c r="C46" s="1"/>
      <c r="D46" s="1"/>
      <c r="E46" s="1"/>
      <c r="F46" s="1"/>
    </row>
    <row r="47" ht="15.75" customHeight="1">
      <c r="A47" s="1"/>
      <c r="B47" s="1"/>
      <c r="C47" s="1"/>
      <c r="D47" s="1"/>
      <c r="E47" s="1"/>
      <c r="F47" s="1"/>
    </row>
    <row r="48" ht="15.75" customHeight="1">
      <c r="A48" s="1"/>
      <c r="B48" s="1"/>
      <c r="C48" s="1"/>
      <c r="D48" s="1"/>
      <c r="E48" s="1"/>
      <c r="F48" s="1"/>
    </row>
    <row r="49" ht="15.75" customHeight="1">
      <c r="A49" s="1"/>
      <c r="B49" s="1"/>
      <c r="C49" s="1"/>
      <c r="D49" s="1"/>
      <c r="E49" s="1"/>
      <c r="F49" s="1"/>
    </row>
    <row r="50" ht="15.75" customHeight="1">
      <c r="A50" s="1"/>
      <c r="B50" s="1"/>
      <c r="C50" s="1"/>
      <c r="D50" s="1"/>
      <c r="E50" s="1"/>
      <c r="F50" s="1"/>
    </row>
    <row r="51" ht="15.75" customHeight="1">
      <c r="A51" s="1"/>
      <c r="B51" s="1"/>
      <c r="C51" s="1"/>
      <c r="D51" s="1"/>
      <c r="E51" s="1"/>
      <c r="F51" s="1"/>
    </row>
    <row r="52" ht="15.75" customHeight="1">
      <c r="A52" s="1"/>
      <c r="B52" s="1"/>
      <c r="C52" s="1"/>
      <c r="D52" s="1"/>
      <c r="E52" s="1"/>
      <c r="F52" s="1"/>
    </row>
    <row r="53" ht="15.75" customHeight="1">
      <c r="A53" s="1"/>
      <c r="B53" s="1"/>
      <c r="C53" s="1"/>
      <c r="D53" s="1"/>
      <c r="E53" s="1"/>
      <c r="F53" s="1"/>
    </row>
    <row r="54" ht="15.75" customHeight="1">
      <c r="A54" s="1"/>
      <c r="B54" s="1"/>
      <c r="C54" s="1"/>
      <c r="D54" s="1"/>
      <c r="E54" s="1"/>
      <c r="F54" s="1"/>
    </row>
    <row r="55" ht="15.75" customHeight="1">
      <c r="A55" s="1"/>
      <c r="B55" s="1"/>
      <c r="C55" s="1"/>
      <c r="D55" s="1"/>
      <c r="E55" s="1"/>
      <c r="F55" s="1"/>
    </row>
    <row r="56" ht="15.75" customHeight="1">
      <c r="A56" s="1"/>
      <c r="B56" s="1"/>
      <c r="C56" s="1"/>
      <c r="D56" s="1"/>
      <c r="E56" s="1"/>
      <c r="F56" s="1"/>
    </row>
    <row r="57" ht="15.75" customHeight="1">
      <c r="A57" s="1"/>
      <c r="B57" s="1"/>
      <c r="C57" s="1"/>
      <c r="D57" s="1"/>
      <c r="E57" s="1"/>
      <c r="F57" s="1"/>
    </row>
    <row r="58" ht="15.75" customHeight="1">
      <c r="A58" s="1"/>
      <c r="B58" s="1"/>
      <c r="C58" s="1"/>
      <c r="D58" s="1"/>
      <c r="E58" s="1"/>
      <c r="F58" s="1"/>
    </row>
    <row r="59" ht="15.75" customHeight="1">
      <c r="A59" s="1"/>
      <c r="B59" s="1"/>
      <c r="C59" s="1"/>
      <c r="D59" s="1"/>
      <c r="E59" s="1"/>
      <c r="F59" s="1"/>
    </row>
    <row r="60" ht="15.75" customHeight="1">
      <c r="A60" s="1"/>
      <c r="B60" s="1"/>
      <c r="C60" s="1"/>
      <c r="D60" s="1"/>
      <c r="E60" s="1"/>
      <c r="F60" s="1"/>
    </row>
    <row r="61" ht="15.75" customHeight="1">
      <c r="A61" s="1"/>
      <c r="B61" s="1"/>
      <c r="C61" s="1"/>
      <c r="D61" s="1"/>
      <c r="E61" s="1"/>
      <c r="F61" s="1"/>
    </row>
    <row r="62" ht="15.75" customHeight="1">
      <c r="A62" s="1"/>
      <c r="B62" s="1"/>
      <c r="C62" s="1"/>
      <c r="D62" s="1"/>
      <c r="E62" s="1"/>
      <c r="F62" s="1"/>
    </row>
    <row r="63" ht="15.75" customHeight="1">
      <c r="A63" s="1"/>
      <c r="B63" s="1"/>
      <c r="C63" s="1"/>
      <c r="D63" s="1"/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/>
      <c r="B65" s="1"/>
      <c r="C65" s="1"/>
      <c r="D65" s="1"/>
      <c r="E65" s="1"/>
      <c r="F65" s="1"/>
    </row>
    <row r="66" ht="15.75" customHeight="1">
      <c r="A66" s="1"/>
      <c r="B66" s="1"/>
      <c r="C66" s="1"/>
      <c r="D66" s="1"/>
      <c r="E66" s="1"/>
      <c r="F66" s="1"/>
    </row>
    <row r="67" ht="15.7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1"/>
      <c r="D69" s="1"/>
      <c r="E69" s="1"/>
      <c r="F69" s="1"/>
    </row>
    <row r="70" ht="15.75" customHeight="1">
      <c r="A70" s="1"/>
      <c r="B70" s="1"/>
      <c r="C70" s="1"/>
      <c r="D70" s="1"/>
      <c r="E70" s="1"/>
      <c r="F70" s="1"/>
    </row>
    <row r="71" ht="15.75" customHeight="1">
      <c r="A71" s="1"/>
      <c r="B71" s="1"/>
      <c r="C71" s="1"/>
      <c r="D71" s="1"/>
      <c r="E71" s="1"/>
      <c r="F71" s="1"/>
    </row>
    <row r="72" ht="15.75" customHeight="1">
      <c r="A72" s="1"/>
      <c r="B72" s="1"/>
      <c r="C72" s="1"/>
      <c r="D72" s="1"/>
      <c r="E72" s="1"/>
      <c r="F72" s="1"/>
    </row>
    <row r="73" ht="15.75" customHeight="1">
      <c r="A73" s="1"/>
      <c r="B73" s="1"/>
      <c r="C73" s="1"/>
      <c r="D73" s="1"/>
      <c r="E73" s="1"/>
      <c r="F73" s="1"/>
    </row>
    <row r="74" ht="15.75" customHeight="1">
      <c r="A74" s="1"/>
      <c r="B74" s="1"/>
      <c r="C74" s="1"/>
      <c r="D74" s="1"/>
      <c r="E74" s="1"/>
      <c r="F74" s="1"/>
    </row>
    <row r="75" ht="15.75" customHeight="1">
      <c r="A75" s="1"/>
      <c r="B75" s="1"/>
      <c r="C75" s="1"/>
      <c r="D75" s="1"/>
      <c r="E75" s="1"/>
      <c r="F75" s="1"/>
    </row>
    <row r="76" ht="15.75" customHeight="1">
      <c r="A76" s="1"/>
      <c r="B76" s="1"/>
      <c r="C76" s="1"/>
      <c r="D76" s="1"/>
      <c r="E76" s="1"/>
      <c r="F76" s="1"/>
    </row>
    <row r="77" ht="15.75" customHeight="1">
      <c r="A77" s="1"/>
      <c r="B77" s="1"/>
      <c r="C77" s="1"/>
      <c r="D77" s="1"/>
      <c r="E77" s="1"/>
      <c r="F77" s="1"/>
    </row>
    <row r="78" ht="15.75" customHeight="1">
      <c r="A78" s="1"/>
      <c r="B78" s="1"/>
      <c r="C78" s="1"/>
      <c r="D78" s="1"/>
      <c r="E78" s="1"/>
      <c r="F78" s="1"/>
    </row>
    <row r="79" ht="15.75" customHeight="1">
      <c r="A79" s="1"/>
      <c r="B79" s="1"/>
      <c r="C79" s="1"/>
      <c r="D79" s="1"/>
      <c r="E79" s="1"/>
      <c r="F79" s="1"/>
    </row>
    <row r="80" ht="15.75" customHeight="1">
      <c r="A80" s="1"/>
      <c r="B80" s="1"/>
      <c r="C80" s="1"/>
      <c r="D80" s="1"/>
      <c r="E80" s="1"/>
      <c r="F80" s="1"/>
    </row>
    <row r="81" ht="15.75" customHeight="1">
      <c r="A81" s="1"/>
      <c r="B81" s="1"/>
      <c r="C81" s="1"/>
      <c r="D81" s="1"/>
      <c r="E81" s="1"/>
      <c r="F81" s="1"/>
    </row>
    <row r="82" ht="15.75" customHeight="1">
      <c r="A82" s="1"/>
      <c r="B82" s="1"/>
      <c r="C82" s="1"/>
      <c r="D82" s="1"/>
      <c r="E82" s="1"/>
      <c r="F82" s="1"/>
    </row>
    <row r="83" ht="15.75" customHeight="1">
      <c r="A83" s="1"/>
      <c r="B83" s="1"/>
      <c r="C83" s="1"/>
      <c r="D83" s="1"/>
      <c r="E83" s="1"/>
      <c r="F83" s="1"/>
    </row>
    <row r="84" ht="15.75" customHeight="1">
      <c r="A84" s="1"/>
      <c r="B84" s="1"/>
      <c r="C84" s="1"/>
      <c r="D84" s="1"/>
      <c r="E84" s="1"/>
      <c r="F84" s="1"/>
    </row>
    <row r="85" ht="15.75" customHeight="1">
      <c r="A85" s="1"/>
      <c r="B85" s="1"/>
      <c r="C85" s="1"/>
      <c r="D85" s="1"/>
      <c r="E85" s="1"/>
      <c r="F85" s="1"/>
    </row>
    <row r="86" ht="15.75" customHeight="1">
      <c r="A86" s="1"/>
      <c r="B86" s="1"/>
      <c r="C86" s="1"/>
      <c r="D86" s="1"/>
      <c r="E86" s="1"/>
      <c r="F86" s="1"/>
    </row>
    <row r="87" ht="15.75" customHeight="1">
      <c r="A87" s="1"/>
      <c r="B87" s="1"/>
      <c r="C87" s="1"/>
      <c r="D87" s="1"/>
      <c r="E87" s="1"/>
      <c r="F87" s="1"/>
    </row>
    <row r="88" ht="15.75" customHeight="1">
      <c r="A88" s="1"/>
      <c r="B88" s="1"/>
      <c r="C88" s="1"/>
      <c r="D88" s="1"/>
      <c r="E88" s="1"/>
      <c r="F88" s="1"/>
    </row>
    <row r="89" ht="15.75" customHeight="1">
      <c r="A89" s="1"/>
      <c r="B89" s="1"/>
      <c r="C89" s="1"/>
      <c r="D89" s="1"/>
      <c r="E89" s="1"/>
      <c r="F89" s="1"/>
    </row>
    <row r="90" ht="15.75" customHeight="1">
      <c r="A90" s="1"/>
      <c r="B90" s="1"/>
      <c r="C90" s="1"/>
      <c r="D90" s="1"/>
      <c r="E90" s="1"/>
      <c r="F90" s="1"/>
    </row>
    <row r="91" ht="15.75" customHeight="1">
      <c r="A91" s="1"/>
      <c r="B91" s="1"/>
      <c r="C91" s="1"/>
      <c r="D91" s="1"/>
      <c r="E91" s="1"/>
      <c r="F91" s="1"/>
    </row>
    <row r="92" ht="15.75" customHeight="1">
      <c r="A92" s="1"/>
      <c r="B92" s="1"/>
      <c r="C92" s="1"/>
      <c r="D92" s="1"/>
      <c r="E92" s="1"/>
      <c r="F92" s="1"/>
    </row>
    <row r="93" ht="15.75" customHeight="1">
      <c r="A93" s="1"/>
      <c r="B93" s="1"/>
      <c r="C93" s="1"/>
      <c r="D93" s="1"/>
      <c r="E93" s="1"/>
      <c r="F93" s="1"/>
    </row>
    <row r="94" ht="15.75" customHeight="1">
      <c r="A94" s="1"/>
      <c r="B94" s="1"/>
      <c r="C94" s="1"/>
      <c r="D94" s="1"/>
      <c r="E94" s="1"/>
      <c r="F94" s="1"/>
    </row>
    <row r="95" ht="15.75" customHeight="1">
      <c r="A95" s="1"/>
      <c r="B95" s="1"/>
      <c r="C95" s="1"/>
      <c r="D95" s="1"/>
      <c r="E95" s="1"/>
      <c r="F95" s="1"/>
    </row>
    <row r="96" ht="15.75" customHeight="1">
      <c r="A96" s="1"/>
      <c r="B96" s="1"/>
      <c r="C96" s="1"/>
      <c r="D96" s="1"/>
      <c r="E96" s="1"/>
      <c r="F96" s="1"/>
    </row>
    <row r="97" ht="15.75" customHeight="1">
      <c r="A97" s="1"/>
      <c r="B97" s="1"/>
      <c r="C97" s="1"/>
      <c r="D97" s="1"/>
      <c r="E97" s="1"/>
      <c r="F97" s="1"/>
    </row>
    <row r="98" ht="15.75" customHeight="1">
      <c r="A98" s="1"/>
      <c r="B98" s="1"/>
      <c r="C98" s="1"/>
      <c r="D98" s="1"/>
      <c r="E98" s="1"/>
      <c r="F98" s="1"/>
    </row>
    <row r="99" ht="15.75" customHeight="1">
      <c r="A99" s="1"/>
      <c r="B99" s="1"/>
      <c r="C99" s="1"/>
      <c r="D99" s="1"/>
      <c r="E99" s="1"/>
      <c r="F99" s="1"/>
    </row>
    <row r="100" ht="15.75" customHeight="1">
      <c r="A100" s="1"/>
      <c r="B100" s="1"/>
      <c r="C100" s="1"/>
      <c r="D100" s="1"/>
      <c r="E100" s="1"/>
      <c r="F100" s="1"/>
    </row>
    <row r="101" ht="15.75" customHeight="1">
      <c r="A101" s="1"/>
      <c r="B101" s="1"/>
      <c r="C101" s="1"/>
      <c r="D101" s="1"/>
      <c r="E101" s="1"/>
      <c r="F101" s="1"/>
    </row>
    <row r="102" ht="15.75" customHeight="1">
      <c r="A102" s="1"/>
      <c r="B102" s="1"/>
      <c r="C102" s="1"/>
      <c r="D102" s="1"/>
      <c r="E102" s="1"/>
      <c r="F102" s="1"/>
    </row>
    <row r="103" ht="15.75" customHeight="1">
      <c r="A103" s="1"/>
      <c r="B103" s="1"/>
      <c r="C103" s="1"/>
      <c r="D103" s="1"/>
      <c r="E103" s="1"/>
      <c r="F103" s="1"/>
    </row>
    <row r="104" ht="15.75" customHeight="1">
      <c r="A104" s="1"/>
      <c r="B104" s="1"/>
      <c r="C104" s="1"/>
      <c r="D104" s="1"/>
      <c r="E104" s="1"/>
      <c r="F104" s="1"/>
    </row>
    <row r="105" ht="15.75" customHeight="1">
      <c r="A105" s="1"/>
      <c r="B105" s="1"/>
      <c r="C105" s="1"/>
      <c r="D105" s="1"/>
      <c r="E105" s="1"/>
      <c r="F105" s="1"/>
    </row>
    <row r="106" ht="15.75" customHeight="1">
      <c r="A106" s="1"/>
      <c r="B106" s="1"/>
      <c r="C106" s="1"/>
      <c r="D106" s="1"/>
      <c r="E106" s="1"/>
      <c r="F106" s="1"/>
    </row>
    <row r="107" ht="15.75" customHeight="1">
      <c r="A107" s="1"/>
      <c r="B107" s="1"/>
      <c r="C107" s="1"/>
      <c r="D107" s="1"/>
      <c r="E107" s="1"/>
      <c r="F107" s="1"/>
    </row>
    <row r="108" ht="15.75" customHeight="1">
      <c r="A108" s="1"/>
      <c r="B108" s="1"/>
      <c r="C108" s="1"/>
      <c r="D108" s="1"/>
      <c r="E108" s="1"/>
      <c r="F108" s="1"/>
    </row>
    <row r="109" ht="15.75" customHeight="1">
      <c r="A109" s="1"/>
      <c r="B109" s="1"/>
      <c r="C109" s="1"/>
      <c r="D109" s="1"/>
      <c r="E109" s="1"/>
      <c r="F109" s="1"/>
    </row>
    <row r="110" ht="15.75" customHeight="1">
      <c r="A110" s="1"/>
      <c r="B110" s="1"/>
      <c r="C110" s="1"/>
      <c r="D110" s="1"/>
      <c r="E110" s="1"/>
      <c r="F110" s="1"/>
    </row>
    <row r="111" ht="15.75" customHeight="1">
      <c r="A111" s="1"/>
      <c r="B111" s="1"/>
      <c r="C111" s="1"/>
      <c r="D111" s="1"/>
      <c r="E111" s="1"/>
      <c r="F111" s="1"/>
    </row>
    <row r="112" ht="15.75" customHeight="1">
      <c r="A112" s="1"/>
      <c r="B112" s="1"/>
      <c r="C112" s="1"/>
      <c r="D112" s="1"/>
      <c r="E112" s="1"/>
      <c r="F112" s="1"/>
    </row>
    <row r="113" ht="15.75" customHeight="1">
      <c r="A113" s="1"/>
      <c r="B113" s="1"/>
      <c r="C113" s="1"/>
      <c r="D113" s="1"/>
      <c r="E113" s="1"/>
      <c r="F113" s="1"/>
    </row>
    <row r="114" ht="15.75" customHeight="1">
      <c r="A114" s="1"/>
      <c r="B114" s="1"/>
      <c r="C114" s="1"/>
      <c r="D114" s="1"/>
      <c r="E114" s="1"/>
      <c r="F114" s="1"/>
    </row>
    <row r="115" ht="15.75" customHeight="1">
      <c r="A115" s="1"/>
      <c r="B115" s="1"/>
      <c r="C115" s="1"/>
      <c r="D115" s="1"/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/>
      <c r="B117" s="1"/>
      <c r="C117" s="1"/>
      <c r="D117" s="1"/>
      <c r="E117" s="1"/>
      <c r="F117" s="1"/>
    </row>
    <row r="118" ht="15.75" customHeight="1">
      <c r="A118" s="1"/>
      <c r="B118" s="1"/>
      <c r="C118" s="1"/>
      <c r="D118" s="1"/>
      <c r="E118" s="1"/>
      <c r="F118" s="1"/>
    </row>
    <row r="119" ht="15.75" customHeight="1">
      <c r="A119" s="1"/>
      <c r="B119" s="1"/>
      <c r="C119" s="1"/>
      <c r="D119" s="1"/>
      <c r="E119" s="1"/>
      <c r="F119" s="1"/>
    </row>
    <row r="120" ht="15.75" customHeight="1">
      <c r="A120" s="1"/>
      <c r="B120" s="1"/>
      <c r="C120" s="1"/>
      <c r="D120" s="1"/>
      <c r="E120" s="1"/>
      <c r="F120" s="1"/>
    </row>
    <row r="121" ht="15.75" customHeight="1">
      <c r="A121" s="1"/>
      <c r="B121" s="1"/>
      <c r="C121" s="1"/>
      <c r="D121" s="1"/>
      <c r="E121" s="1"/>
      <c r="F121" s="1"/>
    </row>
    <row r="122" ht="15.75" customHeight="1">
      <c r="A122" s="1"/>
      <c r="B122" s="1"/>
      <c r="C122" s="1"/>
      <c r="D122" s="1"/>
      <c r="E122" s="1"/>
      <c r="F122" s="1"/>
    </row>
    <row r="123" ht="15.75" customHeight="1">
      <c r="A123" s="1"/>
      <c r="B123" s="1"/>
      <c r="C123" s="1"/>
      <c r="D123" s="1"/>
      <c r="E123" s="1"/>
      <c r="F123" s="1"/>
    </row>
    <row r="124" ht="15.75" customHeight="1">
      <c r="A124" s="1"/>
      <c r="B124" s="1"/>
      <c r="C124" s="1"/>
      <c r="D124" s="1"/>
      <c r="E124" s="1"/>
      <c r="F124" s="1"/>
    </row>
    <row r="125" ht="15.75" customHeight="1">
      <c r="A125" s="1"/>
      <c r="B125" s="1"/>
      <c r="C125" s="1"/>
      <c r="D125" s="1"/>
      <c r="E125" s="1"/>
      <c r="F125" s="1"/>
    </row>
    <row r="126" ht="15.75" customHeight="1">
      <c r="A126" s="1"/>
      <c r="B126" s="1"/>
      <c r="C126" s="1"/>
      <c r="D126" s="1"/>
      <c r="E126" s="1"/>
      <c r="F126" s="1"/>
    </row>
    <row r="127" ht="15.75" customHeight="1">
      <c r="A127" s="1"/>
      <c r="B127" s="1"/>
      <c r="C127" s="1"/>
      <c r="D127" s="1"/>
      <c r="E127" s="1"/>
      <c r="F127" s="1"/>
    </row>
    <row r="128" ht="15.75" customHeight="1">
      <c r="A128" s="1"/>
      <c r="B128" s="1"/>
      <c r="C128" s="1"/>
      <c r="D128" s="1"/>
      <c r="E128" s="1"/>
      <c r="F128" s="1"/>
    </row>
    <row r="129" ht="15.75" customHeight="1">
      <c r="A129" s="1"/>
      <c r="B129" s="1"/>
      <c r="C129" s="1"/>
      <c r="D129" s="1"/>
      <c r="E129" s="1"/>
      <c r="F129" s="1"/>
    </row>
    <row r="130" ht="15.75" customHeight="1">
      <c r="A130" s="1"/>
      <c r="B130" s="1"/>
      <c r="C130" s="1"/>
      <c r="D130" s="1"/>
      <c r="E130" s="1"/>
      <c r="F130" s="1"/>
    </row>
    <row r="131" ht="15.75" customHeight="1">
      <c r="A131" s="1"/>
      <c r="B131" s="1"/>
      <c r="C131" s="1"/>
      <c r="D131" s="1"/>
      <c r="E131" s="1"/>
      <c r="F131" s="1"/>
    </row>
    <row r="132" ht="15.75" customHeight="1">
      <c r="A132" s="1"/>
      <c r="B132" s="1"/>
      <c r="C132" s="1"/>
      <c r="D132" s="1"/>
      <c r="E132" s="1"/>
      <c r="F132" s="1"/>
    </row>
    <row r="133" ht="15.75" customHeight="1">
      <c r="A133" s="1"/>
      <c r="B133" s="1"/>
      <c r="C133" s="1"/>
      <c r="D133" s="1"/>
      <c r="E133" s="1"/>
      <c r="F133" s="1"/>
    </row>
    <row r="134" ht="15.75" customHeight="1">
      <c r="A134" s="1"/>
      <c r="B134" s="1"/>
      <c r="C134" s="1"/>
      <c r="D134" s="1"/>
      <c r="E134" s="1"/>
      <c r="F134" s="1"/>
    </row>
    <row r="135" ht="15.75" customHeight="1">
      <c r="A135" s="1"/>
      <c r="B135" s="1"/>
      <c r="C135" s="1"/>
      <c r="D135" s="1"/>
      <c r="E135" s="1"/>
      <c r="F135" s="1"/>
    </row>
    <row r="136" ht="15.75" customHeight="1">
      <c r="A136" s="1"/>
      <c r="B136" s="1"/>
      <c r="C136" s="1"/>
      <c r="D136" s="1"/>
      <c r="E136" s="1"/>
      <c r="F136" s="1"/>
    </row>
    <row r="137" ht="15.75" customHeight="1">
      <c r="A137" s="1"/>
      <c r="B137" s="1"/>
      <c r="C137" s="1"/>
      <c r="D137" s="1"/>
      <c r="E137" s="1"/>
      <c r="F137" s="1"/>
    </row>
    <row r="138" ht="15.75" customHeight="1">
      <c r="A138" s="1"/>
      <c r="B138" s="1"/>
      <c r="C138" s="1"/>
      <c r="D138" s="1"/>
      <c r="E138" s="1"/>
      <c r="F138" s="1"/>
    </row>
    <row r="139" ht="15.75" customHeight="1">
      <c r="A139" s="1"/>
      <c r="B139" s="1"/>
      <c r="C139" s="1"/>
      <c r="D139" s="1"/>
      <c r="E139" s="1"/>
      <c r="F139" s="1"/>
    </row>
    <row r="140" ht="15.75" customHeight="1">
      <c r="A140" s="1"/>
      <c r="B140" s="1"/>
      <c r="C140" s="1"/>
      <c r="D140" s="1"/>
      <c r="E140" s="1"/>
      <c r="F140" s="1"/>
    </row>
    <row r="141" ht="15.75" customHeight="1">
      <c r="A141" s="1"/>
      <c r="B141" s="1"/>
      <c r="C141" s="1"/>
      <c r="D141" s="1"/>
      <c r="E141" s="1"/>
      <c r="F141" s="1"/>
    </row>
    <row r="142" ht="15.75" customHeight="1">
      <c r="A142" s="1"/>
      <c r="B142" s="1"/>
      <c r="C142" s="1"/>
      <c r="D142" s="1"/>
      <c r="E142" s="1"/>
      <c r="F142" s="1"/>
    </row>
    <row r="143" ht="15.75" customHeight="1">
      <c r="A143" s="1"/>
      <c r="B143" s="1"/>
      <c r="C143" s="1"/>
      <c r="D143" s="1"/>
      <c r="E143" s="1"/>
      <c r="F143" s="1"/>
    </row>
    <row r="144" ht="15.75" customHeight="1">
      <c r="A144" s="1"/>
      <c r="B144" s="1"/>
      <c r="C144" s="1"/>
      <c r="D144" s="1"/>
      <c r="E144" s="1"/>
      <c r="F144" s="1"/>
    </row>
    <row r="145" ht="15.75" customHeight="1">
      <c r="A145" s="1"/>
      <c r="B145" s="1"/>
      <c r="C145" s="1"/>
      <c r="D145" s="1"/>
      <c r="E145" s="1"/>
      <c r="F145" s="1"/>
    </row>
    <row r="146" ht="15.75" customHeight="1">
      <c r="A146" s="1"/>
      <c r="B146" s="1"/>
      <c r="C146" s="1"/>
      <c r="D146" s="1"/>
      <c r="E146" s="1"/>
      <c r="F146" s="1"/>
    </row>
    <row r="147" ht="15.75" customHeight="1">
      <c r="A147" s="1"/>
      <c r="B147" s="1"/>
      <c r="C147" s="1"/>
      <c r="D147" s="1"/>
      <c r="E147" s="1"/>
      <c r="F147" s="1"/>
    </row>
    <row r="148" ht="15.75" customHeight="1">
      <c r="A148" s="1"/>
      <c r="B148" s="1"/>
      <c r="C148" s="1"/>
      <c r="D148" s="1"/>
      <c r="E148" s="1"/>
      <c r="F148" s="1"/>
    </row>
    <row r="149" ht="15.75" customHeight="1">
      <c r="A149" s="1"/>
      <c r="B149" s="1"/>
      <c r="C149" s="1"/>
      <c r="D149" s="1"/>
      <c r="E149" s="1"/>
      <c r="F149" s="1"/>
    </row>
    <row r="150" ht="15.75" customHeight="1">
      <c r="A150" s="1"/>
      <c r="B150" s="1"/>
      <c r="C150" s="1"/>
      <c r="D150" s="1"/>
      <c r="E150" s="1"/>
      <c r="F150" s="1"/>
    </row>
    <row r="151" ht="15.75" customHeight="1">
      <c r="A151" s="1"/>
      <c r="B151" s="1"/>
      <c r="C151" s="1"/>
      <c r="D151" s="1"/>
      <c r="E151" s="1"/>
      <c r="F151" s="1"/>
    </row>
    <row r="152" ht="15.75" customHeight="1">
      <c r="A152" s="1"/>
      <c r="B152" s="1"/>
      <c r="C152" s="1"/>
      <c r="D152" s="1"/>
      <c r="E152" s="1"/>
      <c r="F152" s="1"/>
    </row>
    <row r="153" ht="15.75" customHeight="1">
      <c r="A153" s="1"/>
      <c r="B153" s="1"/>
      <c r="C153" s="1"/>
      <c r="D153" s="1"/>
      <c r="E153" s="1"/>
      <c r="F153" s="1"/>
    </row>
    <row r="154" ht="15.75" customHeight="1">
      <c r="A154" s="1"/>
      <c r="B154" s="1"/>
      <c r="C154" s="1"/>
      <c r="D154" s="1"/>
      <c r="E154" s="1"/>
      <c r="F154" s="1"/>
    </row>
    <row r="155" ht="15.75" customHeight="1">
      <c r="A155" s="1"/>
      <c r="B155" s="1"/>
      <c r="C155" s="1"/>
      <c r="D155" s="1"/>
      <c r="E155" s="1"/>
      <c r="F155" s="1"/>
    </row>
    <row r="156" ht="15.75" customHeight="1">
      <c r="A156" s="1"/>
      <c r="B156" s="1"/>
      <c r="C156" s="1"/>
      <c r="D156" s="1"/>
      <c r="E156" s="1"/>
      <c r="F156" s="1"/>
    </row>
    <row r="157" ht="15.75" customHeight="1">
      <c r="A157" s="1"/>
      <c r="B157" s="1"/>
      <c r="C157" s="1"/>
      <c r="D157" s="1"/>
      <c r="E157" s="1"/>
      <c r="F157" s="1"/>
    </row>
    <row r="158" ht="15.75" customHeight="1">
      <c r="A158" s="1"/>
      <c r="B158" s="1"/>
      <c r="C158" s="1"/>
      <c r="D158" s="1"/>
      <c r="E158" s="1"/>
      <c r="F158" s="1"/>
    </row>
    <row r="159" ht="15.75" customHeight="1">
      <c r="A159" s="1"/>
      <c r="B159" s="1"/>
      <c r="C159" s="1"/>
      <c r="D159" s="1"/>
      <c r="E159" s="1"/>
      <c r="F159" s="1"/>
    </row>
    <row r="160" ht="15.75" customHeight="1">
      <c r="A160" s="1"/>
      <c r="B160" s="1"/>
      <c r="C160" s="1"/>
      <c r="D160" s="1"/>
      <c r="E160" s="1"/>
      <c r="F160" s="1"/>
    </row>
    <row r="161" ht="15.75" customHeight="1">
      <c r="A161" s="1"/>
      <c r="B161" s="1"/>
      <c r="C161" s="1"/>
      <c r="D161" s="1"/>
      <c r="E161" s="1"/>
      <c r="F161" s="1"/>
    </row>
    <row r="162" ht="15.75" customHeight="1">
      <c r="A162" s="1"/>
      <c r="B162" s="1"/>
      <c r="C162" s="1"/>
      <c r="D162" s="1"/>
      <c r="E162" s="1"/>
      <c r="F162" s="1"/>
    </row>
    <row r="163" ht="15.75" customHeight="1">
      <c r="A163" s="1"/>
      <c r="B163" s="1"/>
      <c r="C163" s="1"/>
      <c r="D163" s="1"/>
      <c r="E163" s="1"/>
      <c r="F163" s="1"/>
    </row>
    <row r="164" ht="15.75" customHeight="1">
      <c r="A164" s="1"/>
      <c r="B164" s="1"/>
      <c r="C164" s="1"/>
      <c r="D164" s="1"/>
      <c r="E164" s="1"/>
      <c r="F164" s="1"/>
    </row>
    <row r="165" ht="15.75" customHeight="1">
      <c r="A165" s="1"/>
      <c r="B165" s="1"/>
      <c r="C165" s="1"/>
      <c r="D165" s="1"/>
      <c r="E165" s="1"/>
      <c r="F165" s="1"/>
    </row>
    <row r="166" ht="15.75" customHeight="1">
      <c r="A166" s="1"/>
      <c r="B166" s="1"/>
      <c r="C166" s="1"/>
      <c r="D166" s="1"/>
      <c r="E166" s="1"/>
      <c r="F166" s="1"/>
    </row>
    <row r="167" ht="15.75" customHeight="1">
      <c r="A167" s="1"/>
      <c r="B167" s="1"/>
      <c r="C167" s="1"/>
      <c r="D167" s="1"/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/>
      <c r="B169" s="1"/>
      <c r="C169" s="1"/>
      <c r="D169" s="1"/>
      <c r="E169" s="1"/>
      <c r="F169" s="1"/>
    </row>
    <row r="170" ht="15.75" customHeight="1">
      <c r="A170" s="1"/>
      <c r="B170" s="1"/>
      <c r="C170" s="1"/>
      <c r="D170" s="1"/>
      <c r="E170" s="1"/>
      <c r="F170" s="1"/>
    </row>
    <row r="171" ht="15.75" customHeight="1">
      <c r="A171" s="1"/>
      <c r="B171" s="1"/>
      <c r="C171" s="1"/>
      <c r="D171" s="1"/>
      <c r="E171" s="1"/>
      <c r="F171" s="1"/>
    </row>
    <row r="172" ht="15.75" customHeight="1">
      <c r="A172" s="1"/>
      <c r="B172" s="1"/>
      <c r="C172" s="1"/>
      <c r="D172" s="1"/>
      <c r="E172" s="1"/>
      <c r="F172" s="1"/>
    </row>
    <row r="173" ht="15.75" customHeight="1">
      <c r="A173" s="1"/>
      <c r="B173" s="1"/>
      <c r="C173" s="1"/>
      <c r="D173" s="1"/>
      <c r="E173" s="1"/>
      <c r="F173" s="1"/>
    </row>
    <row r="174" ht="15.75" customHeight="1">
      <c r="A174" s="1"/>
      <c r="B174" s="1"/>
      <c r="C174" s="1"/>
      <c r="D174" s="1"/>
      <c r="E174" s="1"/>
      <c r="F174" s="1"/>
    </row>
    <row r="175" ht="15.75" customHeight="1">
      <c r="A175" s="1"/>
      <c r="B175" s="1"/>
      <c r="C175" s="1"/>
      <c r="D175" s="1"/>
      <c r="E175" s="1"/>
      <c r="F175" s="1"/>
    </row>
    <row r="176" ht="15.75" customHeight="1">
      <c r="A176" s="1"/>
      <c r="B176" s="1"/>
      <c r="C176" s="1"/>
      <c r="D176" s="1"/>
      <c r="E176" s="1"/>
      <c r="F176" s="1"/>
    </row>
    <row r="177" ht="15.75" customHeight="1">
      <c r="A177" s="1"/>
      <c r="B177" s="1"/>
      <c r="C177" s="1"/>
      <c r="D177" s="1"/>
      <c r="E177" s="1"/>
      <c r="F177" s="1"/>
    </row>
    <row r="178" ht="15.75" customHeight="1">
      <c r="A178" s="1"/>
      <c r="B178" s="1"/>
      <c r="C178" s="1"/>
      <c r="D178" s="1"/>
      <c r="E178" s="1"/>
      <c r="F178" s="1"/>
    </row>
    <row r="179" ht="15.75" customHeight="1">
      <c r="A179" s="1"/>
      <c r="B179" s="1"/>
      <c r="C179" s="1"/>
      <c r="D179" s="1"/>
      <c r="E179" s="1"/>
      <c r="F179" s="1"/>
    </row>
    <row r="180" ht="15.75" customHeight="1">
      <c r="A180" s="1"/>
      <c r="B180" s="1"/>
      <c r="C180" s="1"/>
      <c r="D180" s="1"/>
      <c r="E180" s="1"/>
      <c r="F180" s="1"/>
    </row>
    <row r="181" ht="15.75" customHeight="1">
      <c r="A181" s="1"/>
      <c r="B181" s="1"/>
      <c r="C181" s="1"/>
      <c r="D181" s="1"/>
      <c r="E181" s="1"/>
      <c r="F181" s="1"/>
    </row>
    <row r="182" ht="15.75" customHeight="1">
      <c r="A182" s="1"/>
      <c r="B182" s="1"/>
      <c r="C182" s="1"/>
      <c r="D182" s="1"/>
      <c r="E182" s="1"/>
      <c r="F182" s="1"/>
    </row>
    <row r="183" ht="15.75" customHeight="1">
      <c r="A183" s="1"/>
      <c r="B183" s="1"/>
      <c r="C183" s="1"/>
      <c r="D183" s="1"/>
      <c r="E183" s="1"/>
      <c r="F183" s="1"/>
    </row>
    <row r="184" ht="15.75" customHeight="1">
      <c r="A184" s="1"/>
      <c r="B184" s="1"/>
      <c r="C184" s="1"/>
      <c r="D184" s="1"/>
      <c r="E184" s="1"/>
      <c r="F184" s="1"/>
    </row>
    <row r="185" ht="15.75" customHeight="1">
      <c r="A185" s="1"/>
      <c r="B185" s="1"/>
      <c r="C185" s="1"/>
      <c r="D185" s="1"/>
      <c r="E185" s="1"/>
      <c r="F185" s="1"/>
    </row>
    <row r="186" ht="15.75" customHeight="1">
      <c r="A186" s="1"/>
      <c r="B186" s="1"/>
      <c r="C186" s="1"/>
      <c r="D186" s="1"/>
      <c r="E186" s="1"/>
      <c r="F186" s="1"/>
    </row>
    <row r="187" ht="15.75" customHeight="1">
      <c r="A187" s="1"/>
      <c r="B187" s="1"/>
      <c r="C187" s="1"/>
      <c r="D187" s="1"/>
      <c r="E187" s="1"/>
      <c r="F187" s="1"/>
    </row>
    <row r="188" ht="15.75" customHeight="1">
      <c r="A188" s="1"/>
      <c r="B188" s="1"/>
      <c r="C188" s="1"/>
      <c r="D188" s="1"/>
      <c r="E188" s="1"/>
      <c r="F188" s="1"/>
    </row>
    <row r="189" ht="15.75" customHeight="1">
      <c r="A189" s="1"/>
      <c r="B189" s="1"/>
      <c r="C189" s="1"/>
      <c r="D189" s="1"/>
      <c r="E189" s="1"/>
      <c r="F189" s="1"/>
    </row>
    <row r="190" ht="15.75" customHeight="1">
      <c r="A190" s="1"/>
      <c r="B190" s="1"/>
      <c r="C190" s="1"/>
      <c r="D190" s="1"/>
      <c r="E190" s="1"/>
      <c r="F190" s="1"/>
    </row>
    <row r="191" ht="15.75" customHeight="1">
      <c r="A191" s="1"/>
      <c r="B191" s="1"/>
      <c r="C191" s="1"/>
      <c r="D191" s="1"/>
      <c r="E191" s="1"/>
      <c r="F191" s="1"/>
    </row>
    <row r="192" ht="15.75" customHeight="1">
      <c r="A192" s="1"/>
      <c r="B192" s="1"/>
      <c r="C192" s="1"/>
      <c r="D192" s="1"/>
      <c r="E192" s="1"/>
      <c r="F192" s="1"/>
    </row>
    <row r="193" ht="15.75" customHeight="1">
      <c r="A193" s="1"/>
      <c r="B193" s="1"/>
      <c r="C193" s="1"/>
      <c r="D193" s="1"/>
      <c r="E193" s="1"/>
      <c r="F193" s="1"/>
    </row>
    <row r="194" ht="15.75" customHeight="1">
      <c r="A194" s="1"/>
      <c r="B194" s="1"/>
      <c r="C194" s="1"/>
      <c r="D194" s="1"/>
      <c r="E194" s="1"/>
      <c r="F194" s="1"/>
    </row>
    <row r="195" ht="15.75" customHeight="1">
      <c r="A195" s="1"/>
      <c r="B195" s="1"/>
      <c r="C195" s="1"/>
      <c r="D195" s="1"/>
      <c r="E195" s="1"/>
      <c r="F195" s="1"/>
    </row>
    <row r="196" ht="15.75" customHeight="1">
      <c r="A196" s="1"/>
      <c r="B196" s="1"/>
      <c r="C196" s="1"/>
      <c r="D196" s="1"/>
      <c r="E196" s="1"/>
      <c r="F196" s="1"/>
    </row>
    <row r="197" ht="15.75" customHeight="1">
      <c r="A197" s="1"/>
      <c r="B197" s="1"/>
      <c r="C197" s="1"/>
      <c r="D197" s="1"/>
      <c r="E197" s="1"/>
      <c r="F197" s="1"/>
    </row>
    <row r="198" ht="15.75" customHeight="1">
      <c r="A198" s="1"/>
      <c r="B198" s="1"/>
      <c r="C198" s="1"/>
      <c r="D198" s="1"/>
      <c r="E198" s="1"/>
      <c r="F198" s="1"/>
    </row>
    <row r="199" ht="15.75" customHeight="1">
      <c r="A199" s="1"/>
      <c r="B199" s="1"/>
      <c r="C199" s="1"/>
      <c r="D199" s="1"/>
      <c r="E199" s="1"/>
      <c r="F199" s="1"/>
    </row>
    <row r="200" ht="15.75" customHeight="1">
      <c r="A200" s="1"/>
      <c r="B200" s="1"/>
      <c r="C200" s="1"/>
      <c r="D200" s="1"/>
      <c r="E200" s="1"/>
      <c r="F200" s="1"/>
    </row>
    <row r="201" ht="15.75" customHeight="1">
      <c r="A201" s="1"/>
      <c r="B201" s="1"/>
      <c r="C201" s="1"/>
      <c r="D201" s="1"/>
      <c r="E201" s="1"/>
      <c r="F201" s="1"/>
    </row>
    <row r="202" ht="15.75" customHeight="1">
      <c r="A202" s="1"/>
      <c r="B202" s="1"/>
      <c r="C202" s="1"/>
      <c r="D202" s="1"/>
      <c r="E202" s="1"/>
      <c r="F202" s="1"/>
    </row>
    <row r="203" ht="15.75" customHeight="1">
      <c r="A203" s="1"/>
      <c r="B203" s="1"/>
      <c r="C203" s="1"/>
      <c r="D203" s="1"/>
      <c r="E203" s="1"/>
      <c r="F203" s="1"/>
    </row>
    <row r="204" ht="15.75" customHeight="1">
      <c r="A204" s="1"/>
      <c r="B204" s="1"/>
      <c r="C204" s="1"/>
      <c r="D204" s="1"/>
      <c r="E204" s="1"/>
      <c r="F204" s="1"/>
    </row>
    <row r="205" ht="15.75" customHeight="1">
      <c r="A205" s="1"/>
      <c r="B205" s="1"/>
      <c r="C205" s="1"/>
      <c r="D205" s="1"/>
      <c r="E205" s="1"/>
      <c r="F205" s="1"/>
    </row>
    <row r="206" ht="15.75" customHeight="1">
      <c r="A206" s="1"/>
      <c r="B206" s="1"/>
      <c r="C206" s="1"/>
      <c r="D206" s="1"/>
      <c r="E206" s="1"/>
      <c r="F206" s="1"/>
    </row>
    <row r="207" ht="15.75" customHeight="1">
      <c r="A207" s="1"/>
      <c r="B207" s="1"/>
      <c r="C207" s="1"/>
      <c r="D207" s="1"/>
      <c r="E207" s="1"/>
      <c r="F207" s="1"/>
    </row>
    <row r="208" ht="15.75" customHeight="1">
      <c r="A208" s="1"/>
      <c r="B208" s="1"/>
      <c r="C208" s="1"/>
      <c r="D208" s="1"/>
      <c r="E208" s="1"/>
      <c r="F208" s="1"/>
    </row>
    <row r="209" ht="15.75" customHeight="1">
      <c r="A209" s="1"/>
      <c r="B209" s="1"/>
      <c r="C209" s="1"/>
      <c r="D209" s="1"/>
      <c r="E209" s="1"/>
      <c r="F209" s="1"/>
    </row>
    <row r="210" ht="15.75" customHeight="1">
      <c r="A210" s="1"/>
      <c r="B210" s="1"/>
      <c r="C210" s="1"/>
      <c r="D210" s="1"/>
      <c r="E210" s="1"/>
      <c r="F210" s="1"/>
    </row>
    <row r="211" ht="15.75" customHeight="1">
      <c r="A211" s="1"/>
      <c r="B211" s="1"/>
      <c r="C211" s="1"/>
      <c r="D211" s="1"/>
      <c r="E211" s="1"/>
      <c r="F211" s="1"/>
    </row>
    <row r="212" ht="15.75" customHeight="1">
      <c r="A212" s="1"/>
      <c r="B212" s="1"/>
      <c r="C212" s="1"/>
      <c r="D212" s="1"/>
      <c r="E212" s="1"/>
      <c r="F212" s="1"/>
    </row>
    <row r="213" ht="15.75" customHeight="1">
      <c r="A213" s="1"/>
      <c r="B213" s="1"/>
      <c r="C213" s="1"/>
      <c r="D213" s="1"/>
      <c r="E213" s="1"/>
      <c r="F213" s="1"/>
    </row>
    <row r="214" ht="15.75" customHeight="1">
      <c r="A214" s="1"/>
      <c r="B214" s="1"/>
      <c r="C214" s="1"/>
      <c r="D214" s="1"/>
      <c r="E214" s="1"/>
      <c r="F214" s="1"/>
    </row>
    <row r="215" ht="15.75" customHeight="1">
      <c r="A215" s="1"/>
      <c r="B215" s="1"/>
      <c r="C215" s="1"/>
      <c r="D215" s="1"/>
      <c r="E215" s="1"/>
      <c r="F215" s="1"/>
    </row>
    <row r="216" ht="15.75" customHeight="1">
      <c r="A216" s="1"/>
      <c r="B216" s="1"/>
      <c r="C216" s="1"/>
      <c r="D216" s="1"/>
      <c r="E216" s="1"/>
      <c r="F216" s="1"/>
    </row>
    <row r="217" ht="15.75" customHeight="1">
      <c r="A217" s="1"/>
      <c r="B217" s="1"/>
      <c r="C217" s="1"/>
      <c r="D217" s="1"/>
      <c r="E217" s="1"/>
      <c r="F217" s="1"/>
    </row>
    <row r="218" ht="15.75" customHeight="1">
      <c r="A218" s="1"/>
      <c r="B218" s="1"/>
      <c r="C218" s="1"/>
      <c r="D218" s="1"/>
      <c r="E218" s="1"/>
      <c r="F218" s="1"/>
    </row>
    <row r="219" ht="15.75" customHeight="1">
      <c r="A219" s="1"/>
      <c r="B219" s="1"/>
      <c r="C219" s="1"/>
      <c r="D219" s="1"/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drawing r:id="rId1"/>
</worksheet>
</file>