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<sst xmlns="http://schemas.openxmlformats.org/spreadsheetml/2006/main" count="99" uniqueCount="57">
  <si>
    <t>Informazioni cronologiche</t>
  </si>
  <si>
    <t>Rate your experience in designing systems based on microservices architecture:</t>
  </si>
  <si>
    <t>Have you ever evaluated systems' architectures?</t>
  </si>
  <si>
    <t>Describe your role in the SE field</t>
  </si>
  <si>
    <r>
      <t xml:space="preserve">Rate the overall </t>
    </r>
    <r>
      <rPr>
        <b/>
      </rPr>
      <t>Container Structure</t>
    </r>
    <r>
      <rPr/>
      <t xml:space="preserve"> generated for the proposed system. Please find the file with the container structure </t>
    </r>
    <r>
      <rPr>
        <color rgb="FF1155CC"/>
        <u/>
      </rPr>
      <t>here</t>
    </r>
    <r>
      <rPr/>
      <t>.</t>
    </r>
  </si>
  <si>
    <r>
      <t xml:space="preserve">Rate the overall </t>
    </r>
    <r>
      <rPr>
        <b/>
      </rPr>
      <t xml:space="preserve">Microservice Structure </t>
    </r>
    <r>
      <rPr/>
      <t xml:space="preserve">among the containers of the proposed system. Please find the file with the microservice structure </t>
    </r>
    <r>
      <rPr>
        <color rgb="FF1155CC"/>
        <u/>
      </rPr>
      <t>here</t>
    </r>
    <r>
      <rPr/>
      <t>.</t>
    </r>
  </si>
  <si>
    <r>
      <t xml:space="preserve">Rate how the proposed system satisfies the </t>
    </r>
    <r>
      <rPr>
        <rFont val="Arial"/>
        <b/>
        <color theme="1"/>
      </rPr>
      <t>System Requirements</t>
    </r>
    <r>
      <rPr>
        <rFont val="Arial"/>
        <color theme="1"/>
      </rPr>
      <t>:</t>
    </r>
  </si>
  <si>
    <t>Observations</t>
  </si>
  <si>
    <r>
      <t xml:space="preserve">Rate the overall </t>
    </r>
    <r>
      <rPr>
        <b/>
      </rPr>
      <t>Container Structure</t>
    </r>
    <r>
      <rPr/>
      <t xml:space="preserve"> generated for the proposed system. Please find the file with the container structure </t>
    </r>
    <r>
      <rPr>
        <color rgb="FF1155CC"/>
        <u/>
      </rPr>
      <t>here</t>
    </r>
    <r>
      <rPr/>
      <t>.</t>
    </r>
  </si>
  <si>
    <r>
      <t xml:space="preserve">Rate the overall </t>
    </r>
    <r>
      <rPr>
        <b/>
      </rPr>
      <t xml:space="preserve">Microservice Structure </t>
    </r>
    <r>
      <rPr/>
      <t xml:space="preserve">among the containers of the proposed system.  Please find the file with the microservice structure </t>
    </r>
    <r>
      <rPr>
        <color rgb="FF1155CC"/>
        <u/>
      </rPr>
      <t>here</t>
    </r>
    <r>
      <rPr/>
      <t>.</t>
    </r>
  </si>
  <si>
    <r>
      <t xml:space="preserve">Rate how the proposed system satisfies the </t>
    </r>
    <r>
      <rPr>
        <rFont val="Arial"/>
        <b/>
        <color theme="1"/>
      </rPr>
      <t>System Requirements</t>
    </r>
    <r>
      <rPr>
        <rFont val="Arial"/>
        <color theme="1"/>
      </rPr>
      <t xml:space="preserve"> :</t>
    </r>
  </si>
  <si>
    <r>
      <t xml:space="preserve">Rate the overall </t>
    </r>
    <r>
      <rPr>
        <b/>
      </rPr>
      <t>Container Structure</t>
    </r>
    <r>
      <rPr/>
      <t xml:space="preserve"> generated for the proposed system. Please find the file with the container structure </t>
    </r>
    <r>
      <rPr>
        <color rgb="FF1155CC"/>
        <u/>
      </rPr>
      <t>here</t>
    </r>
    <r>
      <rPr/>
      <t>.</t>
    </r>
  </si>
  <si>
    <r>
      <t xml:space="preserve">Rate the overall </t>
    </r>
    <r>
      <rPr>
        <b/>
      </rPr>
      <t xml:space="preserve">Microservice Structure </t>
    </r>
    <r>
      <rPr/>
      <t xml:space="preserve">among the containers of the proposed system. Please find the file with the microservice structure </t>
    </r>
    <r>
      <rPr>
        <color rgb="FF1155CC"/>
        <u/>
      </rPr>
      <t>here</t>
    </r>
    <r>
      <rPr/>
      <t>.</t>
    </r>
  </si>
  <si>
    <r>
      <t xml:space="preserve">Rate how the proposed system satisfies the </t>
    </r>
    <r>
      <rPr>
        <rFont val="Arial"/>
        <b/>
        <color theme="1"/>
      </rPr>
      <t>System Requirements</t>
    </r>
    <r>
      <rPr>
        <rFont val="Arial"/>
        <color theme="1"/>
      </rPr>
      <t xml:space="preserve"> :</t>
    </r>
  </si>
  <si>
    <r>
      <t xml:space="preserve">Rate the overall </t>
    </r>
    <r>
      <rPr>
        <b/>
      </rPr>
      <t>Container Structure</t>
    </r>
    <r>
      <rPr/>
      <t xml:space="preserve"> generated for the proposed system. Please find the file with the container structure </t>
    </r>
    <r>
      <rPr>
        <color rgb="FF1155CC"/>
        <u/>
      </rPr>
      <t>here</t>
    </r>
    <r>
      <rPr/>
      <t>.</t>
    </r>
  </si>
  <si>
    <r>
      <t xml:space="preserve">Rate the overall </t>
    </r>
    <r>
      <rPr>
        <b/>
      </rPr>
      <t xml:space="preserve">Microservice Structure </t>
    </r>
    <r>
      <rPr/>
      <t xml:space="preserve">among the containers of the proposed system.  Please find the file with the microservice structure </t>
    </r>
    <r>
      <rPr>
        <color rgb="FF1155CC"/>
        <u/>
      </rPr>
      <t>here</t>
    </r>
    <r>
      <rPr/>
      <t>.</t>
    </r>
  </si>
  <si>
    <r>
      <t xml:space="preserve">Rate how the proposed system satisfies the </t>
    </r>
    <r>
      <rPr>
        <rFont val="Arial"/>
        <b/>
        <color theme="1"/>
      </rPr>
      <t>System Requirements</t>
    </r>
    <r>
      <rPr>
        <rFont val="Arial"/>
        <color theme="1"/>
      </rPr>
      <t xml:space="preserve"> :</t>
    </r>
  </si>
  <si>
    <r>
      <t xml:space="preserve">Rate the overall </t>
    </r>
    <r>
      <rPr>
        <b/>
      </rPr>
      <t>Container Structure</t>
    </r>
    <r>
      <rPr/>
      <t xml:space="preserve"> generated for the proposed system. Please find the file with the container structure </t>
    </r>
    <r>
      <rPr>
        <color rgb="FF1155CC"/>
        <u/>
      </rPr>
      <t>here</t>
    </r>
    <r>
      <rPr/>
      <t>.</t>
    </r>
  </si>
  <si>
    <r>
      <t xml:space="preserve">Rate the overall </t>
    </r>
    <r>
      <rPr>
        <b/>
      </rPr>
      <t xml:space="preserve">Microservice Structure </t>
    </r>
    <r>
      <rPr/>
      <t xml:space="preserve">among the containers of the proposed system.  Please find the file with the microservice structure </t>
    </r>
    <r>
      <rPr>
        <color rgb="FF1155CC"/>
        <u/>
      </rPr>
      <t>here</t>
    </r>
    <r>
      <rPr/>
      <t>.</t>
    </r>
  </si>
  <si>
    <r>
      <t xml:space="preserve">Rate how the proposed system satisfies the </t>
    </r>
    <r>
      <rPr>
        <rFont val="Arial"/>
        <b/>
        <color theme="1"/>
      </rPr>
      <t>System Requirements</t>
    </r>
    <r>
      <rPr>
        <rFont val="Arial"/>
        <color theme="1"/>
      </rPr>
      <t xml:space="preserve"> :</t>
    </r>
  </si>
  <si>
    <r>
      <t xml:space="preserve">Rate the overall </t>
    </r>
    <r>
      <rPr>
        <b/>
      </rPr>
      <t>Container Structure</t>
    </r>
    <r>
      <rPr/>
      <t xml:space="preserve"> generated for the proposed system. Please find the file with the container structure </t>
    </r>
    <r>
      <rPr>
        <color rgb="FF1155CC"/>
        <u/>
      </rPr>
      <t>here</t>
    </r>
    <r>
      <rPr/>
      <t>.</t>
    </r>
  </si>
  <si>
    <r>
      <t xml:space="preserve">Rate the overall </t>
    </r>
    <r>
      <rPr>
        <b/>
      </rPr>
      <t xml:space="preserve">Microservice Structure </t>
    </r>
    <r>
      <rPr/>
      <t xml:space="preserve">among the containers of the proposed system. Please find the file with the microservice structure </t>
    </r>
    <r>
      <rPr>
        <color rgb="FF1155CC"/>
        <u/>
      </rPr>
      <t>here</t>
    </r>
    <r>
      <rPr/>
      <t>.</t>
    </r>
  </si>
  <si>
    <r>
      <t xml:space="preserve">Rate how the proposed system satisfies the </t>
    </r>
    <r>
      <rPr>
        <rFont val="Arial"/>
        <b/>
        <color theme="1"/>
      </rPr>
      <t>System Requirements</t>
    </r>
    <r>
      <rPr>
        <rFont val="Arial"/>
        <color theme="1"/>
      </rPr>
      <t xml:space="preserve"> :</t>
    </r>
  </si>
  <si>
    <r>
      <t xml:space="preserve">Rate the overall </t>
    </r>
    <r>
      <rPr>
        <b/>
      </rPr>
      <t>Container Structure</t>
    </r>
    <r>
      <rPr/>
      <t xml:space="preserve"> generated for the proposed system. Please find the file with the container structure </t>
    </r>
    <r>
      <rPr>
        <color rgb="FF1155CC"/>
        <u/>
      </rPr>
      <t>here</t>
    </r>
    <r>
      <rPr/>
      <t>.</t>
    </r>
  </si>
  <si>
    <r>
      <t xml:space="preserve">Rate the overall </t>
    </r>
    <r>
      <rPr>
        <b/>
      </rPr>
      <t xml:space="preserve">Microservice Structure </t>
    </r>
    <r>
      <rPr/>
      <t xml:space="preserve">among the containers of the proposed system. Please find the file with the microservice structure </t>
    </r>
    <r>
      <rPr>
        <color rgb="FF1155CC"/>
        <u/>
      </rPr>
      <t>here</t>
    </r>
    <r>
      <rPr/>
      <t>.</t>
    </r>
  </si>
  <si>
    <r>
      <t xml:space="preserve">Rate how the proposed system satisfies the </t>
    </r>
    <r>
      <rPr>
        <rFont val="Arial"/>
        <b/>
        <color theme="1"/>
      </rPr>
      <t>System Requirements</t>
    </r>
    <r>
      <rPr>
        <rFont val="Arial"/>
        <color theme="1"/>
      </rPr>
      <t xml:space="preserve"> :</t>
    </r>
  </si>
  <si>
    <r>
      <t xml:space="preserve">Rate the overall </t>
    </r>
    <r>
      <rPr>
        <b/>
      </rPr>
      <t>Container Structure</t>
    </r>
    <r>
      <rPr/>
      <t xml:space="preserve"> generated for the proposed system. Please find the file with the container structure </t>
    </r>
    <r>
      <rPr>
        <color rgb="FF1155CC"/>
        <u/>
      </rPr>
      <t>here</t>
    </r>
    <r>
      <rPr/>
      <t>.</t>
    </r>
  </si>
  <si>
    <r>
      <t xml:space="preserve">Rate the overall </t>
    </r>
    <r>
      <rPr>
        <b/>
      </rPr>
      <t xml:space="preserve">Microservice Structure </t>
    </r>
    <r>
      <rPr/>
      <t xml:space="preserve">among the containers of the proposed system. Please find the file with the microservice structure </t>
    </r>
    <r>
      <rPr>
        <color rgb="FF1155CC"/>
        <u/>
      </rPr>
      <t>here</t>
    </r>
    <r>
      <rPr/>
      <t>.</t>
    </r>
  </si>
  <si>
    <r>
      <t xml:space="preserve">Rate how the proposed system satisfies the </t>
    </r>
    <r>
      <rPr>
        <rFont val="Arial"/>
        <b/>
        <color theme="1"/>
      </rPr>
      <t>System Requirements</t>
    </r>
    <r>
      <rPr>
        <rFont val="Arial"/>
        <color theme="1"/>
      </rPr>
      <t xml:space="preserve"> :</t>
    </r>
  </si>
  <si>
    <t xml:space="preserve">Would you consider using ArchiGPT to help design system architectures? </t>
  </si>
  <si>
    <t xml:space="preserve">Do you think ArchiGPT could make your work easier or more efficient? </t>
  </si>
  <si>
    <t xml:space="preserve">Would you use ArchiGPT to check or validate your design ideas? </t>
  </si>
  <si>
    <t xml:space="preserve">Do you find the suggestions provided by ArchiGPT useful? </t>
  </si>
  <si>
    <t>Yes</t>
  </si>
  <si>
    <t>PhD student</t>
  </si>
  <si>
    <t>Very messy</t>
  </si>
  <si>
    <t>No</t>
  </si>
  <si>
    <t>Software Engineer</t>
  </si>
  <si>
    <t>Useless container only for the "favorites" User Story, with too many backend services for favorites management</t>
  </si>
  <si>
    <t>"navigation" container is useless, its functionalities are satisfied by the "frontend" container. The projects' User Stories are not clear from a frontend perspective. Good architecture for the search functions ("search_functionality" container)</t>
  </si>
  <si>
    <t>Redundant "Session_Management" container, its functionalities must be satisfied by the "User_Authentication" container</t>
  </si>
  <si>
    <t>Good architecture, misses some frontend microservices, good middleware structure</t>
  </si>
  <si>
    <t>Simple but effective architecture, misses User Interaction entirely (there are no frontend microservices)</t>
  </si>
  <si>
    <t>Yes, i would prefer to use it in the design phase rather than use it to validate architecture</t>
  </si>
  <si>
    <t>Professor</t>
  </si>
  <si>
    <t>The concept of container here is closer to the concept of component in component based architectures or pods in kubernetes. Also the system architecture does not include classical patterns (e.g., CQRS)</t>
  </si>
  <si>
    <t>To make the system even better, it could simplify things by merging `favorites_handler` into `news_management` and `ticket_management` to avoid overlap and keep it cleaner. Adding features like caching for faster news loading and handling external API calls more efficiently would make it snappier for users. Finally, building in safety nets like backup systems and ways to recover quickly from errors would make it much more reliable.</t>
  </si>
  <si>
    <t>Enhance the search functionality with advanced filters and personalized recommendations for a better browsing experience. Simplify role transitions (e.g., customer to farmer or rider) for seamless updates and consistent functionality. Add real-time delivery tracking and route optimization to improve delivery reliability and efficiency.</t>
  </si>
  <si>
    <t>The proposed system is well-structured and satisfies the system requirements effectively, but redundancy and failover mechanisms should be explicitly integrated for critical microservices like `auth_storage` and `payment_gateway_integration` to enhance reliability. Middleware services could be streamlined to reduce complexity, ensuring more direct communication where appropriate without compromising modularity. Finally, expanding the `frontend_ui` capabilities with detailed error handling and responsive design for diverse devices would improve user experience.</t>
  </si>
  <si>
    <t>The system could benefit from enhanced scalability strategies, particularly for high-demand services like request_management and review_management, to ensure smooth operation during peak loads. Adding middleware for advanced analytics or reporting in admin-related containers (e.g., admin_customer_management) could improve decision-making and platform governance. Lastly, defining more explicit cross-service communication protocols or fallback mechanisms can further enhance system reliability and resilience.</t>
  </si>
  <si>
    <t>To enhance the proposed system, additional focus on non-functional requirements such as performance benchmarks, fault tolerance, and disaster recovery plans would improve overall robustness. Expanding user engagement features, such as advanced analytics for user preferences or event recommendations, could further personalize the experience. Strengthening security measures with proactive monitoring, concurrent access handling, and detailed breach recovery protocols will ensure greater reliability and trust.</t>
  </si>
  <si>
    <t>Researcher</t>
  </si>
  <si>
    <t>Overall results</t>
  </si>
  <si>
    <t>mean</t>
  </si>
  <si>
    <t>container</t>
  </si>
  <si>
    <t>microservice</t>
  </si>
  <si>
    <t>requirements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</si>
</sst>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FF"/>
      <name val="Roboto"/>
    </font>
  </fonts>
  <fills count="3">
    <fill>
      <patternFill patternType="none"/>
    </fill>
    <fill>
      <patternFill patternType="lightGray"/>
    </fill>
    <fill>
      <patternFill patternType="solid">
        <fgColor rgb="FFF1F3F4"/>
        <bgColor rgb="FFF1F3F4"/>
      </patternFill>
    </fill>
  </fills>
  <borders count="14">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1F3F4"/>
      </right>
      <top style="double">
        <color rgb="FF442F65"/>
      </top>
      <bottom style="thin">
        <color rgb="FF442F65"/>
      </bottom>
    </border>
    <border>
      <left style="thin">
        <color rgb="FFF1F3F4"/>
      </left>
      <right style="thin">
        <color rgb="FFF1F3F4"/>
      </right>
      <top style="double">
        <color rgb="FF442F65"/>
      </top>
      <bottom style="thin">
        <color rgb="FF442F65"/>
      </bottom>
    </border>
    <border>
      <left style="thin">
        <color rgb="FFF1F3F4"/>
      </left>
      <right style="thin">
        <color rgb="FF442F65"/>
      </right>
      <top style="double">
        <color rgb="FF442F65"/>
      </top>
      <bottom style="thin">
        <color rgb="FF442F65"/>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2" fontId="1" numFmtId="0" xfId="0" applyAlignment="1" applyBorder="1" applyFill="1" applyFont="1">
      <alignment readingOrder="0" shrinkToFit="0" vertical="center" wrapText="0"/>
    </xf>
    <xf borderId="11" fillId="2" fontId="1" numFmtId="0" xfId="0" applyAlignment="1" applyBorder="1" applyFont="1">
      <alignment readingOrder="0" shrinkToFit="0" vertical="center" wrapText="0"/>
    </xf>
    <xf borderId="11" fillId="2" fontId="1" numFmtId="0" xfId="0" applyAlignment="1" applyBorder="1" applyFont="1">
      <alignment shrinkToFit="0" vertical="center" wrapText="0"/>
    </xf>
    <xf borderId="12" fillId="2" fontId="1" numFmtId="0" xfId="0" applyAlignment="1" applyBorder="1" applyFont="1">
      <alignment readingOrder="0" shrinkToFit="0" vertical="center" wrapText="0"/>
    </xf>
    <xf borderId="13" fillId="0" fontId="1" numFmtId="0" xfId="0" applyBorder="1" applyFont="1"/>
    <xf borderId="13" fillId="0" fontId="1" numFmtId="0" xfId="0" applyAlignment="1" applyBorder="1" applyFont="1">
      <alignment readingOrder="0"/>
    </xf>
  </cellXfs>
  <cellStyles count="1">
    <cellStyle xfId="0" name="Normal" builtinId="0"/>
  </cellStyles>
  <dxfs count="5">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1F3F4"/>
          <bgColor rgb="FFF1F3F4"/>
        </patternFill>
      </fill>
      <border/>
    </dxf>
  </dxfs>
  <tableStyles count="1">
    <tableStyle count="4" pivot="0" name="Risposte del modulo 1-style">
      <tableStyleElement dxfId="1" type="headerRow"/>
      <tableStyleElement dxfId="2" type="firstRowStripe"/>
      <tableStyleElement dxfId="3" type="secondRowStripe"/>
      <tableStyleElement dxfId="4"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N9" displayName="Form_Responses1" name="Form_Responses1" id="1">
  <tableColumns count="4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s>
  <tableStyleInfo name="Risposte del modulo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wujEa_pmmrX8h7jRxk0ei6GjWyt62cd6/view?usp=drive_link" TargetMode="External"/><Relationship Id="rId10" Type="http://schemas.openxmlformats.org/officeDocument/2006/relationships/hyperlink" Target="https://drive.google.com/file/d/1IlW90MHKAaJ5W6wGvpWNz9C3K_gYPI65/view?usp=drive_link" TargetMode="External"/><Relationship Id="rId13" Type="http://schemas.openxmlformats.org/officeDocument/2006/relationships/hyperlink" Target="https://drive.google.com/file/d/1gi0aD3oSp_y-QsygHa5ihqMGwvR66smG/view?usp=drive_link" TargetMode="External"/><Relationship Id="rId12" Type="http://schemas.openxmlformats.org/officeDocument/2006/relationships/hyperlink" Target="https://drive.google.com/file/d/1mZaVuvA0o6jlFIpXdaTmdL3jYkYaki4r/view?usp=drive_link" TargetMode="External"/><Relationship Id="rId1" Type="http://schemas.openxmlformats.org/officeDocument/2006/relationships/hyperlink" Target="https://drive.google.com/file/d/1FWmlyq_ppixwg4Jzzi8e2eCRLb2hptPk/view?usp=drive_link" TargetMode="External"/><Relationship Id="rId2" Type="http://schemas.openxmlformats.org/officeDocument/2006/relationships/hyperlink" Target="https://drive.google.com/file/d/1KMI4rX8WzMQckGdhro6P96Mk4thoPHpb/view?usp=drive_link" TargetMode="External"/><Relationship Id="rId3" Type="http://schemas.openxmlformats.org/officeDocument/2006/relationships/hyperlink" Target="https://drive.google.com/file/d/1BHcHhRkik9jdDMsH8K5fzp8YWKGlhNpI/view?usp=drive_link" TargetMode="External"/><Relationship Id="rId4" Type="http://schemas.openxmlformats.org/officeDocument/2006/relationships/hyperlink" Target="https://drive.google.com/file/d/1nShdqKbsTxGfDb8SmwmtUONSrcb4GdnW/view?usp=drive_link" TargetMode="External"/><Relationship Id="rId9" Type="http://schemas.openxmlformats.org/officeDocument/2006/relationships/hyperlink" Target="https://drive.google.com/file/d/1foYFsyrtkUYjuCPagMpgyxkbHRQuALHa/view?usp=drive_link" TargetMode="External"/><Relationship Id="rId15" Type="http://schemas.openxmlformats.org/officeDocument/2006/relationships/hyperlink" Target="https://drive.google.com/file/d/1L_UG-kl6Vh5t37osfiHMOYSzxAzNZJxT/view?usp=drive_link" TargetMode="External"/><Relationship Id="rId14" Type="http://schemas.openxmlformats.org/officeDocument/2006/relationships/hyperlink" Target="https://drive.google.com/file/d/1aCMjbR0G4J1YPvCSkwtcIW5Hm7uryNYX/view?usp=drive_link" TargetMode="External"/><Relationship Id="rId17" Type="http://schemas.openxmlformats.org/officeDocument/2006/relationships/drawing" Target="../drawings/drawing1.xml"/><Relationship Id="rId16" Type="http://schemas.openxmlformats.org/officeDocument/2006/relationships/hyperlink" Target="https://drive.google.com/file/d/1-mxUqwc0AYdAoh5NnFQnmt69GVhyaFMb/view?usp=drive_link" TargetMode="External"/><Relationship Id="rId5" Type="http://schemas.openxmlformats.org/officeDocument/2006/relationships/hyperlink" Target="https://drive.google.com/file/d/1rxwoJyN601NgfPPzSt3lFEOv-RUY1vRo/view?usp=drive_link" TargetMode="External"/><Relationship Id="rId19" Type="http://schemas.openxmlformats.org/officeDocument/2006/relationships/table" Target="../tables/table1.xml"/><Relationship Id="rId6" Type="http://schemas.openxmlformats.org/officeDocument/2006/relationships/hyperlink" Target="https://drive.google.com/file/d/1lWZ38bA4ZBsRIkVmxcdRnLCxNCPK6Gio/view?usp=drive_link" TargetMode="External"/><Relationship Id="rId7" Type="http://schemas.openxmlformats.org/officeDocument/2006/relationships/hyperlink" Target="https://drive.google.com/file/d/15jei3cw7kCQMK4xm_BDW7SFJmghMV2Pp/view?usp=drive_link" TargetMode="External"/><Relationship Id="rId8" Type="http://schemas.openxmlformats.org/officeDocument/2006/relationships/hyperlink" Target="https://drive.google.com/file/d/1KpAze3DDPEe15-V7DXKPuZyd3vMPnneC/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38"/>
    <col customWidth="1" min="2" max="3" width="37.63"/>
    <col customWidth="1" min="4" max="4" width="28.63"/>
    <col customWidth="1" min="5" max="7" width="37.63"/>
    <col customWidth="1" min="8" max="8" width="18.88"/>
    <col customWidth="1" min="9" max="11" width="37.63"/>
    <col customWidth="1" min="12" max="12" width="18.88"/>
    <col customWidth="1" min="13" max="15" width="37.63"/>
    <col customWidth="1" min="16" max="16" width="18.88"/>
    <col customWidth="1" min="17" max="19" width="37.63"/>
    <col customWidth="1" min="20" max="20" width="18.88"/>
    <col customWidth="1" min="21" max="23" width="37.63"/>
    <col customWidth="1" min="24" max="24" width="18.88"/>
    <col customWidth="1" min="25" max="27" width="37.63"/>
    <col customWidth="1" min="28" max="28" width="18.88"/>
    <col customWidth="1" min="29" max="31" width="37.63"/>
    <col customWidth="1" min="32" max="32" width="18.88"/>
    <col customWidth="1" min="33" max="35" width="37.63"/>
    <col customWidth="1" min="36" max="36" width="18.88"/>
    <col customWidth="1" min="37" max="40" width="37.63"/>
    <col customWidth="1" min="41" max="46" width="18.88"/>
  </cols>
  <sheetData>
    <row r="1">
      <c r="A1" s="1" t="s">
        <v>0</v>
      </c>
      <c r="B1" s="2" t="s">
        <v>1</v>
      </c>
      <c r="C1" s="2" t="s">
        <v>2</v>
      </c>
      <c r="D1" s="2" t="s">
        <v>3</v>
      </c>
      <c r="E1" s="3" t="s">
        <v>4</v>
      </c>
      <c r="F1" s="3" t="s">
        <v>5</v>
      </c>
      <c r="G1" s="4" t="s">
        <v>6</v>
      </c>
      <c r="H1" s="2" t="s">
        <v>7</v>
      </c>
      <c r="I1" s="3" t="s">
        <v>8</v>
      </c>
      <c r="J1" s="3" t="s">
        <v>9</v>
      </c>
      <c r="K1" s="4" t="s">
        <v>10</v>
      </c>
      <c r="L1" s="2" t="s">
        <v>7</v>
      </c>
      <c r="M1" s="3" t="s">
        <v>11</v>
      </c>
      <c r="N1" s="3" t="s">
        <v>12</v>
      </c>
      <c r="O1" s="4" t="s">
        <v>13</v>
      </c>
      <c r="P1" s="2" t="s">
        <v>7</v>
      </c>
      <c r="Q1" s="3" t="s">
        <v>14</v>
      </c>
      <c r="R1" s="3" t="s">
        <v>15</v>
      </c>
      <c r="S1" s="4" t="s">
        <v>16</v>
      </c>
      <c r="T1" s="2" t="s">
        <v>7</v>
      </c>
      <c r="U1" s="3" t="s">
        <v>17</v>
      </c>
      <c r="V1" s="3" t="s">
        <v>18</v>
      </c>
      <c r="W1" s="4" t="s">
        <v>19</v>
      </c>
      <c r="X1" s="2" t="s">
        <v>7</v>
      </c>
      <c r="Y1" s="3" t="s">
        <v>20</v>
      </c>
      <c r="Z1" s="3" t="s">
        <v>21</v>
      </c>
      <c r="AA1" s="4" t="s">
        <v>22</v>
      </c>
      <c r="AB1" s="2" t="s">
        <v>7</v>
      </c>
      <c r="AC1" s="3" t="s">
        <v>23</v>
      </c>
      <c r="AD1" s="3" t="s">
        <v>24</v>
      </c>
      <c r="AE1" s="4" t="s">
        <v>25</v>
      </c>
      <c r="AF1" s="2" t="s">
        <v>7</v>
      </c>
      <c r="AG1" s="3" t="s">
        <v>26</v>
      </c>
      <c r="AH1" s="3" t="s">
        <v>27</v>
      </c>
      <c r="AI1" s="4" t="s">
        <v>28</v>
      </c>
      <c r="AJ1" s="2" t="s">
        <v>7</v>
      </c>
      <c r="AK1" s="2" t="s">
        <v>29</v>
      </c>
      <c r="AL1" s="2" t="s">
        <v>30</v>
      </c>
      <c r="AM1" s="2" t="s">
        <v>31</v>
      </c>
      <c r="AN1" s="5" t="s">
        <v>32</v>
      </c>
    </row>
    <row r="2">
      <c r="A2" s="6">
        <v>45623.80710440972</v>
      </c>
      <c r="B2" s="7">
        <v>5.0</v>
      </c>
      <c r="C2" s="7" t="s">
        <v>33</v>
      </c>
      <c r="D2" s="7" t="s">
        <v>34</v>
      </c>
      <c r="E2" s="7">
        <v>4.0</v>
      </c>
      <c r="F2" s="7">
        <v>5.0</v>
      </c>
      <c r="G2" s="7">
        <v>5.0</v>
      </c>
      <c r="H2" s="8"/>
      <c r="I2" s="7">
        <v>3.0</v>
      </c>
      <c r="J2" s="7">
        <v>4.0</v>
      </c>
      <c r="K2" s="7">
        <v>5.0</v>
      </c>
      <c r="L2" s="8"/>
      <c r="M2" s="7">
        <v>2.0</v>
      </c>
      <c r="N2" s="7">
        <v>3.0</v>
      </c>
      <c r="O2" s="7">
        <v>4.0</v>
      </c>
      <c r="P2" s="7" t="s">
        <v>35</v>
      </c>
      <c r="Q2" s="7">
        <v>4.0</v>
      </c>
      <c r="R2" s="7">
        <v>4.0</v>
      </c>
      <c r="S2" s="7">
        <v>4.0</v>
      </c>
      <c r="T2" s="8"/>
      <c r="U2" s="7">
        <v>3.0</v>
      </c>
      <c r="V2" s="7">
        <v>3.0</v>
      </c>
      <c r="W2" s="7">
        <v>5.0</v>
      </c>
      <c r="X2" s="8"/>
      <c r="Y2" s="7">
        <v>4.0</v>
      </c>
      <c r="Z2" s="7">
        <v>4.0</v>
      </c>
      <c r="AA2" s="7">
        <v>4.0</v>
      </c>
      <c r="AB2" s="8"/>
      <c r="AC2" s="7">
        <v>5.0</v>
      </c>
      <c r="AD2" s="7">
        <v>4.0</v>
      </c>
      <c r="AE2" s="7">
        <v>5.0</v>
      </c>
      <c r="AF2" s="8"/>
      <c r="AG2" s="7">
        <v>5.0</v>
      </c>
      <c r="AH2" s="7">
        <v>3.0</v>
      </c>
      <c r="AI2" s="7">
        <v>5.0</v>
      </c>
      <c r="AJ2" s="8"/>
      <c r="AK2" s="7" t="s">
        <v>33</v>
      </c>
      <c r="AL2" s="7" t="s">
        <v>33</v>
      </c>
      <c r="AM2" s="7" t="s">
        <v>36</v>
      </c>
      <c r="AN2" s="9" t="s">
        <v>33</v>
      </c>
    </row>
    <row r="3">
      <c r="A3" s="10">
        <v>45629.45507844907</v>
      </c>
      <c r="B3" s="11">
        <v>4.0</v>
      </c>
      <c r="C3" s="11" t="s">
        <v>33</v>
      </c>
      <c r="D3" s="11" t="s">
        <v>34</v>
      </c>
      <c r="E3" s="11">
        <v>4.0</v>
      </c>
      <c r="F3" s="11">
        <v>5.0</v>
      </c>
      <c r="G3" s="11">
        <v>4.0</v>
      </c>
      <c r="H3" s="12"/>
      <c r="I3" s="11">
        <v>5.0</v>
      </c>
      <c r="J3" s="11">
        <v>5.0</v>
      </c>
      <c r="K3" s="11">
        <v>5.0</v>
      </c>
      <c r="L3" s="12"/>
      <c r="M3" s="11">
        <v>5.0</v>
      </c>
      <c r="N3" s="11">
        <v>4.0</v>
      </c>
      <c r="O3" s="11">
        <v>5.0</v>
      </c>
      <c r="P3" s="12"/>
      <c r="Q3" s="11">
        <v>5.0</v>
      </c>
      <c r="R3" s="11">
        <v>4.0</v>
      </c>
      <c r="S3" s="11">
        <v>5.0</v>
      </c>
      <c r="T3" s="12"/>
      <c r="U3" s="11">
        <v>5.0</v>
      </c>
      <c r="V3" s="11">
        <v>5.0</v>
      </c>
      <c r="W3" s="11">
        <v>5.0</v>
      </c>
      <c r="X3" s="12"/>
      <c r="Y3" s="11">
        <v>5.0</v>
      </c>
      <c r="Z3" s="11">
        <v>5.0</v>
      </c>
      <c r="AA3" s="11">
        <v>4.0</v>
      </c>
      <c r="AB3" s="12"/>
      <c r="AC3" s="11">
        <v>5.0</v>
      </c>
      <c r="AD3" s="11">
        <v>5.0</v>
      </c>
      <c r="AE3" s="11">
        <v>5.0</v>
      </c>
      <c r="AF3" s="12"/>
      <c r="AG3" s="11">
        <v>4.0</v>
      </c>
      <c r="AH3" s="11">
        <v>3.0</v>
      </c>
      <c r="AI3" s="11">
        <v>4.0</v>
      </c>
      <c r="AJ3" s="12"/>
      <c r="AK3" s="11" t="s">
        <v>33</v>
      </c>
      <c r="AL3" s="11" t="s">
        <v>33</v>
      </c>
      <c r="AM3" s="11" t="s">
        <v>33</v>
      </c>
      <c r="AN3" s="13" t="s">
        <v>33</v>
      </c>
    </row>
    <row r="4">
      <c r="A4" s="6">
        <v>45629.48442869213</v>
      </c>
      <c r="B4" s="7">
        <v>3.0</v>
      </c>
      <c r="C4" s="7" t="s">
        <v>33</v>
      </c>
      <c r="D4" s="7" t="s">
        <v>37</v>
      </c>
      <c r="E4" s="7">
        <v>4.0</v>
      </c>
      <c r="F4" s="7">
        <v>4.0</v>
      </c>
      <c r="G4" s="7">
        <v>5.0</v>
      </c>
      <c r="H4" s="7" t="s">
        <v>38</v>
      </c>
      <c r="I4" s="7">
        <v>5.0</v>
      </c>
      <c r="J4" s="7">
        <v>5.0</v>
      </c>
      <c r="K4" s="7">
        <v>5.0</v>
      </c>
      <c r="L4" s="8"/>
      <c r="M4" s="7">
        <v>4.0</v>
      </c>
      <c r="N4" s="7">
        <v>5.0</v>
      </c>
      <c r="O4" s="7">
        <v>5.0</v>
      </c>
      <c r="P4" s="7" t="s">
        <v>39</v>
      </c>
      <c r="Q4" s="7">
        <v>3.0</v>
      </c>
      <c r="R4" s="7">
        <v>4.0</v>
      </c>
      <c r="S4" s="7">
        <v>5.0</v>
      </c>
      <c r="T4" s="7" t="s">
        <v>40</v>
      </c>
      <c r="U4" s="7">
        <v>5.0</v>
      </c>
      <c r="V4" s="7">
        <v>5.0</v>
      </c>
      <c r="W4" s="7">
        <v>5.0</v>
      </c>
      <c r="X4" s="8"/>
      <c r="Y4" s="7">
        <v>5.0</v>
      </c>
      <c r="Z4" s="7">
        <v>5.0</v>
      </c>
      <c r="AA4" s="7">
        <v>5.0</v>
      </c>
      <c r="AB4" s="8"/>
      <c r="AC4" s="7">
        <v>5.0</v>
      </c>
      <c r="AD4" s="7">
        <v>4.0</v>
      </c>
      <c r="AE4" s="7">
        <v>5.0</v>
      </c>
      <c r="AF4" s="7" t="s">
        <v>41</v>
      </c>
      <c r="AG4" s="7">
        <v>4.0</v>
      </c>
      <c r="AH4" s="7">
        <v>4.0</v>
      </c>
      <c r="AI4" s="7">
        <v>4.0</v>
      </c>
      <c r="AJ4" s="7" t="s">
        <v>42</v>
      </c>
      <c r="AK4" s="7" t="s">
        <v>33</v>
      </c>
      <c r="AL4" s="7" t="s">
        <v>33</v>
      </c>
      <c r="AM4" s="7" t="s">
        <v>43</v>
      </c>
      <c r="AN4" s="9" t="s">
        <v>33</v>
      </c>
    </row>
    <row r="5">
      <c r="A5" s="10">
        <v>45629.988109178244</v>
      </c>
      <c r="B5" s="11">
        <v>5.0</v>
      </c>
      <c r="C5" s="11" t="s">
        <v>33</v>
      </c>
      <c r="D5" s="11" t="s">
        <v>44</v>
      </c>
      <c r="E5" s="11">
        <v>3.0</v>
      </c>
      <c r="F5" s="11">
        <v>4.0</v>
      </c>
      <c r="G5" s="11">
        <v>4.0</v>
      </c>
      <c r="H5" s="11" t="s">
        <v>45</v>
      </c>
      <c r="I5" s="11">
        <v>3.0</v>
      </c>
      <c r="J5" s="11">
        <v>4.0</v>
      </c>
      <c r="K5" s="11">
        <v>4.0</v>
      </c>
      <c r="L5" s="12"/>
      <c r="M5" s="11">
        <v>3.0</v>
      </c>
      <c r="N5" s="11">
        <v>4.0</v>
      </c>
      <c r="O5" s="11">
        <v>4.0</v>
      </c>
      <c r="P5" s="12"/>
      <c r="Q5" s="11">
        <v>3.0</v>
      </c>
      <c r="R5" s="11">
        <v>4.0</v>
      </c>
      <c r="S5" s="11">
        <v>4.0</v>
      </c>
      <c r="T5" s="12"/>
      <c r="U5" s="11">
        <v>3.0</v>
      </c>
      <c r="V5" s="11">
        <v>4.0</v>
      </c>
      <c r="W5" s="11">
        <v>4.0</v>
      </c>
      <c r="X5" s="12"/>
      <c r="Y5" s="11">
        <v>3.0</v>
      </c>
      <c r="Z5" s="11">
        <v>4.0</v>
      </c>
      <c r="AA5" s="11">
        <v>4.0</v>
      </c>
      <c r="AB5" s="12"/>
      <c r="AC5" s="11">
        <v>3.0</v>
      </c>
      <c r="AD5" s="11">
        <v>4.0</v>
      </c>
      <c r="AE5" s="11">
        <v>4.0</v>
      </c>
      <c r="AF5" s="12"/>
      <c r="AG5" s="11">
        <v>2.0</v>
      </c>
      <c r="AH5" s="11">
        <v>2.0</v>
      </c>
      <c r="AI5" s="11">
        <v>2.0</v>
      </c>
      <c r="AJ5" s="12"/>
      <c r="AK5" s="11" t="s">
        <v>33</v>
      </c>
      <c r="AL5" s="11" t="s">
        <v>33</v>
      </c>
      <c r="AM5" s="11" t="s">
        <v>36</v>
      </c>
      <c r="AN5" s="13" t="s">
        <v>33</v>
      </c>
    </row>
    <row r="6">
      <c r="A6" s="6">
        <v>45630.01491105324</v>
      </c>
      <c r="B6" s="7">
        <v>4.0</v>
      </c>
      <c r="C6" s="7" t="s">
        <v>33</v>
      </c>
      <c r="D6" s="7" t="s">
        <v>44</v>
      </c>
      <c r="E6" s="7">
        <v>4.0</v>
      </c>
      <c r="F6" s="7">
        <v>4.0</v>
      </c>
      <c r="G6" s="7">
        <v>4.0</v>
      </c>
      <c r="H6" s="7" t="s">
        <v>46</v>
      </c>
      <c r="I6" s="7">
        <v>4.0</v>
      </c>
      <c r="J6" s="7">
        <v>4.0</v>
      </c>
      <c r="K6" s="7">
        <v>4.0</v>
      </c>
      <c r="L6" s="8"/>
      <c r="M6" s="7">
        <v>4.0</v>
      </c>
      <c r="N6" s="7">
        <v>5.0</v>
      </c>
      <c r="O6" s="7">
        <v>5.0</v>
      </c>
      <c r="P6" s="7" t="s">
        <v>47</v>
      </c>
      <c r="Q6" s="7">
        <v>4.0</v>
      </c>
      <c r="R6" s="7">
        <v>4.0</v>
      </c>
      <c r="S6" s="7">
        <v>5.0</v>
      </c>
      <c r="T6" s="7" t="s">
        <v>48</v>
      </c>
      <c r="U6" s="7">
        <v>5.0</v>
      </c>
      <c r="V6" s="7">
        <v>4.0</v>
      </c>
      <c r="W6" s="7">
        <v>5.0</v>
      </c>
      <c r="X6" s="8"/>
      <c r="Y6" s="7">
        <v>4.0</v>
      </c>
      <c r="Z6" s="7">
        <v>5.0</v>
      </c>
      <c r="AA6" s="7">
        <v>5.0</v>
      </c>
      <c r="AB6" s="7" t="s">
        <v>49</v>
      </c>
      <c r="AC6" s="7">
        <v>5.0</v>
      </c>
      <c r="AD6" s="7">
        <v>5.0</v>
      </c>
      <c r="AE6" s="7">
        <v>5.0</v>
      </c>
      <c r="AF6" s="8"/>
      <c r="AG6" s="7">
        <v>4.0</v>
      </c>
      <c r="AH6" s="7">
        <v>5.0</v>
      </c>
      <c r="AI6" s="7">
        <v>4.0</v>
      </c>
      <c r="AJ6" s="7" t="s">
        <v>50</v>
      </c>
      <c r="AK6" s="7" t="s">
        <v>33</v>
      </c>
      <c r="AL6" s="7" t="s">
        <v>33</v>
      </c>
      <c r="AM6" s="7" t="s">
        <v>33</v>
      </c>
      <c r="AN6" s="9" t="s">
        <v>36</v>
      </c>
    </row>
    <row r="7">
      <c r="A7" s="10">
        <v>45630.1014171412</v>
      </c>
      <c r="B7" s="11">
        <v>4.0</v>
      </c>
      <c r="C7" s="11" t="s">
        <v>33</v>
      </c>
      <c r="D7" s="11" t="s">
        <v>34</v>
      </c>
      <c r="E7" s="11">
        <v>4.0</v>
      </c>
      <c r="F7" s="11">
        <v>5.0</v>
      </c>
      <c r="G7" s="11">
        <v>4.0</v>
      </c>
      <c r="H7" s="12"/>
      <c r="I7" s="11">
        <v>5.0</v>
      </c>
      <c r="J7" s="11">
        <v>4.0</v>
      </c>
      <c r="K7" s="11">
        <v>4.0</v>
      </c>
      <c r="L7" s="12"/>
      <c r="M7" s="11">
        <v>4.0</v>
      </c>
      <c r="N7" s="11">
        <v>4.0</v>
      </c>
      <c r="O7" s="11">
        <v>4.0</v>
      </c>
      <c r="P7" s="12"/>
      <c r="Q7" s="11">
        <v>5.0</v>
      </c>
      <c r="R7" s="11">
        <v>3.0</v>
      </c>
      <c r="S7" s="11">
        <v>4.0</v>
      </c>
      <c r="T7" s="12"/>
      <c r="U7" s="11">
        <v>3.0</v>
      </c>
      <c r="V7" s="11">
        <v>3.0</v>
      </c>
      <c r="W7" s="11">
        <v>4.0</v>
      </c>
      <c r="X7" s="12"/>
      <c r="Y7" s="11">
        <v>4.0</v>
      </c>
      <c r="Z7" s="11">
        <v>4.0</v>
      </c>
      <c r="AA7" s="11">
        <v>5.0</v>
      </c>
      <c r="AB7" s="12"/>
      <c r="AC7" s="11">
        <v>5.0</v>
      </c>
      <c r="AD7" s="11">
        <v>5.0</v>
      </c>
      <c r="AE7" s="11">
        <v>5.0</v>
      </c>
      <c r="AF7" s="12"/>
      <c r="AG7" s="11">
        <v>4.0</v>
      </c>
      <c r="AH7" s="11">
        <v>5.0</v>
      </c>
      <c r="AI7" s="11">
        <v>5.0</v>
      </c>
      <c r="AJ7" s="12"/>
      <c r="AK7" s="11" t="s">
        <v>33</v>
      </c>
      <c r="AL7" s="11" t="s">
        <v>33</v>
      </c>
      <c r="AM7" s="11" t="s">
        <v>33</v>
      </c>
      <c r="AN7" s="13" t="s">
        <v>33</v>
      </c>
    </row>
    <row r="8">
      <c r="A8" s="14">
        <v>45630.78600743056</v>
      </c>
      <c r="B8" s="15">
        <v>4.0</v>
      </c>
      <c r="C8" s="15" t="s">
        <v>33</v>
      </c>
      <c r="D8" s="15" t="s">
        <v>51</v>
      </c>
      <c r="E8" s="15">
        <v>4.0</v>
      </c>
      <c r="F8" s="15">
        <v>4.0</v>
      </c>
      <c r="G8" s="15">
        <v>5.0</v>
      </c>
      <c r="I8" s="15">
        <v>4.0</v>
      </c>
      <c r="J8" s="15">
        <v>4.0</v>
      </c>
      <c r="K8" s="15">
        <v>5.0</v>
      </c>
      <c r="M8" s="15">
        <v>4.0</v>
      </c>
      <c r="N8" s="15">
        <v>4.0</v>
      </c>
      <c r="O8" s="15">
        <v>4.0</v>
      </c>
      <c r="Q8" s="15">
        <v>3.0</v>
      </c>
      <c r="R8" s="15">
        <v>4.0</v>
      </c>
      <c r="S8" s="15">
        <v>4.0</v>
      </c>
      <c r="U8" s="15">
        <v>4.0</v>
      </c>
      <c r="V8" s="15">
        <v>4.0</v>
      </c>
      <c r="W8" s="15">
        <v>4.0</v>
      </c>
      <c r="Y8" s="15">
        <v>4.0</v>
      </c>
      <c r="Z8" s="15">
        <v>4.0</v>
      </c>
      <c r="AA8" s="15">
        <v>4.0</v>
      </c>
      <c r="AC8" s="15">
        <v>4.0</v>
      </c>
      <c r="AD8" s="15">
        <v>4.0</v>
      </c>
      <c r="AE8" s="15">
        <v>4.0</v>
      </c>
      <c r="AG8" s="15">
        <v>4.0</v>
      </c>
      <c r="AH8" s="15">
        <v>4.0</v>
      </c>
      <c r="AI8" s="15">
        <v>4.0</v>
      </c>
      <c r="AK8" s="15" t="s">
        <v>33</v>
      </c>
      <c r="AL8" s="15" t="s">
        <v>33</v>
      </c>
      <c r="AM8" s="15" t="s">
        <v>33</v>
      </c>
      <c r="AN8" s="16" t="s">
        <v>33</v>
      </c>
    </row>
    <row r="9">
      <c r="A9" s="17" t="s">
        <v>52</v>
      </c>
      <c r="B9" s="18"/>
      <c r="C9" s="18"/>
      <c r="D9" s="18"/>
      <c r="E9" s="18">
        <f>AVERAGE(Form_Responses1[Rate the overall Container Structure generated for the proposed system. Please find the file with the container structure here.])</f>
        <v>3.857142857</v>
      </c>
      <c r="F9" s="18">
        <f>AVERAGE(Form_Responses1[Rate the overall Microservice Structure among the containers of the proposed system. Please find the file with the microservice structure here.])</f>
        <v>3.714285714</v>
      </c>
      <c r="G9" s="18">
        <f>AVERAGE(Form_Responses1[Rate how the proposed system satisfies the System Requirements:])</f>
        <v>4.428571429</v>
      </c>
      <c r="H9" s="19"/>
      <c r="I9" s="18">
        <f>AVERAGE(Form_Responses1[Rate the overall Container Structure generated for the proposed system. Please find the file with the container structure here.])</f>
        <v>3.857142857</v>
      </c>
      <c r="J9" s="18">
        <f>AVERAGE(Form_Responses1[Rate the overall Microservice Structure among the containers of the proposed system.  Please find the file with the microservice structure here.])</f>
        <v>4</v>
      </c>
      <c r="K9" s="18">
        <f>AVERAGE(Form_Responses1[Rate how the proposed system satisfies the System Requirements :])</f>
        <v>4</v>
      </c>
      <c r="L9" s="19"/>
      <c r="M9" s="18">
        <f>AVERAGE(Form_Responses1[Rate the overall Container Structure generated for the proposed system. Please find the file with the container structure here.])</f>
        <v>3.857142857</v>
      </c>
      <c r="N9" s="18">
        <f>AVERAGE(Form_Responses1[Rate the overall Microservice Structure among the containers of the proposed system. Please find the file with the microservice structure here.])</f>
        <v>3.714285714</v>
      </c>
      <c r="O9" s="18">
        <f>AVERAGE(Form_Responses1[Rate how the proposed system satisfies the System Requirements :])</f>
        <v>4</v>
      </c>
      <c r="P9" s="19"/>
      <c r="Q9" s="18">
        <f>AVERAGE(Form_Responses1[Rate the overall Container Structure generated for the proposed system. Please find the file with the container structure here.])</f>
        <v>3.857142857</v>
      </c>
      <c r="R9" s="18">
        <f>AVERAGE(Form_Responses1[Rate the overall Microservice Structure among the containers of the proposed system.  Please find the file with the microservice structure here.])</f>
        <v>4</v>
      </c>
      <c r="S9" s="18">
        <f>AVERAGE(Form_Responses1[Rate how the proposed system satisfies the System Requirements :])</f>
        <v>4</v>
      </c>
      <c r="T9" s="19"/>
      <c r="U9" s="18">
        <f>AVERAGE(Form_Responses1[Rate the overall Container Structure generated for the proposed system. Please find the file with the container structure here.])</f>
        <v>3.857142857</v>
      </c>
      <c r="V9" s="18">
        <f>AVERAGE(Form_Responses1[Rate the overall Microservice Structure among the containers of the proposed system.  Please find the file with the microservice structure here.])</f>
        <v>4</v>
      </c>
      <c r="W9" s="18">
        <f>AVERAGE(Form_Responses1[Rate how the proposed system satisfies the System Requirements :])</f>
        <v>4</v>
      </c>
      <c r="X9" s="19"/>
      <c r="Y9" s="18">
        <f>AVERAGE(Form_Responses1[Rate the overall Container Structure generated for the proposed system. Please find the file with the container structure here.])</f>
        <v>3.857142857</v>
      </c>
      <c r="Z9" s="18">
        <f>AVERAGE(Form_Responses1[Rate the overall Microservice Structure among the containers of the proposed system. Please find the file with the microservice structure here.])</f>
        <v>3.714285714</v>
      </c>
      <c r="AA9" s="18">
        <f>AVERAGE(Form_Responses1[Rate how the proposed system satisfies the System Requirements :])</f>
        <v>4</v>
      </c>
      <c r="AB9" s="19"/>
      <c r="AC9" s="18">
        <f>AVERAGE(Form_Responses1[Rate the overall Container Structure generated for the proposed system. Please find the file with the container structure here.])</f>
        <v>3.857142857</v>
      </c>
      <c r="AD9" s="18">
        <f>AVERAGE(Form_Responses1[Rate the overall Microservice Structure among the containers of the proposed system. Please find the file with the microservice structure here.])</f>
        <v>3.714285714</v>
      </c>
      <c r="AE9" s="18">
        <f>AVERAGE(Form_Responses1[Rate how the proposed system satisfies the System Requirements :])</f>
        <v>4</v>
      </c>
      <c r="AF9" s="19"/>
      <c r="AG9" s="18">
        <f>AVERAGE(Form_Responses1[Rate the overall Container Structure generated for the proposed system. Please find the file with the container structure here.])</f>
        <v>3.857142857</v>
      </c>
      <c r="AH9" s="18">
        <f>AVERAGE(Form_Responses1[Rate the overall Microservice Structure among the containers of the proposed system. Please find the file with the microservice structure here.])</f>
        <v>3.714285714</v>
      </c>
      <c r="AI9" s="18">
        <f>AVERAGE(Form_Responses1[Rate how the proposed system satisfies the System Requirements :])</f>
        <v>4</v>
      </c>
      <c r="AJ9" s="19"/>
      <c r="AK9" s="18"/>
      <c r="AL9" s="18"/>
      <c r="AM9" s="18"/>
      <c r="AN9" s="20"/>
    </row>
    <row r="12">
      <c r="A12" s="21"/>
      <c r="B12" s="22" t="s">
        <v>53</v>
      </c>
    </row>
    <row r="13">
      <c r="A13" s="22" t="s">
        <v>54</v>
      </c>
      <c r="B13" s="21">
        <f>AVERAGE(Form_Responses1[[#TOTALS],[Rate the overall Container Structure generated for the proposed system. Please find the file with the container structure here.]],Form_Responses1[[#TOTALS],[Rate the overall Container Structure generated for the proposed system. Please find the file with the container structure here.]],Form_Responses1[[#TOTALS],[Rate the overall Container Structure generated for the proposed system. Please find the file with the container structure here.]],Form_Responses1[[#TOTALS],[Rate the overall Container Structure generated for the proposed system. Please find the file with the container structure here.]],Form_Responses1[[#TOTALS],[Rate the overall Container Structure generated for the proposed system. Please find the file with the container structure here.]],Form_Responses1[[#TOTALS],[Rate the overall Container Structure generated for the proposed system. Please find the file with the container structure here.]],Form_Responses1[[#TOTALS],[Rate the overall Container Structure generated for the proposed system. Please find the file with the container structure here.]],Form_Responses1[[#TOTALS],[Rate the overall Container Structure generated for the proposed system. Please find the file with the container structure here.]])</f>
        <v>3.857142857</v>
      </c>
    </row>
    <row r="14">
      <c r="A14" s="22" t="s">
        <v>55</v>
      </c>
      <c r="B14" s="21">
        <f>AVERAGE(Form_Responses1[[#TOTALS],[Rate the overall Microservice Structure among the containers of the proposed system. Please find the file with the microservice structure here.]],Form_Responses1[[#TOTALS],[Rate the overall Microservice Structure among the containers of the proposed system.  Please find the file with the microservice structure here.]],Form_Responses1[[#TOTALS],[Rate the overall Microservice Structure among the containers of the proposed system. Please find the file with the microservice structure here.]],Form_Responses1[[#TOTALS],[Rate the overall Microservice Structure among the containers of the proposed system.  Please find the file with the microservice structure here.]],Form_Responses1[[#TOTALS],[Rate the overall Microservice Structure among the containers of the proposed system.  Please find the file with the microservice structure here.]],Form_Responses1[[#TOTALS],[Rate the overall Microservice Structure among the containers of the proposed system. Please find the file with the microservice structure here.]],Form_Responses1[[#TOTALS],[Rate the overall Microservice Structure among the containers of the proposed system. Please find the file with the microservice structure here.]],Form_Responses1[[#TOTALS],[Rate the overall Microservice Structure among the containers of the proposed system. Please find the file with the microservice structure here.]])</f>
        <v>3.821428571</v>
      </c>
    </row>
    <row r="15">
      <c r="A15" s="22" t="s">
        <v>56</v>
      </c>
      <c r="B15" s="21">
        <f>AVERAGE(Form_Responses1[[#TOTALS],[Rate how the proposed system satisfies the System Requirements:]],Form_Responses1[[#TOTALS],[Rate how the proposed system satisfies the System Requirements :]],Form_Responses1[[#TOTALS],[Rate how the proposed system satisfies the System Requirements :]],Form_Responses1[[#TOTALS],[Rate how the proposed system satisfies the System Requirements :]],Form_Responses1[[#TOTALS],[Rate how the proposed system satisfies the System Requirements :]],Form_Responses1[[#TOTALS],[Rate how the proposed system satisfies the System Requirements :]],Form_Responses1[[#TOTALS],[Rate how the proposed system satisfies the System Requirements :]],Form_Responses1[[#TOTALS],[Rate how the proposed system satisfies the System Requirements :]])</f>
        <v>4.053571429</v>
      </c>
    </row>
  </sheetData>
  <hyperlinks>
    <hyperlink r:id="rId1" ref="E1"/>
    <hyperlink r:id="rId2" ref="F1"/>
    <hyperlink r:id="rId3" ref="I1"/>
    <hyperlink r:id="rId4" ref="J1"/>
    <hyperlink r:id="rId5" ref="M1"/>
    <hyperlink r:id="rId6" ref="N1"/>
    <hyperlink r:id="rId7" ref="Q1"/>
    <hyperlink r:id="rId8" ref="R1"/>
    <hyperlink r:id="rId9" ref="U1"/>
    <hyperlink r:id="rId10" ref="V1"/>
    <hyperlink r:id="rId11" ref="Y1"/>
    <hyperlink r:id="rId12" ref="Z1"/>
    <hyperlink r:id="rId13" ref="AC1"/>
    <hyperlink r:id="rId14" ref="AD1"/>
    <hyperlink r:id="rId15" ref="AG1"/>
    <hyperlink r:id="rId16" ref="AH1"/>
  </hyperlinks>
  <drawing r:id="rId17"/>
  <tableParts count="1">
    <tablePart r:id="rId19"/>
  </tableParts>
</worksheet>
</file>