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\Downloads\"/>
    </mc:Choice>
  </mc:AlternateContent>
  <xr:revisionPtr revIDLastSave="0" documentId="13_ncr:1_{09EDA6A8-A07C-4CF4-97F9-626354617D08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BLANK Gantt Chart &amp; Burndow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6" i="2" l="1"/>
  <c r="M48" i="2" s="1"/>
  <c r="N46" i="2" s="1"/>
  <c r="N48" i="2" s="1"/>
  <c r="O46" i="2" s="1"/>
  <c r="O48" i="2" s="1"/>
  <c r="P46" i="2" s="1"/>
  <c r="P48" i="2" s="1"/>
  <c r="Q46" i="2" s="1"/>
  <c r="Q48" i="2" s="1"/>
  <c r="R46" i="2" s="1"/>
  <c r="R48" i="2" s="1"/>
  <c r="S46" i="2" s="1"/>
  <c r="S48" i="2" s="1"/>
  <c r="T46" i="2" s="1"/>
  <c r="T48" i="2" s="1"/>
  <c r="U46" i="2" s="1"/>
  <c r="U48" i="2" s="1"/>
  <c r="V46" i="2" s="1"/>
  <c r="V48" i="2" s="1"/>
  <c r="W46" i="2" s="1"/>
  <c r="W48" i="2" s="1"/>
  <c r="X46" i="2" s="1"/>
  <c r="X48" i="2" s="1"/>
  <c r="Y46" i="2" s="1"/>
  <c r="Y48" i="2" s="1"/>
  <c r="Z46" i="2" s="1"/>
  <c r="Z48" i="2" s="1"/>
  <c r="AA46" i="2" s="1"/>
  <c r="AA48" i="2" s="1"/>
  <c r="AB46" i="2" s="1"/>
  <c r="AB48" i="2" s="1"/>
  <c r="AC46" i="2" s="1"/>
  <c r="AC48" i="2" s="1"/>
  <c r="AD46" i="2" s="1"/>
  <c r="AD48" i="2" s="1"/>
  <c r="AE46" i="2" s="1"/>
  <c r="AE48" i="2" s="1"/>
  <c r="AF46" i="2" s="1"/>
  <c r="AF48" i="2" s="1"/>
  <c r="AG46" i="2" s="1"/>
  <c r="AG48" i="2" s="1"/>
  <c r="AH46" i="2" s="1"/>
  <c r="AH48" i="2" s="1"/>
  <c r="AI46" i="2" s="1"/>
  <c r="AI48" i="2" s="1"/>
  <c r="AJ46" i="2" s="1"/>
  <c r="AJ48" i="2" s="1"/>
  <c r="AK46" i="2" s="1"/>
  <c r="AK48" i="2" s="1"/>
  <c r="M45" i="2"/>
  <c r="N45" i="2" s="1"/>
  <c r="O45" i="2" s="1"/>
  <c r="P45" i="2" s="1"/>
  <c r="Q45" i="2" s="1"/>
  <c r="R45" i="2" s="1"/>
  <c r="S45" i="2" s="1"/>
  <c r="T45" i="2" s="1"/>
  <c r="U45" i="2" s="1"/>
  <c r="V45" i="2" s="1"/>
  <c r="W45" i="2" s="1"/>
  <c r="X45" i="2" s="1"/>
  <c r="Y45" i="2" s="1"/>
  <c r="Z45" i="2" s="1"/>
  <c r="AA45" i="2" s="1"/>
  <c r="AB45" i="2" s="1"/>
  <c r="AC45" i="2" s="1"/>
  <c r="AD45" i="2" s="1"/>
  <c r="AE45" i="2" s="1"/>
  <c r="AF45" i="2" s="1"/>
  <c r="AG45" i="2" s="1"/>
  <c r="AH45" i="2" s="1"/>
  <c r="AI45" i="2" s="1"/>
  <c r="AJ45" i="2" s="1"/>
  <c r="AK45" i="2" s="1"/>
  <c r="I44" i="2"/>
  <c r="G44" i="2"/>
  <c r="E44" i="2"/>
  <c r="L40" i="2"/>
  <c r="K40" i="2"/>
  <c r="G40" i="2"/>
  <c r="L39" i="2"/>
  <c r="K39" i="2"/>
  <c r="G39" i="2"/>
  <c r="L38" i="2"/>
  <c r="K38" i="2"/>
  <c r="G38" i="2"/>
  <c r="L36" i="2"/>
  <c r="K36" i="2"/>
  <c r="G36" i="2"/>
  <c r="L35" i="2"/>
  <c r="K35" i="2"/>
  <c r="G35" i="2"/>
  <c r="L34" i="2"/>
  <c r="K34" i="2"/>
  <c r="G34" i="2"/>
  <c r="L32" i="2"/>
  <c r="K32" i="2"/>
  <c r="G32" i="2"/>
  <c r="L31" i="2"/>
  <c r="K31" i="2"/>
  <c r="L30" i="2"/>
  <c r="K30" i="2"/>
  <c r="L29" i="2"/>
  <c r="K29" i="2"/>
  <c r="G29" i="2"/>
  <c r="L28" i="2"/>
  <c r="K28" i="2"/>
  <c r="G28" i="2"/>
  <c r="L27" i="2"/>
  <c r="K27" i="2"/>
  <c r="G27" i="2"/>
  <c r="L26" i="2"/>
  <c r="K26" i="2"/>
  <c r="G26" i="2"/>
  <c r="L25" i="2"/>
  <c r="K25" i="2"/>
  <c r="G25" i="2"/>
  <c r="L24" i="2"/>
  <c r="G24" i="2"/>
  <c r="F24" i="2"/>
  <c r="E24" i="2"/>
  <c r="L23" i="2"/>
  <c r="K23" i="2"/>
  <c r="L22" i="2"/>
  <c r="K22" i="2"/>
  <c r="L21" i="2"/>
  <c r="K21" i="2"/>
  <c r="L20" i="2"/>
  <c r="K20" i="2"/>
  <c r="G20" i="2"/>
  <c r="L19" i="2"/>
  <c r="K19" i="2"/>
  <c r="G19" i="2"/>
  <c r="L18" i="2"/>
  <c r="K18" i="2"/>
  <c r="G18" i="2"/>
  <c r="L17" i="2"/>
  <c r="G17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L10" i="2"/>
  <c r="G10" i="2"/>
  <c r="F10" i="2"/>
  <c r="E10" i="2"/>
</calcChain>
</file>

<file path=xl/sharedStrings.xml><?xml version="1.0" encoding="utf-8"?>
<sst xmlns="http://schemas.openxmlformats.org/spreadsheetml/2006/main" count="183" uniqueCount="99">
  <si>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</si>
  <si>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</si>
  <si>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</si>
  <si>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</si>
  <si>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</si>
  <si>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</si>
  <si>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</si>
  <si>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</si>
  <si>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</si>
  <si>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</si>
  <si>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</si>
  <si>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</si>
  <si>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</si>
  <si>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</si>
  <si>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</si>
  <si>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</si>
  <si>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</si>
  <si>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</si>
  <si>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</si>
  <si>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</si>
  <si>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</si>
  <si>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</si>
  <si>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</si>
  <si>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</si>
  <si>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</si>
  <si>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</si>
  <si>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</si>
  <si>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</si>
  <si>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</si>
  <si>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</si>
  <si>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</si>
  <si>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</si>
  <si>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</si>
  <si>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</si>
  <si>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</si>
  <si>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</si>
  <si>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</si>
  <si>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</si>
  <si>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</si>
  <si>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</si>
  <si>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</si>
  <si>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</si>
  <si>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</si>
  <si>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</si>
  <si>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</si>
  <si>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</si>
  <si>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</si>
  <si>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Startup project</t>
  </si>
  <si>
    <t>System design</t>
  </si>
  <si>
    <t>Ivan Giacomoni</t>
  </si>
  <si>
    <t>1.2</t>
  </si>
  <si>
    <t>System documentation</t>
  </si>
  <si>
    <t>1.3</t>
  </si>
  <si>
    <t>System architecture</t>
  </si>
  <si>
    <t>1.4</t>
  </si>
  <si>
    <t>User stories</t>
  </si>
  <si>
    <t>1.5</t>
  </si>
  <si>
    <t>Documentation review</t>
  </si>
  <si>
    <t>1.6</t>
  </si>
  <si>
    <t>Data modelling</t>
  </si>
  <si>
    <t>Eco Server development</t>
  </si>
  <si>
    <t>Chemical agents features</t>
  </si>
  <si>
    <t>Daniele Bufalieri</t>
  </si>
  <si>
    <t>Authentication features and db connection</t>
  </si>
  <si>
    <t>Meteo features and configuration files</t>
  </si>
  <si>
    <t>2.4</t>
  </si>
  <si>
    <t>Registration and announcements features</t>
  </si>
  <si>
    <t>2.5</t>
  </si>
  <si>
    <t>Helper functionalities and admin features</t>
  </si>
  <si>
    <t>2.6</t>
  </si>
  <si>
    <t>Token management for announcements and configuration update</t>
  </si>
  <si>
    <t xml:space="preserve">Eco threshold and Eco app development </t>
  </si>
  <si>
    <t>Bug fixing on Eco-Server</t>
  </si>
  <si>
    <t>AMQP Producer</t>
  </si>
  <si>
    <t>3.3</t>
  </si>
  <si>
    <t>AMQP Consumer and basic setup</t>
  </si>
  <si>
    <t>3.4</t>
  </si>
  <si>
    <t>Email and support features</t>
  </si>
  <si>
    <t>3.5</t>
  </si>
  <si>
    <t>Added basic setup Vue</t>
  </si>
  <si>
    <t>3.6</t>
  </si>
  <si>
    <t>Added registration and login views</t>
  </si>
  <si>
    <t>3.7</t>
  </si>
  <si>
    <t>Added dashboard components and logout</t>
  </si>
  <si>
    <t>3.8</t>
  </si>
  <si>
    <t>Added password recovery</t>
  </si>
  <si>
    <t>Eco app development and Documents review</t>
  </si>
  <si>
    <t>Dashboard and change password features and several assets</t>
  </si>
  <si>
    <t>Advanced features</t>
  </si>
  <si>
    <t>User stories booklet</t>
  </si>
  <si>
    <t>5</t>
  </si>
  <si>
    <t>Documents review</t>
  </si>
  <si>
    <t>5.1</t>
  </si>
  <si>
    <t>FP + Cocomo 2 booklet</t>
  </si>
  <si>
    <t>5.2</t>
  </si>
  <si>
    <t>Scrum and design booklet</t>
  </si>
  <si>
    <t>5.3</t>
  </si>
  <si>
    <t>Slide for presentation</t>
  </si>
  <si>
    <t>CLICK HERE TO CREATE SCRUM PROJECT MANAGEMENT GANTT CHART TEMPLATES IN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</si>
</sst>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sz val="15"/>
      <color rgb="FF000000"/>
      <name val="Arial"/>
    </font>
    <font>
      <sz val="12"/>
      <name val="Corbel"/>
    </font>
    <font>
      <b/>
      <sz val="12"/>
      <color rgb="FFFFFFFF"/>
      <name val="Arial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93C47D"/>
        <bgColor rgb="FF93C47D"/>
      </patternFill>
    </fill>
    <fill>
      <patternFill patternType="solid">
        <fgColor rgb="FF980000"/>
        <bgColor rgb="FF980000"/>
      </patternFill>
    </fill>
    <fill>
      <patternFill patternType="solid">
        <fgColor rgb="FF674EA7"/>
        <bgColor rgb="FF674EA7"/>
      </patternFill>
    </fill>
  </fills>
  <borders count="67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/>
      <bottom/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medium">
        <color rgb="FFA5A5A5"/>
      </right>
      <top/>
      <bottom style="thin">
        <color rgb="FFBFBFBF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medium">
        <color rgb="FFA5A5A5"/>
      </right>
      <top/>
      <bottom style="thin">
        <color rgb="FFA5A5A5"/>
      </bottom>
      <diagonal/>
    </border>
  </borders>
  <cellStyleXfs count="1">
    <xf numFmtId="0" fontId="0" fillId="0" borderId="0"/>
  </cellStyleXfs>
  <cellXfs count="167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0" borderId="3" xfId="0" applyFont="1" applyBorder="1" applyAlignment="1"/>
    <xf numFmtId="0" fontId="0" fillId="0" borderId="4" xfId="0" applyFont="1" applyBorder="1" applyAlignment="1"/>
    <xf numFmtId="0" fontId="5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Font="1" applyBorder="1" applyAlignment="1"/>
    <xf numFmtId="0" fontId="0" fillId="5" borderId="6" xfId="0" applyFont="1" applyFill="1" applyBorder="1" applyAlignment="1"/>
    <xf numFmtId="0" fontId="0" fillId="0" borderId="7" xfId="0" applyFont="1" applyBorder="1" applyAlignment="1"/>
    <xf numFmtId="0" fontId="5" fillId="6" borderId="6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/>
    <xf numFmtId="0" fontId="5" fillId="7" borderId="6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/>
    <xf numFmtId="0" fontId="6" fillId="3" borderId="2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8" fillId="13" borderId="33" xfId="0" applyFont="1" applyFill="1" applyBorder="1" applyAlignment="1">
      <alignment horizontal="center" vertical="center"/>
    </xf>
    <xf numFmtId="0" fontId="8" fillId="13" borderId="34" xfId="0" applyFont="1" applyFill="1" applyBorder="1" applyAlignment="1">
      <alignment horizontal="center" vertical="center"/>
    </xf>
    <xf numFmtId="0" fontId="8" fillId="13" borderId="35" xfId="0" applyFont="1" applyFill="1" applyBorder="1" applyAlignment="1">
      <alignment horizontal="center" vertical="center"/>
    </xf>
    <xf numFmtId="0" fontId="8" fillId="14" borderId="34" xfId="0" applyFont="1" applyFill="1" applyBorder="1" applyAlignment="1">
      <alignment horizontal="center" vertical="center"/>
    </xf>
    <xf numFmtId="0" fontId="8" fillId="14" borderId="35" xfId="0" applyFont="1" applyFill="1" applyBorder="1" applyAlignment="1">
      <alignment horizontal="center" vertical="center"/>
    </xf>
    <xf numFmtId="0" fontId="8" fillId="15" borderId="33" xfId="0" applyFont="1" applyFill="1" applyBorder="1" applyAlignment="1">
      <alignment horizontal="center" vertical="center"/>
    </xf>
    <xf numFmtId="0" fontId="8" fillId="15" borderId="34" xfId="0" applyFont="1" applyFill="1" applyBorder="1" applyAlignment="1">
      <alignment horizontal="center" vertical="center"/>
    </xf>
    <xf numFmtId="0" fontId="8" fillId="15" borderId="35" xfId="0" applyFont="1" applyFill="1" applyBorder="1" applyAlignment="1">
      <alignment horizontal="center" vertical="center"/>
    </xf>
    <xf numFmtId="0" fontId="8" fillId="16" borderId="33" xfId="0" applyFont="1" applyFill="1" applyBorder="1" applyAlignment="1">
      <alignment horizontal="center" vertical="center"/>
    </xf>
    <xf numFmtId="0" fontId="8" fillId="16" borderId="34" xfId="0" applyFont="1" applyFill="1" applyBorder="1" applyAlignment="1">
      <alignment horizontal="center" vertical="center"/>
    </xf>
    <xf numFmtId="0" fontId="8" fillId="16" borderId="35" xfId="0" applyFont="1" applyFill="1" applyBorder="1" applyAlignment="1">
      <alignment horizontal="center" vertical="center"/>
    </xf>
    <xf numFmtId="49" fontId="9" fillId="17" borderId="36" xfId="0" applyNumberFormat="1" applyFont="1" applyFill="1" applyBorder="1" applyAlignment="1">
      <alignment horizontal="left" vertical="center"/>
    </xf>
    <xf numFmtId="0" fontId="9" fillId="3" borderId="38" xfId="0" applyFont="1" applyFill="1" applyBorder="1" applyAlignment="1">
      <alignment horizontal="left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left" vertical="center"/>
    </xf>
    <xf numFmtId="14" fontId="9" fillId="3" borderId="40" xfId="0" applyNumberFormat="1" applyFont="1" applyFill="1" applyBorder="1" applyAlignment="1">
      <alignment horizontal="center" vertical="center"/>
    </xf>
    <xf numFmtId="14" fontId="9" fillId="3" borderId="41" xfId="0" applyNumberFormat="1" applyFont="1" applyFill="1" applyBorder="1" applyAlignment="1">
      <alignment horizontal="center" vertical="center"/>
    </xf>
    <xf numFmtId="1" fontId="9" fillId="3" borderId="41" xfId="0" applyNumberFormat="1" applyFont="1" applyFill="1" applyBorder="1" applyAlignment="1">
      <alignment horizontal="center" vertical="center"/>
    </xf>
    <xf numFmtId="9" fontId="5" fillId="3" borderId="41" xfId="0" applyNumberFormat="1" applyFont="1" applyFill="1" applyBorder="1" applyAlignment="1">
      <alignment horizontal="center" vertical="center"/>
    </xf>
    <xf numFmtId="0" fontId="10" fillId="3" borderId="42" xfId="0" applyFont="1" applyFill="1" applyBorder="1" applyAlignment="1"/>
    <xf numFmtId="0" fontId="10" fillId="3" borderId="43" xfId="0" applyFont="1" applyFill="1" applyBorder="1" applyAlignment="1"/>
    <xf numFmtId="0" fontId="10" fillId="3" borderId="44" xfId="0" applyFont="1" applyFill="1" applyBorder="1" applyAlignment="1"/>
    <xf numFmtId="49" fontId="9" fillId="17" borderId="45" xfId="0" applyNumberFormat="1" applyFont="1" applyFill="1" applyBorder="1" applyAlignment="1">
      <alignment horizontal="left" vertical="center"/>
    </xf>
    <xf numFmtId="0" fontId="9" fillId="17" borderId="7" xfId="0" applyFont="1" applyFill="1" applyBorder="1" applyAlignment="1">
      <alignment horizontal="center" vertical="center"/>
    </xf>
    <xf numFmtId="1" fontId="9" fillId="17" borderId="43" xfId="0" applyNumberFormat="1" applyFont="1" applyFill="1" applyBorder="1" applyAlignment="1">
      <alignment horizontal="center" vertical="center"/>
    </xf>
    <xf numFmtId="9" fontId="5" fillId="2" borderId="41" xfId="0" applyNumberFormat="1" applyFont="1" applyFill="1" applyBorder="1" applyAlignment="1">
      <alignment horizontal="center" vertical="center"/>
    </xf>
    <xf numFmtId="0" fontId="10" fillId="0" borderId="42" xfId="0" applyFont="1" applyBorder="1" applyAlignment="1"/>
    <xf numFmtId="0" fontId="10" fillId="0" borderId="43" xfId="0" applyFont="1" applyBorder="1" applyAlignment="1"/>
    <xf numFmtId="0" fontId="10" fillId="0" borderId="44" xfId="0" applyFont="1" applyBorder="1" applyAlignment="1"/>
    <xf numFmtId="0" fontId="10" fillId="18" borderId="43" xfId="0" applyFont="1" applyFill="1" applyBorder="1" applyAlignment="1"/>
    <xf numFmtId="0" fontId="10" fillId="19" borderId="43" xfId="0" applyFont="1" applyFill="1" applyBorder="1" applyAlignment="1"/>
    <xf numFmtId="0" fontId="9" fillId="3" borderId="49" xfId="0" applyFont="1" applyFill="1" applyBorder="1" applyAlignment="1">
      <alignment horizontal="left" vertical="center"/>
    </xf>
    <xf numFmtId="0" fontId="9" fillId="3" borderId="47" xfId="0" applyFont="1" applyFill="1" applyBorder="1" applyAlignment="1">
      <alignment horizontal="left" vertical="center"/>
    </xf>
    <xf numFmtId="14" fontId="9" fillId="3" borderId="50" xfId="0" applyNumberFormat="1" applyFont="1" applyFill="1" applyBorder="1" applyAlignment="1">
      <alignment horizontal="center" vertical="center"/>
    </xf>
    <xf numFmtId="14" fontId="9" fillId="3" borderId="43" xfId="0" applyNumberFormat="1" applyFont="1" applyFill="1" applyBorder="1" applyAlignment="1">
      <alignment horizontal="center" vertical="center"/>
    </xf>
    <xf numFmtId="0" fontId="9" fillId="0" borderId="42" xfId="0" applyFont="1" applyBorder="1" applyAlignment="1">
      <alignment horizontal="left" vertical="center"/>
    </xf>
    <xf numFmtId="0" fontId="9" fillId="3" borderId="42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5" fillId="3" borderId="6" xfId="0" applyFont="1" applyFill="1" applyBorder="1" applyAlignment="1">
      <alignment horizontal="right"/>
    </xf>
    <xf numFmtId="0" fontId="7" fillId="8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5" fillId="4" borderId="6" xfId="0" applyFont="1" applyFill="1" applyBorder="1" applyAlignment="1">
      <alignment horizontal="center" vertical="center"/>
    </xf>
    <xf numFmtId="1" fontId="15" fillId="4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6" fillId="0" borderId="0" xfId="0" applyFont="1" applyAlignment="1"/>
    <xf numFmtId="0" fontId="10" fillId="0" borderId="0" xfId="0" applyFont="1" applyAlignment="1"/>
    <xf numFmtId="0" fontId="17" fillId="7" borderId="6" xfId="0" applyFont="1" applyFill="1" applyBorder="1" applyAlignment="1"/>
    <xf numFmtId="0" fontId="17" fillId="0" borderId="55" xfId="0" applyFont="1" applyBorder="1" applyAlignment="1"/>
    <xf numFmtId="0" fontId="8" fillId="10" borderId="56" xfId="0" applyFont="1" applyFill="1" applyBorder="1" applyAlignment="1">
      <alignment horizontal="center" vertical="center"/>
    </xf>
    <xf numFmtId="0" fontId="8" fillId="10" borderId="34" xfId="0" applyFont="1" applyFill="1" applyBorder="1" applyAlignment="1">
      <alignment horizontal="center" vertical="center"/>
    </xf>
    <xf numFmtId="0" fontId="8" fillId="10" borderId="35" xfId="0" applyFont="1" applyFill="1" applyBorder="1" applyAlignment="1">
      <alignment horizontal="center" vertical="center"/>
    </xf>
    <xf numFmtId="0" fontId="8" fillId="20" borderId="56" xfId="0" applyFont="1" applyFill="1" applyBorder="1" applyAlignment="1">
      <alignment horizontal="center" vertical="center"/>
    </xf>
    <xf numFmtId="0" fontId="8" fillId="20" borderId="34" xfId="0" applyFont="1" applyFill="1" applyBorder="1" applyAlignment="1">
      <alignment horizontal="center" vertical="center"/>
    </xf>
    <xf numFmtId="0" fontId="8" fillId="20" borderId="35" xfId="0" applyFont="1" applyFill="1" applyBorder="1" applyAlignment="1">
      <alignment horizontal="center" vertical="center"/>
    </xf>
    <xf numFmtId="0" fontId="8" fillId="21" borderId="33" xfId="0" applyFont="1" applyFill="1" applyBorder="1" applyAlignment="1">
      <alignment horizontal="center" vertical="center"/>
    </xf>
    <xf numFmtId="0" fontId="8" fillId="21" borderId="34" xfId="0" applyFont="1" applyFill="1" applyBorder="1" applyAlignment="1">
      <alignment horizontal="center" vertical="center"/>
    </xf>
    <xf numFmtId="0" fontId="8" fillId="22" borderId="34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left" vertical="center"/>
    </xf>
    <xf numFmtId="0" fontId="10" fillId="3" borderId="48" xfId="0" applyFont="1" applyFill="1" applyBorder="1" applyAlignment="1"/>
    <xf numFmtId="0" fontId="9" fillId="0" borderId="46" xfId="0" applyFont="1" applyBorder="1" applyAlignment="1">
      <alignment horizontal="left" vertical="center"/>
    </xf>
    <xf numFmtId="0" fontId="9" fillId="0" borderId="2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7" xfId="0" applyFont="1" applyBorder="1" applyAlignment="1">
      <alignment horizontal="left" vertical="center"/>
    </xf>
    <xf numFmtId="14" fontId="9" fillId="0" borderId="48" xfId="0" applyNumberFormat="1" applyFont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0" fontId="10" fillId="9" borderId="42" xfId="0" applyFont="1" applyFill="1" applyBorder="1" applyAlignment="1"/>
    <xf numFmtId="0" fontId="10" fillId="0" borderId="48" xfId="0" applyFont="1" applyBorder="1" applyAlignment="1"/>
    <xf numFmtId="49" fontId="9" fillId="17" borderId="45" xfId="0" applyNumberFormat="1" applyFont="1" applyFill="1" applyBorder="1" applyAlignment="1">
      <alignment horizontal="left" vertical="center"/>
    </xf>
    <xf numFmtId="0" fontId="9" fillId="2" borderId="0" xfId="0" applyFont="1" applyFill="1" applyAlignment="1">
      <alignment horizontal="left"/>
    </xf>
    <xf numFmtId="0" fontId="10" fillId="9" borderId="57" xfId="0" applyFont="1" applyFill="1" applyBorder="1" applyAlignment="1"/>
    <xf numFmtId="0" fontId="10" fillId="10" borderId="42" xfId="0" applyFont="1" applyFill="1" applyBorder="1" applyAlignment="1"/>
    <xf numFmtId="0" fontId="9" fillId="17" borderId="7" xfId="0" applyFont="1" applyFill="1" applyBorder="1" applyAlignment="1">
      <alignment horizontal="center" vertical="center"/>
    </xf>
    <xf numFmtId="0" fontId="10" fillId="20" borderId="48" xfId="0" applyFont="1" applyFill="1" applyBorder="1" applyAlignment="1"/>
    <xf numFmtId="164" fontId="9" fillId="0" borderId="43" xfId="0" applyNumberFormat="1" applyFont="1" applyBorder="1" applyAlignment="1">
      <alignment horizontal="center" vertical="center"/>
    </xf>
    <xf numFmtId="0" fontId="10" fillId="21" borderId="42" xfId="0" applyFont="1" applyFill="1" applyBorder="1" applyAlignment="1"/>
    <xf numFmtId="0" fontId="9" fillId="0" borderId="51" xfId="0" applyFont="1" applyBorder="1" applyAlignment="1">
      <alignment horizontal="left" vertical="center"/>
    </xf>
    <xf numFmtId="0" fontId="17" fillId="0" borderId="58" xfId="0" applyFont="1" applyBorder="1" applyAlignment="1"/>
    <xf numFmtId="49" fontId="9" fillId="17" borderId="59" xfId="0" applyNumberFormat="1" applyFont="1" applyFill="1" applyBorder="1" applyAlignment="1"/>
    <xf numFmtId="0" fontId="9" fillId="3" borderId="48" xfId="0" applyFont="1" applyFill="1" applyBorder="1" applyAlignment="1"/>
    <xf numFmtId="0" fontId="17" fillId="3" borderId="60" xfId="0" applyFont="1" applyFill="1" applyBorder="1"/>
    <xf numFmtId="0" fontId="17" fillId="3" borderId="55" xfId="0" applyFont="1" applyFill="1" applyBorder="1"/>
    <xf numFmtId="0" fontId="17" fillId="3" borderId="61" xfId="0" applyFont="1" applyFill="1" applyBorder="1"/>
    <xf numFmtId="14" fontId="17" fillId="3" borderId="48" xfId="0" applyNumberFormat="1" applyFont="1" applyFill="1" applyBorder="1"/>
    <xf numFmtId="9" fontId="17" fillId="3" borderId="59" xfId="0" applyNumberFormat="1" applyFont="1" applyFill="1" applyBorder="1"/>
    <xf numFmtId="0" fontId="17" fillId="3" borderId="48" xfId="0" applyFont="1" applyFill="1" applyBorder="1" applyAlignment="1"/>
    <xf numFmtId="0" fontId="17" fillId="3" borderId="59" xfId="0" applyFont="1" applyFill="1" applyBorder="1" applyAlignment="1"/>
    <xf numFmtId="0" fontId="17" fillId="0" borderId="0" xfId="0" applyFont="1" applyAlignment="1"/>
    <xf numFmtId="49" fontId="9" fillId="17" borderId="62" xfId="0" applyNumberFormat="1" applyFont="1" applyFill="1" applyBorder="1" applyAlignment="1"/>
    <xf numFmtId="0" fontId="9" fillId="0" borderId="63" xfId="0" applyFont="1" applyBorder="1" applyAlignment="1"/>
    <xf numFmtId="0" fontId="9" fillId="0" borderId="64" xfId="0" applyFont="1" applyBorder="1"/>
    <xf numFmtId="0" fontId="9" fillId="0" borderId="65" xfId="0" applyFont="1" applyBorder="1" applyAlignment="1">
      <alignment horizontal="center"/>
    </xf>
    <xf numFmtId="0" fontId="9" fillId="17" borderId="66" xfId="0" applyFont="1" applyFill="1" applyBorder="1" applyAlignment="1">
      <alignment horizontal="center"/>
    </xf>
    <xf numFmtId="0" fontId="9" fillId="0" borderId="64" xfId="0" applyFont="1" applyBorder="1" applyAlignment="1">
      <alignment horizontal="left"/>
    </xf>
    <xf numFmtId="14" fontId="9" fillId="0" borderId="63" xfId="0" applyNumberFormat="1" applyFont="1" applyBorder="1" applyAlignment="1">
      <alignment horizontal="center"/>
    </xf>
    <xf numFmtId="1" fontId="9" fillId="17" borderId="63" xfId="0" applyNumberFormat="1" applyFont="1" applyFill="1" applyBorder="1" applyAlignment="1">
      <alignment horizontal="center"/>
    </xf>
    <xf numFmtId="9" fontId="5" fillId="2" borderId="62" xfId="0" applyNumberFormat="1" applyFont="1" applyFill="1" applyBorder="1" applyAlignment="1">
      <alignment horizontal="center"/>
    </xf>
    <xf numFmtId="0" fontId="17" fillId="0" borderId="63" xfId="0" applyFont="1" applyBorder="1" applyAlignment="1"/>
    <xf numFmtId="0" fontId="17" fillId="0" borderId="62" xfId="0" applyFont="1" applyBorder="1" applyAlignment="1"/>
    <xf numFmtId="0" fontId="17" fillId="22" borderId="63" xfId="0" applyFont="1" applyFill="1" applyBorder="1" applyAlignment="1"/>
    <xf numFmtId="0" fontId="17" fillId="18" borderId="63" xfId="0" applyFont="1" applyFill="1" applyBorder="1" applyAlignment="1"/>
    <xf numFmtId="0" fontId="17" fillId="19" borderId="63" xfId="0" applyFont="1" applyFill="1" applyBorder="1" applyAlignment="1"/>
    <xf numFmtId="0" fontId="13" fillId="0" borderId="0" xfId="0" applyFont="1" applyAlignment="1">
      <alignment horizontal="center" vertical="center"/>
    </xf>
    <xf numFmtId="0" fontId="7" fillId="12" borderId="23" xfId="0" applyFont="1" applyFill="1" applyBorder="1" applyAlignment="1">
      <alignment horizontal="center" vertical="center"/>
    </xf>
    <xf numFmtId="0" fontId="4" fillId="0" borderId="21" xfId="0" applyFont="1" applyBorder="1"/>
    <xf numFmtId="0" fontId="4" fillId="0" borderId="22" xfId="0" applyFont="1" applyBorder="1"/>
    <xf numFmtId="0" fontId="4" fillId="0" borderId="24" xfId="0" applyFont="1" applyBorder="1"/>
    <xf numFmtId="0" fontId="5" fillId="3" borderId="2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8" xfId="0" applyFont="1" applyBorder="1"/>
    <xf numFmtId="0" fontId="6" fillId="3" borderId="9" xfId="0" applyFont="1" applyFill="1" applyBorder="1" applyAlignment="1">
      <alignment horizontal="center" vertical="center" wrapText="1"/>
    </xf>
    <xf numFmtId="0" fontId="4" fillId="0" borderId="25" xfId="0" applyFont="1" applyBorder="1"/>
    <xf numFmtId="0" fontId="5" fillId="3" borderId="10" xfId="0" applyFont="1" applyFill="1" applyBorder="1" applyAlignment="1">
      <alignment horizontal="center" vertical="center" wrapText="1"/>
    </xf>
    <xf numFmtId="0" fontId="4" fillId="0" borderId="26" xfId="0" applyFont="1" applyBorder="1"/>
    <xf numFmtId="0" fontId="5" fillId="3" borderId="11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5" fillId="3" borderId="12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4" fillId="0" borderId="14" xfId="0" applyFont="1" applyBorder="1"/>
    <xf numFmtId="0" fontId="5" fillId="3" borderId="15" xfId="0" applyFont="1" applyFill="1" applyBorder="1" applyAlignment="1">
      <alignment horizontal="center" vertical="center" wrapText="1"/>
    </xf>
    <xf numFmtId="0" fontId="4" fillId="0" borderId="29" xfId="0" applyFont="1" applyBorder="1"/>
    <xf numFmtId="0" fontId="4" fillId="0" borderId="53" xfId="0" applyFont="1" applyBorder="1"/>
    <xf numFmtId="0" fontId="4" fillId="0" borderId="54" xfId="0" applyFont="1" applyBorder="1"/>
    <xf numFmtId="0" fontId="5" fillId="3" borderId="16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5" fillId="3" borderId="17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4" fillId="0" borderId="32" xfId="0" applyFont="1" applyBorder="1"/>
    <xf numFmtId="0" fontId="7" fillId="9" borderId="20" xfId="0" applyFont="1" applyFill="1" applyBorder="1" applyAlignment="1">
      <alignment horizontal="center" vertical="center"/>
    </xf>
    <xf numFmtId="0" fontId="7" fillId="10" borderId="23" xfId="0" applyFont="1" applyFill="1" applyBorder="1" applyAlignment="1">
      <alignment horizontal="center" vertical="center"/>
    </xf>
    <xf numFmtId="0" fontId="7" fillId="11" borderId="20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/>
    </xf>
    <xf numFmtId="0" fontId="7" fillId="12" borderId="20" xfId="0" applyFont="1" applyFill="1" applyBorder="1" applyAlignment="1">
      <alignment horizontal="center" vertical="center"/>
    </xf>
    <xf numFmtId="0" fontId="7" fillId="22" borderId="23" xfId="0" applyFont="1" applyFill="1" applyBorder="1" applyAlignment="1">
      <alignment horizontal="center" vertical="center"/>
    </xf>
    <xf numFmtId="0" fontId="7" fillId="20" borderId="23" xfId="0" applyFont="1" applyFill="1" applyBorder="1" applyAlignment="1">
      <alignment horizontal="center" vertical="center"/>
    </xf>
    <xf numFmtId="0" fontId="7" fillId="21" borderId="20" xfId="0" applyFont="1" applyFill="1" applyBorder="1" applyAlignment="1">
      <alignment horizontal="center" vertical="center"/>
    </xf>
    <xf numFmtId="0" fontId="18" fillId="10" borderId="52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Burndown'!$L$47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Burndown'!$M$44:$AK$44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'BLANK Gantt Chart &amp; Burndown'!$M$47:$AK$47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6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C0A-4A24-9D9F-7ABF15F14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462850"/>
        <c:axId val="502182455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Burndown'!$L$45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/>
              </a:solidFill>
            </a:ln>
          </c:spPr>
          <c:marker>
            <c:symbol val="none"/>
          </c:marker>
          <c:cat>
            <c:numRef>
              <c:f>'BLANK Gantt Chart &amp; Burndown'!$M$44:$AK$44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'BLANK Gantt Chart &amp; Burndown'!$M$45:$AK$45</c:f>
              <c:numCache>
                <c:formatCode>0</c:formatCode>
                <c:ptCount val="25"/>
                <c:pt idx="0" formatCode="General">
                  <c:v>115</c:v>
                </c:pt>
                <c:pt idx="1">
                  <c:v>110.4</c:v>
                </c:pt>
                <c:pt idx="2">
                  <c:v>105.80000000000001</c:v>
                </c:pt>
                <c:pt idx="3">
                  <c:v>101.20000000000002</c:v>
                </c:pt>
                <c:pt idx="4">
                  <c:v>96.600000000000023</c:v>
                </c:pt>
                <c:pt idx="5">
                  <c:v>92.000000000000028</c:v>
                </c:pt>
                <c:pt idx="6">
                  <c:v>87.400000000000034</c:v>
                </c:pt>
                <c:pt idx="7">
                  <c:v>82.80000000000004</c:v>
                </c:pt>
                <c:pt idx="8">
                  <c:v>78.200000000000045</c:v>
                </c:pt>
                <c:pt idx="9">
                  <c:v>73.600000000000051</c:v>
                </c:pt>
                <c:pt idx="10">
                  <c:v>69.000000000000057</c:v>
                </c:pt>
                <c:pt idx="11">
                  <c:v>64.400000000000063</c:v>
                </c:pt>
                <c:pt idx="12">
                  <c:v>59.800000000000061</c:v>
                </c:pt>
                <c:pt idx="13">
                  <c:v>55.20000000000006</c:v>
                </c:pt>
                <c:pt idx="14">
                  <c:v>50.600000000000058</c:v>
                </c:pt>
                <c:pt idx="15">
                  <c:v>46.000000000000057</c:v>
                </c:pt>
                <c:pt idx="16">
                  <c:v>41.400000000000055</c:v>
                </c:pt>
                <c:pt idx="17">
                  <c:v>36.800000000000054</c:v>
                </c:pt>
                <c:pt idx="18">
                  <c:v>32.200000000000053</c:v>
                </c:pt>
                <c:pt idx="19">
                  <c:v>27.600000000000051</c:v>
                </c:pt>
                <c:pt idx="20">
                  <c:v>23.00000000000005</c:v>
                </c:pt>
                <c:pt idx="21">
                  <c:v>18.400000000000048</c:v>
                </c:pt>
                <c:pt idx="22">
                  <c:v>13.800000000000049</c:v>
                </c:pt>
                <c:pt idx="23">
                  <c:v>9.200000000000049</c:v>
                </c:pt>
                <c:pt idx="24">
                  <c:v>4.6000000000000494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A-4A24-9D9F-7ABF15F141BB}"/>
            </c:ext>
          </c:extLst>
        </c:ser>
        <c:ser>
          <c:idx val="2"/>
          <c:order val="2"/>
          <c:tx>
            <c:strRef>
              <c:f>'BLANK Gantt Chart &amp; Burndown'!$L$46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/>
              </a:solidFill>
            </a:ln>
          </c:spPr>
          <c:marker>
            <c:symbol val="none"/>
          </c:marker>
          <c:cat>
            <c:numRef>
              <c:f>'BLANK Gantt Chart &amp; Burndown'!$M$44:$AK$44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'BLANK Gantt Chart &amp; Burndown'!$M$46:$AK$46</c:f>
              <c:numCache>
                <c:formatCode>General</c:formatCode>
                <c:ptCount val="25"/>
                <c:pt idx="0">
                  <c:v>115</c:v>
                </c:pt>
                <c:pt idx="1">
                  <c:v>112</c:v>
                </c:pt>
                <c:pt idx="2">
                  <c:v>108</c:v>
                </c:pt>
                <c:pt idx="3">
                  <c:v>105</c:v>
                </c:pt>
                <c:pt idx="4">
                  <c:v>103</c:v>
                </c:pt>
                <c:pt idx="5">
                  <c:v>98</c:v>
                </c:pt>
                <c:pt idx="6">
                  <c:v>92</c:v>
                </c:pt>
                <c:pt idx="7">
                  <c:v>86</c:v>
                </c:pt>
                <c:pt idx="8">
                  <c:v>78</c:v>
                </c:pt>
                <c:pt idx="9">
                  <c:v>72</c:v>
                </c:pt>
                <c:pt idx="10">
                  <c:v>66</c:v>
                </c:pt>
                <c:pt idx="11">
                  <c:v>61</c:v>
                </c:pt>
                <c:pt idx="12">
                  <c:v>55</c:v>
                </c:pt>
                <c:pt idx="13">
                  <c:v>50</c:v>
                </c:pt>
                <c:pt idx="14">
                  <c:v>43</c:v>
                </c:pt>
                <c:pt idx="15">
                  <c:v>36</c:v>
                </c:pt>
                <c:pt idx="16">
                  <c:v>28</c:v>
                </c:pt>
                <c:pt idx="17">
                  <c:v>22</c:v>
                </c:pt>
                <c:pt idx="18">
                  <c:v>20</c:v>
                </c:pt>
                <c:pt idx="19">
                  <c:v>18</c:v>
                </c:pt>
                <c:pt idx="20">
                  <c:v>16</c:v>
                </c:pt>
                <c:pt idx="21">
                  <c:v>13</c:v>
                </c:pt>
                <c:pt idx="22">
                  <c:v>9</c:v>
                </c:pt>
                <c:pt idx="23">
                  <c:v>7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A-4A24-9D9F-7ABF15F141BB}"/>
            </c:ext>
          </c:extLst>
        </c:ser>
        <c:ser>
          <c:idx val="3"/>
          <c:order val="3"/>
          <c:tx>
            <c:strRef>
              <c:f>'BLANK Gantt Chart &amp; Burndown'!$L$48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/>
              </a:solidFill>
            </a:ln>
          </c:spPr>
          <c:marker>
            <c:symbol val="none"/>
          </c:marker>
          <c:cat>
            <c:numRef>
              <c:f>'BLANK Gantt Chart &amp; Burndown'!$M$44:$AK$44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'BLANK Gantt Chart &amp; Burndown'!$M$48:$AK$48</c:f>
              <c:numCache>
                <c:formatCode>General</c:formatCode>
                <c:ptCount val="25"/>
                <c:pt idx="0">
                  <c:v>112</c:v>
                </c:pt>
                <c:pt idx="1">
                  <c:v>108</c:v>
                </c:pt>
                <c:pt idx="2">
                  <c:v>105</c:v>
                </c:pt>
                <c:pt idx="3">
                  <c:v>103</c:v>
                </c:pt>
                <c:pt idx="4">
                  <c:v>98</c:v>
                </c:pt>
                <c:pt idx="5">
                  <c:v>92</c:v>
                </c:pt>
                <c:pt idx="6">
                  <c:v>86</c:v>
                </c:pt>
                <c:pt idx="7">
                  <c:v>78</c:v>
                </c:pt>
                <c:pt idx="8">
                  <c:v>72</c:v>
                </c:pt>
                <c:pt idx="9">
                  <c:v>66</c:v>
                </c:pt>
                <c:pt idx="10">
                  <c:v>61</c:v>
                </c:pt>
                <c:pt idx="11">
                  <c:v>55</c:v>
                </c:pt>
                <c:pt idx="12">
                  <c:v>50</c:v>
                </c:pt>
                <c:pt idx="13">
                  <c:v>43</c:v>
                </c:pt>
                <c:pt idx="14">
                  <c:v>36</c:v>
                </c:pt>
                <c:pt idx="15">
                  <c:v>28</c:v>
                </c:pt>
                <c:pt idx="16">
                  <c:v>22</c:v>
                </c:pt>
                <c:pt idx="17">
                  <c:v>20</c:v>
                </c:pt>
                <c:pt idx="18">
                  <c:v>18</c:v>
                </c:pt>
                <c:pt idx="19">
                  <c:v>16</c:v>
                </c:pt>
                <c:pt idx="20">
                  <c:v>13</c:v>
                </c:pt>
                <c:pt idx="21">
                  <c:v>9</c:v>
                </c:pt>
                <c:pt idx="22">
                  <c:v>7</c:v>
                </c:pt>
                <c:pt idx="23">
                  <c:v>4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A-4A24-9D9F-7ABF15F14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96480"/>
        <c:axId val="464298993"/>
      </c:lineChart>
      <c:catAx>
        <c:axId val="209309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464298993"/>
        <c:crosses val="autoZero"/>
        <c:auto val="1"/>
        <c:lblAlgn val="ctr"/>
        <c:lblOffset val="100"/>
        <c:noMultiLvlLbl val="1"/>
      </c:catAx>
      <c:valAx>
        <c:axId val="464298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093096480"/>
        <c:crosses val="autoZero"/>
        <c:crossBetween val="between"/>
      </c:valAx>
      <c:catAx>
        <c:axId val="103346285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2182455"/>
        <c:crosses val="autoZero"/>
        <c:auto val="1"/>
        <c:lblAlgn val="ctr"/>
        <c:lblOffset val="100"/>
        <c:noMultiLvlLbl val="1"/>
      </c:catAx>
      <c:valAx>
        <c:axId val="50218245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03346285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48</xdr:row>
      <xdr:rowOff>133350</xdr:rowOff>
    </xdr:from>
    <xdr:ext cx="27632025" cy="7553325"/>
    <xdr:graphicFrame macro="">
      <xdr:nvGraphicFramePr>
        <xdr:cNvPr id="2" name="Chart 2" title="Gra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  <pageSetUpPr fitToPage="1"/>
  </sheetPr>
  <dimension ref="A1:BV1008"/>
  <sheetViews>
    <sheetView showGridLines="0" tabSelected="1" topLeftCell="A7" workbookViewId="0">
      <selection activeCell="AM5" sqref="AM5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40.75" customWidth="1"/>
    <col min="4" max="4" width="23.375" customWidth="1"/>
    <col min="5" max="10" width="9" customWidth="1"/>
    <col min="11" max="11" width="9.625" customWidth="1"/>
    <col min="12" max="12" width="15" customWidth="1"/>
    <col min="13" max="38" width="3" customWidth="1"/>
    <col min="39" max="39" width="11.125" customWidth="1"/>
    <col min="40" max="73" width="3" customWidth="1"/>
    <col min="74" max="74" width="10.5" customWidth="1"/>
  </cols>
  <sheetData>
    <row r="1" spans="1:73" ht="36" customHeight="1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74"/>
      <c r="BR1" s="1"/>
      <c r="BS1" s="1"/>
      <c r="BT1" s="1"/>
      <c r="BU1" s="1"/>
    </row>
    <row r="2" spans="1:73" ht="36" customHeight="1" x14ac:dyDescent="0.25">
      <c r="A2" s="1"/>
      <c r="B2" s="4" t="s">
        <v>1</v>
      </c>
      <c r="C2" s="3"/>
      <c r="D2" s="3"/>
      <c r="E2" s="3"/>
      <c r="F2" s="4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ht="18" customHeight="1" x14ac:dyDescent="0.25">
      <c r="A3" s="1"/>
      <c r="B3" s="5"/>
      <c r="C3" s="5"/>
      <c r="D3" s="5"/>
      <c r="E3" s="5"/>
      <c r="F3" s="5"/>
      <c r="G3" s="5"/>
      <c r="H3" s="5"/>
      <c r="I3" s="5"/>
      <c r="J3" s="6"/>
      <c r="K3" s="135" t="s">
        <v>2</v>
      </c>
      <c r="L3" s="7" t="s">
        <v>3</v>
      </c>
      <c r="M3" s="8"/>
      <c r="N3" s="8"/>
      <c r="O3" s="8"/>
      <c r="P3" s="8"/>
      <c r="Q3" s="8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10"/>
      <c r="BU3" s="1"/>
    </row>
    <row r="4" spans="1:73" ht="18" customHeight="1" x14ac:dyDescent="0.25">
      <c r="A4" s="1"/>
      <c r="B4" s="5"/>
      <c r="C4" s="5"/>
      <c r="D4" s="5"/>
      <c r="E4" s="5"/>
      <c r="F4" s="5"/>
      <c r="G4" s="5"/>
      <c r="H4" s="5"/>
      <c r="I4" s="5"/>
      <c r="J4" s="6"/>
      <c r="K4" s="136"/>
      <c r="L4" s="11" t="s">
        <v>4</v>
      </c>
      <c r="M4" s="12"/>
      <c r="O4" s="12"/>
      <c r="P4" s="13"/>
      <c r="Q4" s="13"/>
      <c r="R4" s="14"/>
      <c r="S4" s="14"/>
      <c r="T4" s="14"/>
      <c r="U4" s="14"/>
      <c r="V4" s="14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5"/>
      <c r="BU4" s="1"/>
    </row>
    <row r="5" spans="1:73" ht="18" customHeight="1" x14ac:dyDescent="0.25">
      <c r="A5" s="1"/>
      <c r="B5" s="4"/>
      <c r="C5" s="3"/>
      <c r="D5" s="3"/>
      <c r="E5" s="3"/>
      <c r="F5" s="3"/>
      <c r="G5" s="3"/>
      <c r="H5" s="3"/>
      <c r="I5" s="4"/>
      <c r="J5" s="3"/>
      <c r="K5" s="136"/>
      <c r="L5" s="16" t="s">
        <v>5</v>
      </c>
      <c r="M5" s="12"/>
      <c r="N5" s="12"/>
      <c r="P5" s="13"/>
      <c r="Q5" s="13"/>
      <c r="R5" s="13"/>
      <c r="S5" s="13"/>
      <c r="T5" s="13"/>
      <c r="U5" s="13"/>
      <c r="V5" s="13"/>
      <c r="W5" s="17"/>
      <c r="X5" s="17"/>
      <c r="Y5" s="17"/>
      <c r="Z5" s="17"/>
      <c r="AA5" s="17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5"/>
      <c r="BU5" s="1"/>
    </row>
    <row r="6" spans="1:73" ht="18" customHeight="1" x14ac:dyDescent="0.25">
      <c r="A6" s="1"/>
      <c r="B6" s="4"/>
      <c r="C6" s="3"/>
      <c r="D6" s="3"/>
      <c r="E6" s="3"/>
      <c r="F6" s="3"/>
      <c r="G6" s="3"/>
      <c r="H6" s="3"/>
      <c r="I6" s="4"/>
      <c r="J6" s="3"/>
      <c r="K6" s="136"/>
      <c r="L6" s="18" t="s">
        <v>6</v>
      </c>
      <c r="M6" s="12"/>
      <c r="N6" s="12"/>
      <c r="O6" s="12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75"/>
      <c r="AC6" s="75"/>
      <c r="AD6" s="75"/>
      <c r="AE6" s="75"/>
      <c r="AF6" s="75"/>
      <c r="AG6" s="76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5"/>
      <c r="BU6" s="1"/>
    </row>
    <row r="7" spans="1:73" ht="18" customHeight="1" x14ac:dyDescent="0.25">
      <c r="A7" s="1"/>
      <c r="B7" s="4"/>
      <c r="C7" s="3"/>
      <c r="D7" s="3"/>
      <c r="E7" s="3"/>
      <c r="F7" s="3"/>
      <c r="G7" s="3"/>
      <c r="H7" s="3"/>
      <c r="I7" s="4"/>
      <c r="J7" s="3"/>
      <c r="K7" s="137"/>
      <c r="L7" s="19" t="s">
        <v>7</v>
      </c>
      <c r="M7" s="12"/>
      <c r="N7" s="12"/>
      <c r="O7" s="12"/>
      <c r="P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20"/>
      <c r="AH7" s="20"/>
      <c r="AI7" s="20"/>
      <c r="AJ7" s="20"/>
      <c r="AK7" s="20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5"/>
      <c r="BU7" s="1"/>
    </row>
    <row r="8" spans="1:73" ht="18" customHeight="1" x14ac:dyDescent="0.25">
      <c r="A8" s="1"/>
      <c r="B8" s="138" t="s">
        <v>8</v>
      </c>
      <c r="C8" s="140" t="s">
        <v>9</v>
      </c>
      <c r="D8" s="142" t="s">
        <v>10</v>
      </c>
      <c r="E8" s="144" t="s">
        <v>11</v>
      </c>
      <c r="F8" s="145"/>
      <c r="G8" s="146"/>
      <c r="H8" s="147" t="s">
        <v>12</v>
      </c>
      <c r="I8" s="151" t="s">
        <v>13</v>
      </c>
      <c r="J8" s="153" t="s">
        <v>14</v>
      </c>
      <c r="K8" s="155" t="s">
        <v>15</v>
      </c>
      <c r="L8" s="156" t="s">
        <v>16</v>
      </c>
      <c r="M8" s="158" t="s">
        <v>17</v>
      </c>
      <c r="N8" s="132"/>
      <c r="O8" s="132"/>
      <c r="P8" s="132"/>
      <c r="Q8" s="133"/>
      <c r="R8" s="159" t="s">
        <v>18</v>
      </c>
      <c r="S8" s="132"/>
      <c r="T8" s="132"/>
      <c r="U8" s="132"/>
      <c r="V8" s="133"/>
      <c r="W8" s="164" t="s">
        <v>19</v>
      </c>
      <c r="X8" s="132"/>
      <c r="Y8" s="132"/>
      <c r="Z8" s="132"/>
      <c r="AA8" s="134"/>
      <c r="AB8" s="165" t="s">
        <v>20</v>
      </c>
      <c r="AC8" s="132"/>
      <c r="AD8" s="132"/>
      <c r="AE8" s="132"/>
      <c r="AF8" s="133"/>
      <c r="AG8" s="163" t="s">
        <v>21</v>
      </c>
      <c r="AH8" s="132"/>
      <c r="AI8" s="132"/>
      <c r="AJ8" s="132"/>
      <c r="AK8" s="133"/>
      <c r="AL8" s="159" t="s">
        <v>22</v>
      </c>
      <c r="AM8" s="132"/>
      <c r="AN8" s="132"/>
      <c r="AO8" s="132"/>
      <c r="AP8" s="134"/>
      <c r="AQ8" s="160" t="s">
        <v>23</v>
      </c>
      <c r="AR8" s="132"/>
      <c r="AS8" s="132"/>
      <c r="AT8" s="132"/>
      <c r="AU8" s="133"/>
      <c r="AV8" s="161" t="s">
        <v>24</v>
      </c>
      <c r="AW8" s="132"/>
      <c r="AX8" s="132"/>
      <c r="AY8" s="132"/>
      <c r="AZ8" s="133"/>
      <c r="BA8" s="161" t="s">
        <v>25</v>
      </c>
      <c r="BB8" s="132"/>
      <c r="BC8" s="132"/>
      <c r="BD8" s="132"/>
      <c r="BE8" s="134"/>
      <c r="BF8" s="162" t="s">
        <v>26</v>
      </c>
      <c r="BG8" s="132"/>
      <c r="BH8" s="132"/>
      <c r="BI8" s="132"/>
      <c r="BJ8" s="133"/>
      <c r="BK8" s="131" t="s">
        <v>27</v>
      </c>
      <c r="BL8" s="132"/>
      <c r="BM8" s="132"/>
      <c r="BN8" s="132"/>
      <c r="BO8" s="133"/>
      <c r="BP8" s="131" t="s">
        <v>28</v>
      </c>
      <c r="BQ8" s="132"/>
      <c r="BR8" s="132"/>
      <c r="BS8" s="132"/>
      <c r="BT8" s="134"/>
      <c r="BU8" s="1"/>
    </row>
    <row r="9" spans="1:73" ht="18" customHeight="1" x14ac:dyDescent="0.25">
      <c r="A9" s="1"/>
      <c r="B9" s="139"/>
      <c r="C9" s="141"/>
      <c r="D9" s="143"/>
      <c r="E9" s="21" t="s">
        <v>29</v>
      </c>
      <c r="F9" s="22" t="s">
        <v>30</v>
      </c>
      <c r="G9" s="23" t="s">
        <v>31</v>
      </c>
      <c r="H9" s="148"/>
      <c r="I9" s="152"/>
      <c r="J9" s="154"/>
      <c r="K9" s="154"/>
      <c r="L9" s="157"/>
      <c r="M9" s="24" t="s">
        <v>32</v>
      </c>
      <c r="N9" s="25" t="s">
        <v>33</v>
      </c>
      <c r="O9" s="25" t="s">
        <v>34</v>
      </c>
      <c r="P9" s="25" t="s">
        <v>35</v>
      </c>
      <c r="Q9" s="26" t="s">
        <v>36</v>
      </c>
      <c r="R9" s="77" t="s">
        <v>32</v>
      </c>
      <c r="S9" s="78" t="s">
        <v>33</v>
      </c>
      <c r="T9" s="78" t="s">
        <v>34</v>
      </c>
      <c r="U9" s="78" t="s">
        <v>35</v>
      </c>
      <c r="V9" s="79" t="s">
        <v>36</v>
      </c>
      <c r="W9" s="80" t="s">
        <v>32</v>
      </c>
      <c r="X9" s="81" t="s">
        <v>33</v>
      </c>
      <c r="Y9" s="81" t="s">
        <v>34</v>
      </c>
      <c r="Z9" s="81" t="s">
        <v>35</v>
      </c>
      <c r="AA9" s="82" t="s">
        <v>36</v>
      </c>
      <c r="AB9" s="83" t="s">
        <v>32</v>
      </c>
      <c r="AC9" s="84" t="s">
        <v>33</v>
      </c>
      <c r="AD9" s="84" t="s">
        <v>34</v>
      </c>
      <c r="AE9" s="84" t="s">
        <v>35</v>
      </c>
      <c r="AF9" s="84" t="s">
        <v>36</v>
      </c>
      <c r="AG9" s="85" t="s">
        <v>32</v>
      </c>
      <c r="AH9" s="85" t="s">
        <v>33</v>
      </c>
      <c r="AI9" s="85" t="s">
        <v>34</v>
      </c>
      <c r="AJ9" s="85" t="s">
        <v>35</v>
      </c>
      <c r="AK9" s="85" t="s">
        <v>36</v>
      </c>
      <c r="AL9" s="27" t="s">
        <v>32</v>
      </c>
      <c r="AM9" s="27" t="s">
        <v>33</v>
      </c>
      <c r="AN9" s="27" t="s">
        <v>34</v>
      </c>
      <c r="AO9" s="27" t="s">
        <v>35</v>
      </c>
      <c r="AP9" s="28" t="s">
        <v>36</v>
      </c>
      <c r="AQ9" s="29" t="s">
        <v>32</v>
      </c>
      <c r="AR9" s="30" t="s">
        <v>33</v>
      </c>
      <c r="AS9" s="30" t="s">
        <v>34</v>
      </c>
      <c r="AT9" s="30" t="s">
        <v>35</v>
      </c>
      <c r="AU9" s="30" t="s">
        <v>36</v>
      </c>
      <c r="AV9" s="30" t="s">
        <v>32</v>
      </c>
      <c r="AW9" s="30" t="s">
        <v>33</v>
      </c>
      <c r="AX9" s="30" t="s">
        <v>34</v>
      </c>
      <c r="AY9" s="30" t="s">
        <v>35</v>
      </c>
      <c r="AZ9" s="30" t="s">
        <v>36</v>
      </c>
      <c r="BA9" s="30" t="s">
        <v>32</v>
      </c>
      <c r="BB9" s="30" t="s">
        <v>33</v>
      </c>
      <c r="BC9" s="30" t="s">
        <v>34</v>
      </c>
      <c r="BD9" s="30" t="s">
        <v>35</v>
      </c>
      <c r="BE9" s="31" t="s">
        <v>36</v>
      </c>
      <c r="BF9" s="32" t="s">
        <v>32</v>
      </c>
      <c r="BG9" s="33" t="s">
        <v>33</v>
      </c>
      <c r="BH9" s="33" t="s">
        <v>34</v>
      </c>
      <c r="BI9" s="33" t="s">
        <v>35</v>
      </c>
      <c r="BJ9" s="33" t="s">
        <v>36</v>
      </c>
      <c r="BK9" s="33" t="s">
        <v>32</v>
      </c>
      <c r="BL9" s="33" t="s">
        <v>33</v>
      </c>
      <c r="BM9" s="33" t="s">
        <v>34</v>
      </c>
      <c r="BN9" s="33" t="s">
        <v>35</v>
      </c>
      <c r="BO9" s="33" t="s">
        <v>36</v>
      </c>
      <c r="BP9" s="33" t="s">
        <v>32</v>
      </c>
      <c r="BQ9" s="33" t="s">
        <v>33</v>
      </c>
      <c r="BR9" s="33" t="s">
        <v>34</v>
      </c>
      <c r="BS9" s="33" t="s">
        <v>35</v>
      </c>
      <c r="BT9" s="34" t="s">
        <v>36</v>
      </c>
      <c r="BU9" s="1"/>
    </row>
    <row r="10" spans="1:73" ht="18" customHeight="1" x14ac:dyDescent="0.25">
      <c r="A10" s="1"/>
      <c r="B10" s="35">
        <v>1</v>
      </c>
      <c r="C10" s="86" t="s">
        <v>47</v>
      </c>
      <c r="D10" s="36"/>
      <c r="E10" s="37">
        <f t="shared" ref="E10:G10" si="0">SUM(E11:E16)</f>
        <v>17</v>
      </c>
      <c r="F10" s="38">
        <f t="shared" si="0"/>
        <v>17</v>
      </c>
      <c r="G10" s="39">
        <f t="shared" si="0"/>
        <v>0</v>
      </c>
      <c r="H10" s="40"/>
      <c r="I10" s="41"/>
      <c r="J10" s="42"/>
      <c r="K10" s="43"/>
      <c r="L10" s="44">
        <f t="shared" ref="L10:L32" si="1">F10/E10</f>
        <v>1</v>
      </c>
      <c r="M10" s="45"/>
      <c r="N10" s="46"/>
      <c r="O10" s="46"/>
      <c r="P10" s="46"/>
      <c r="Q10" s="47"/>
      <c r="R10" s="87"/>
      <c r="S10" s="46"/>
      <c r="T10" s="46"/>
      <c r="U10" s="46"/>
      <c r="V10" s="47"/>
      <c r="W10" s="87"/>
      <c r="X10" s="46"/>
      <c r="Y10" s="46"/>
      <c r="Z10" s="46"/>
      <c r="AA10" s="47"/>
      <c r="AB10" s="45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7"/>
      <c r="AQ10" s="45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7"/>
      <c r="BF10" s="45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7"/>
      <c r="BU10" s="1"/>
    </row>
    <row r="11" spans="1:73" ht="18" customHeight="1" x14ac:dyDescent="0.25">
      <c r="A11" s="1"/>
      <c r="B11" s="48">
        <v>1.1000000000000001</v>
      </c>
      <c r="C11" s="61" t="s">
        <v>48</v>
      </c>
      <c r="D11" s="88" t="s">
        <v>49</v>
      </c>
      <c r="E11" s="89">
        <v>5</v>
      </c>
      <c r="F11" s="90">
        <v>5</v>
      </c>
      <c r="G11" s="49">
        <f t="shared" ref="G11:G16" si="2">E11-F11</f>
        <v>0</v>
      </c>
      <c r="H11" s="91">
        <v>1</v>
      </c>
      <c r="I11" s="92">
        <v>44571</v>
      </c>
      <c r="J11" s="93">
        <v>44572</v>
      </c>
      <c r="K11" s="50">
        <f t="shared" ref="K11:K16" si="3">J11-I11+1</f>
        <v>2</v>
      </c>
      <c r="L11" s="51">
        <f t="shared" si="1"/>
        <v>1</v>
      </c>
      <c r="M11" s="94"/>
      <c r="N11" s="94"/>
      <c r="O11" s="53"/>
      <c r="P11" s="53"/>
      <c r="Q11" s="54"/>
      <c r="R11" s="95"/>
      <c r="S11" s="53"/>
      <c r="T11" s="53"/>
      <c r="U11" s="53"/>
      <c r="V11" s="54"/>
      <c r="W11" s="95"/>
      <c r="X11" s="53"/>
      <c r="Y11" s="53"/>
      <c r="Z11" s="53"/>
      <c r="AA11" s="54"/>
      <c r="AB11" s="52"/>
      <c r="AC11" s="53"/>
      <c r="AD11" s="53"/>
      <c r="AE11" s="53"/>
      <c r="AF11" s="54"/>
      <c r="AG11" s="53"/>
      <c r="AH11" s="53"/>
      <c r="AI11" s="53"/>
      <c r="AJ11" s="53"/>
      <c r="AK11" s="54"/>
      <c r="AL11" s="53"/>
      <c r="AM11" s="53"/>
      <c r="AN11" s="53"/>
      <c r="AO11" s="53"/>
      <c r="AP11" s="54"/>
      <c r="AQ11" s="52"/>
      <c r="AR11" s="53"/>
      <c r="AS11" s="53"/>
      <c r="AT11" s="53"/>
      <c r="AU11" s="53"/>
      <c r="AV11" s="55"/>
      <c r="AW11" s="55"/>
      <c r="AX11" s="55"/>
      <c r="AY11" s="55"/>
      <c r="AZ11" s="55"/>
      <c r="BA11" s="53"/>
      <c r="BB11" s="53"/>
      <c r="BC11" s="53"/>
      <c r="BD11" s="53"/>
      <c r="BE11" s="54"/>
      <c r="BF11" s="52"/>
      <c r="BG11" s="53"/>
      <c r="BH11" s="53"/>
      <c r="BI11" s="53"/>
      <c r="BJ11" s="53"/>
      <c r="BK11" s="56"/>
      <c r="BL11" s="56"/>
      <c r="BM11" s="56"/>
      <c r="BN11" s="56"/>
      <c r="BO11" s="56"/>
      <c r="BP11" s="53"/>
      <c r="BQ11" s="53"/>
      <c r="BR11" s="53"/>
      <c r="BS11" s="53"/>
      <c r="BT11" s="54"/>
      <c r="BU11" s="1"/>
    </row>
    <row r="12" spans="1:73" ht="18" customHeight="1" x14ac:dyDescent="0.25">
      <c r="A12" s="1"/>
      <c r="B12" s="96" t="s">
        <v>50</v>
      </c>
      <c r="C12" s="61" t="s">
        <v>51</v>
      </c>
      <c r="D12" s="88" t="s">
        <v>49</v>
      </c>
      <c r="E12" s="89">
        <v>2</v>
      </c>
      <c r="F12" s="90">
        <v>2</v>
      </c>
      <c r="G12" s="49">
        <f t="shared" si="2"/>
        <v>0</v>
      </c>
      <c r="H12" s="91">
        <v>1</v>
      </c>
      <c r="I12" s="92">
        <v>44572</v>
      </c>
      <c r="J12" s="93">
        <v>44573</v>
      </c>
      <c r="K12" s="50">
        <f t="shared" si="3"/>
        <v>2</v>
      </c>
      <c r="L12" s="51">
        <f t="shared" si="1"/>
        <v>1</v>
      </c>
      <c r="M12" s="52"/>
      <c r="N12" s="94"/>
      <c r="O12" s="94"/>
      <c r="P12" s="53"/>
      <c r="Q12" s="54"/>
      <c r="R12" s="95"/>
      <c r="S12" s="53"/>
      <c r="T12" s="53"/>
      <c r="U12" s="53"/>
      <c r="V12" s="54"/>
      <c r="W12" s="95"/>
      <c r="X12" s="53"/>
      <c r="Y12" s="53"/>
      <c r="Z12" s="53"/>
      <c r="AA12" s="54"/>
      <c r="AB12" s="52"/>
      <c r="AC12" s="53"/>
      <c r="AD12" s="53"/>
      <c r="AE12" s="53"/>
      <c r="AF12" s="54"/>
      <c r="AG12" s="53"/>
      <c r="AH12" s="53"/>
      <c r="AI12" s="53"/>
      <c r="AJ12" s="53"/>
      <c r="AK12" s="54"/>
      <c r="AL12" s="53"/>
      <c r="AM12" s="53"/>
      <c r="AN12" s="53"/>
      <c r="AO12" s="53"/>
      <c r="AP12" s="54"/>
      <c r="AQ12" s="52"/>
      <c r="AR12" s="53"/>
      <c r="AS12" s="53"/>
      <c r="AT12" s="53"/>
      <c r="AU12" s="53"/>
      <c r="AV12" s="55"/>
      <c r="AW12" s="55"/>
      <c r="AX12" s="55"/>
      <c r="AY12" s="55"/>
      <c r="AZ12" s="55"/>
      <c r="BA12" s="53"/>
      <c r="BB12" s="53"/>
      <c r="BC12" s="53"/>
      <c r="BD12" s="53"/>
      <c r="BE12" s="54"/>
      <c r="BF12" s="52"/>
      <c r="BG12" s="53"/>
      <c r="BH12" s="53"/>
      <c r="BI12" s="53"/>
      <c r="BJ12" s="53"/>
      <c r="BK12" s="56"/>
      <c r="BL12" s="56"/>
      <c r="BM12" s="56"/>
      <c r="BN12" s="56"/>
      <c r="BO12" s="56"/>
      <c r="BP12" s="53"/>
      <c r="BQ12" s="53"/>
      <c r="BR12" s="53"/>
      <c r="BS12" s="53"/>
      <c r="BT12" s="54"/>
      <c r="BU12" s="1"/>
    </row>
    <row r="13" spans="1:73" ht="18" customHeight="1" x14ac:dyDescent="0.25">
      <c r="A13" s="1"/>
      <c r="B13" s="96" t="s">
        <v>52</v>
      </c>
      <c r="C13" s="61" t="s">
        <v>53</v>
      </c>
      <c r="D13" s="97" t="s">
        <v>49</v>
      </c>
      <c r="E13" s="89">
        <v>3</v>
      </c>
      <c r="F13" s="90">
        <v>3</v>
      </c>
      <c r="G13" s="49">
        <f t="shared" si="2"/>
        <v>0</v>
      </c>
      <c r="H13" s="91">
        <v>1</v>
      </c>
      <c r="I13" s="92">
        <v>44573</v>
      </c>
      <c r="J13" s="93">
        <v>44574</v>
      </c>
      <c r="K13" s="50">
        <f t="shared" si="3"/>
        <v>2</v>
      </c>
      <c r="L13" s="51">
        <f t="shared" si="1"/>
        <v>1</v>
      </c>
      <c r="M13" s="52"/>
      <c r="N13" s="53"/>
      <c r="O13" s="94"/>
      <c r="P13" s="94"/>
      <c r="Q13" s="54"/>
      <c r="R13" s="95"/>
      <c r="S13" s="53"/>
      <c r="T13" s="53"/>
      <c r="U13" s="53"/>
      <c r="V13" s="54"/>
      <c r="W13" s="95"/>
      <c r="X13" s="53"/>
      <c r="Y13" s="53"/>
      <c r="Z13" s="53"/>
      <c r="AA13" s="54"/>
      <c r="AB13" s="52"/>
      <c r="AC13" s="53"/>
      <c r="AD13" s="53"/>
      <c r="AE13" s="53"/>
      <c r="AF13" s="54"/>
      <c r="AG13" s="53"/>
      <c r="AH13" s="53"/>
      <c r="AI13" s="53"/>
      <c r="AJ13" s="53"/>
      <c r="AK13" s="54"/>
      <c r="AL13" s="53"/>
      <c r="AM13" s="53"/>
      <c r="AN13" s="53"/>
      <c r="AO13" s="53"/>
      <c r="AP13" s="54"/>
      <c r="AQ13" s="52"/>
      <c r="AR13" s="53"/>
      <c r="AS13" s="53"/>
      <c r="AT13" s="53"/>
      <c r="AU13" s="53"/>
      <c r="AV13" s="55"/>
      <c r="AW13" s="55"/>
      <c r="AX13" s="55"/>
      <c r="AY13" s="55"/>
      <c r="AZ13" s="55"/>
      <c r="BA13" s="53"/>
      <c r="BB13" s="53"/>
      <c r="BC13" s="53"/>
      <c r="BD13" s="53"/>
      <c r="BE13" s="54"/>
      <c r="BF13" s="52"/>
      <c r="BG13" s="53"/>
      <c r="BH13" s="53"/>
      <c r="BI13" s="53"/>
      <c r="BJ13" s="53"/>
      <c r="BK13" s="56"/>
      <c r="BL13" s="56"/>
      <c r="BM13" s="56"/>
      <c r="BN13" s="56"/>
      <c r="BO13" s="56"/>
      <c r="BP13" s="53"/>
      <c r="BQ13" s="53"/>
      <c r="BR13" s="53"/>
      <c r="BS13" s="53"/>
      <c r="BT13" s="54"/>
      <c r="BU13" s="1"/>
    </row>
    <row r="14" spans="1:73" ht="18" customHeight="1" x14ac:dyDescent="0.25">
      <c r="A14" s="1"/>
      <c r="B14" s="96" t="s">
        <v>54</v>
      </c>
      <c r="C14" s="61" t="s">
        <v>55</v>
      </c>
      <c r="D14" s="88" t="s">
        <v>49</v>
      </c>
      <c r="E14" s="89">
        <v>2</v>
      </c>
      <c r="F14" s="90">
        <v>2</v>
      </c>
      <c r="G14" s="49">
        <f t="shared" si="2"/>
        <v>0</v>
      </c>
      <c r="H14" s="91">
        <v>1</v>
      </c>
      <c r="I14" s="92">
        <v>44574</v>
      </c>
      <c r="J14" s="93">
        <v>44574</v>
      </c>
      <c r="K14" s="50">
        <f t="shared" si="3"/>
        <v>1</v>
      </c>
      <c r="L14" s="51">
        <f t="shared" si="1"/>
        <v>1</v>
      </c>
      <c r="M14" s="52"/>
      <c r="N14" s="53"/>
      <c r="O14" s="53"/>
      <c r="P14" s="94"/>
      <c r="Q14" s="54"/>
      <c r="R14" s="95"/>
      <c r="S14" s="53"/>
      <c r="T14" s="53"/>
      <c r="U14" s="53"/>
      <c r="V14" s="54"/>
      <c r="W14" s="95"/>
      <c r="X14" s="53"/>
      <c r="Y14" s="53"/>
      <c r="Z14" s="53"/>
      <c r="AA14" s="54"/>
      <c r="AB14" s="52"/>
      <c r="AC14" s="53"/>
      <c r="AD14" s="53"/>
      <c r="AE14" s="53"/>
      <c r="AF14" s="54"/>
      <c r="AG14" s="53"/>
      <c r="AH14" s="53"/>
      <c r="AI14" s="53"/>
      <c r="AJ14" s="53"/>
      <c r="AK14" s="54"/>
      <c r="AL14" s="53"/>
      <c r="AM14" s="53"/>
      <c r="AN14" s="53"/>
      <c r="AO14" s="53"/>
      <c r="AP14" s="54"/>
      <c r="AQ14" s="52"/>
      <c r="AR14" s="53"/>
      <c r="AS14" s="53"/>
      <c r="AT14" s="53"/>
      <c r="AU14" s="53"/>
      <c r="AV14" s="55"/>
      <c r="AW14" s="55"/>
      <c r="AX14" s="55"/>
      <c r="AY14" s="55"/>
      <c r="AZ14" s="55"/>
      <c r="BA14" s="53"/>
      <c r="BB14" s="53"/>
      <c r="BC14" s="53"/>
      <c r="BD14" s="53"/>
      <c r="BE14" s="54"/>
      <c r="BF14" s="52"/>
      <c r="BG14" s="53"/>
      <c r="BH14" s="53"/>
      <c r="BI14" s="53"/>
      <c r="BJ14" s="53"/>
      <c r="BK14" s="56"/>
      <c r="BL14" s="56"/>
      <c r="BM14" s="56"/>
      <c r="BN14" s="56"/>
      <c r="BO14" s="56"/>
      <c r="BP14" s="53"/>
      <c r="BQ14" s="53"/>
      <c r="BR14" s="53"/>
      <c r="BS14" s="53"/>
      <c r="BT14" s="54"/>
      <c r="BU14" s="1"/>
    </row>
    <row r="15" spans="1:73" ht="18" customHeight="1" x14ac:dyDescent="0.25">
      <c r="A15" s="1"/>
      <c r="B15" s="96" t="s">
        <v>56</v>
      </c>
      <c r="C15" s="61" t="s">
        <v>57</v>
      </c>
      <c r="D15" s="88" t="s">
        <v>49</v>
      </c>
      <c r="E15" s="89">
        <v>2</v>
      </c>
      <c r="F15" s="90">
        <v>2</v>
      </c>
      <c r="G15" s="49">
        <f t="shared" si="2"/>
        <v>0</v>
      </c>
      <c r="H15" s="91">
        <v>1</v>
      </c>
      <c r="I15" s="92">
        <v>44574</v>
      </c>
      <c r="J15" s="93">
        <v>44575</v>
      </c>
      <c r="K15" s="50">
        <f t="shared" si="3"/>
        <v>2</v>
      </c>
      <c r="L15" s="51">
        <f t="shared" si="1"/>
        <v>1</v>
      </c>
      <c r="M15" s="52"/>
      <c r="N15" s="53"/>
      <c r="O15" s="53"/>
      <c r="P15" s="94"/>
      <c r="Q15" s="98"/>
      <c r="R15" s="95"/>
      <c r="S15" s="53"/>
      <c r="T15" s="53"/>
      <c r="U15" s="53"/>
      <c r="V15" s="54"/>
      <c r="W15" s="95"/>
      <c r="X15" s="53"/>
      <c r="Y15" s="53"/>
      <c r="Z15" s="53"/>
      <c r="AA15" s="54"/>
      <c r="AB15" s="52"/>
      <c r="AC15" s="53"/>
      <c r="AD15" s="53"/>
      <c r="AE15" s="53"/>
      <c r="AF15" s="54"/>
      <c r="AG15" s="53"/>
      <c r="AH15" s="53"/>
      <c r="AI15" s="53"/>
      <c r="AJ15" s="53"/>
      <c r="AK15" s="54"/>
      <c r="AL15" s="53"/>
      <c r="AM15" s="53"/>
      <c r="AN15" s="53"/>
      <c r="AO15" s="53"/>
      <c r="AP15" s="54"/>
      <c r="AQ15" s="52"/>
      <c r="AR15" s="53"/>
      <c r="AS15" s="53"/>
      <c r="AT15" s="53"/>
      <c r="AU15" s="53"/>
      <c r="AV15" s="55"/>
      <c r="AW15" s="55"/>
      <c r="AX15" s="55"/>
      <c r="AY15" s="55"/>
      <c r="AZ15" s="55"/>
      <c r="BA15" s="53"/>
      <c r="BB15" s="53"/>
      <c r="BC15" s="53"/>
      <c r="BD15" s="53"/>
      <c r="BE15" s="54"/>
      <c r="BF15" s="52"/>
      <c r="BG15" s="53"/>
      <c r="BH15" s="53"/>
      <c r="BI15" s="53"/>
      <c r="BJ15" s="53"/>
      <c r="BK15" s="56"/>
      <c r="BL15" s="56"/>
      <c r="BM15" s="56"/>
      <c r="BN15" s="56"/>
      <c r="BO15" s="56"/>
      <c r="BP15" s="53"/>
      <c r="BQ15" s="53"/>
      <c r="BR15" s="53"/>
      <c r="BS15" s="53"/>
      <c r="BT15" s="54"/>
      <c r="BU15" s="1"/>
    </row>
    <row r="16" spans="1:73" ht="18" customHeight="1" x14ac:dyDescent="0.25">
      <c r="A16" s="1"/>
      <c r="B16" s="96" t="s">
        <v>58</v>
      </c>
      <c r="C16" s="61" t="s">
        <v>59</v>
      </c>
      <c r="D16" s="88" t="s">
        <v>49</v>
      </c>
      <c r="E16" s="89">
        <v>3</v>
      </c>
      <c r="F16" s="90">
        <v>3</v>
      </c>
      <c r="G16" s="49">
        <f t="shared" si="2"/>
        <v>0</v>
      </c>
      <c r="H16" s="91">
        <v>1</v>
      </c>
      <c r="I16" s="92">
        <v>44575</v>
      </c>
      <c r="J16" s="93">
        <v>44575</v>
      </c>
      <c r="K16" s="50">
        <f t="shared" si="3"/>
        <v>1</v>
      </c>
      <c r="L16" s="51">
        <f t="shared" si="1"/>
        <v>1</v>
      </c>
      <c r="M16" s="52"/>
      <c r="N16" s="53"/>
      <c r="O16" s="53"/>
      <c r="P16" s="53"/>
      <c r="Q16" s="98"/>
      <c r="R16" s="95"/>
      <c r="S16" s="53"/>
      <c r="T16" s="53"/>
      <c r="U16" s="53"/>
      <c r="V16" s="54"/>
      <c r="W16" s="95"/>
      <c r="X16" s="53"/>
      <c r="Y16" s="53"/>
      <c r="Z16" s="53"/>
      <c r="AA16" s="54"/>
      <c r="AB16" s="52"/>
      <c r="AC16" s="53"/>
      <c r="AD16" s="53"/>
      <c r="AE16" s="53"/>
      <c r="AF16" s="54"/>
      <c r="AG16" s="53"/>
      <c r="AH16" s="53"/>
      <c r="AI16" s="53"/>
      <c r="AJ16" s="53"/>
      <c r="AK16" s="54"/>
      <c r="AL16" s="53"/>
      <c r="AM16" s="53"/>
      <c r="AN16" s="53"/>
      <c r="AO16" s="53"/>
      <c r="AP16" s="54"/>
      <c r="AQ16" s="52"/>
      <c r="AR16" s="53"/>
      <c r="AS16" s="53"/>
      <c r="AT16" s="53"/>
      <c r="AU16" s="53"/>
      <c r="AV16" s="55"/>
      <c r="AW16" s="55"/>
      <c r="AX16" s="55"/>
      <c r="AY16" s="55"/>
      <c r="AZ16" s="55"/>
      <c r="BA16" s="53"/>
      <c r="BB16" s="53"/>
      <c r="BC16" s="53"/>
      <c r="BD16" s="53"/>
      <c r="BE16" s="54"/>
      <c r="BF16" s="52"/>
      <c r="BG16" s="53"/>
      <c r="BH16" s="53"/>
      <c r="BI16" s="53"/>
      <c r="BJ16" s="53"/>
      <c r="BK16" s="56"/>
      <c r="BL16" s="56"/>
      <c r="BM16" s="56"/>
      <c r="BN16" s="56"/>
      <c r="BO16" s="56"/>
      <c r="BP16" s="53"/>
      <c r="BQ16" s="53"/>
      <c r="BR16" s="53"/>
      <c r="BS16" s="53"/>
      <c r="BT16" s="54"/>
      <c r="BU16" s="1"/>
    </row>
    <row r="17" spans="1:73" ht="18" customHeight="1" x14ac:dyDescent="0.25">
      <c r="A17" s="1"/>
      <c r="B17" s="48">
        <v>2</v>
      </c>
      <c r="C17" s="62" t="s">
        <v>60</v>
      </c>
      <c r="D17" s="57"/>
      <c r="E17" s="37">
        <f t="shared" ref="E17:G17" si="4">SUM(E18:E23)</f>
        <v>32</v>
      </c>
      <c r="F17" s="38">
        <f t="shared" si="4"/>
        <v>32</v>
      </c>
      <c r="G17" s="39">
        <f t="shared" si="4"/>
        <v>0</v>
      </c>
      <c r="H17" s="58"/>
      <c r="I17" s="59"/>
      <c r="J17" s="60"/>
      <c r="K17" s="60"/>
      <c r="L17" s="44">
        <f t="shared" si="1"/>
        <v>1</v>
      </c>
      <c r="M17" s="45"/>
      <c r="N17" s="46"/>
      <c r="O17" s="46"/>
      <c r="P17" s="46"/>
      <c r="Q17" s="47"/>
      <c r="R17" s="87"/>
      <c r="S17" s="46"/>
      <c r="T17" s="46"/>
      <c r="U17" s="46"/>
      <c r="V17" s="47"/>
      <c r="W17" s="87"/>
      <c r="X17" s="46"/>
      <c r="Y17" s="46"/>
      <c r="Z17" s="46"/>
      <c r="AA17" s="47"/>
      <c r="AB17" s="45"/>
      <c r="AC17" s="46"/>
      <c r="AD17" s="46"/>
      <c r="AE17" s="46"/>
      <c r="AF17" s="47"/>
      <c r="AG17" s="46"/>
      <c r="AH17" s="46"/>
      <c r="AI17" s="46"/>
      <c r="AJ17" s="46"/>
      <c r="AK17" s="47"/>
      <c r="AL17" s="46"/>
      <c r="AM17" s="46"/>
      <c r="AN17" s="46"/>
      <c r="AO17" s="46"/>
      <c r="AP17" s="47"/>
      <c r="AQ17" s="45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7"/>
      <c r="BF17" s="45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7"/>
      <c r="BU17" s="1"/>
    </row>
    <row r="18" spans="1:73" ht="18" customHeight="1" x14ac:dyDescent="0.25">
      <c r="A18" s="1"/>
      <c r="B18" s="48">
        <v>2.1</v>
      </c>
      <c r="C18" s="61" t="s">
        <v>61</v>
      </c>
      <c r="D18" s="88" t="s">
        <v>62</v>
      </c>
      <c r="E18" s="89">
        <v>10</v>
      </c>
      <c r="F18" s="90">
        <v>10</v>
      </c>
      <c r="G18" s="49">
        <f t="shared" ref="G18:G20" si="5">E18-F18</f>
        <v>0</v>
      </c>
      <c r="H18" s="91">
        <v>2</v>
      </c>
      <c r="I18" s="92">
        <v>44578</v>
      </c>
      <c r="J18" s="93">
        <v>44580</v>
      </c>
      <c r="K18" s="50">
        <f t="shared" ref="K18:K23" si="6">J18-I18+1</f>
        <v>3</v>
      </c>
      <c r="L18" s="51">
        <f t="shared" si="1"/>
        <v>1</v>
      </c>
      <c r="M18" s="52"/>
      <c r="N18" s="53"/>
      <c r="O18" s="53"/>
      <c r="P18" s="53"/>
      <c r="Q18" s="54"/>
      <c r="R18" s="99"/>
      <c r="S18" s="99"/>
      <c r="T18" s="99"/>
      <c r="U18" s="53"/>
      <c r="V18" s="54"/>
      <c r="W18" s="95"/>
      <c r="X18" s="53"/>
      <c r="Y18" s="53"/>
      <c r="Z18" s="53"/>
      <c r="AA18" s="54"/>
      <c r="AB18" s="52"/>
      <c r="AC18" s="53"/>
      <c r="AD18" s="53"/>
      <c r="AE18" s="53"/>
      <c r="AF18" s="54"/>
      <c r="AG18" s="53"/>
      <c r="AH18" s="53"/>
      <c r="AI18" s="53"/>
      <c r="AJ18" s="53"/>
      <c r="AK18" s="54"/>
      <c r="AL18" s="53"/>
      <c r="AM18" s="53"/>
      <c r="AN18" s="53"/>
      <c r="AO18" s="53"/>
      <c r="AP18" s="54"/>
      <c r="AQ18" s="52"/>
      <c r="AR18" s="53"/>
      <c r="AS18" s="53"/>
      <c r="AT18" s="53"/>
      <c r="AU18" s="53"/>
      <c r="AV18" s="55"/>
      <c r="AW18" s="55"/>
      <c r="AX18" s="55"/>
      <c r="AY18" s="55"/>
      <c r="AZ18" s="55"/>
      <c r="BA18" s="53"/>
      <c r="BB18" s="53"/>
      <c r="BC18" s="53"/>
      <c r="BD18" s="53"/>
      <c r="BE18" s="54"/>
      <c r="BF18" s="52"/>
      <c r="BG18" s="53"/>
      <c r="BH18" s="53"/>
      <c r="BI18" s="53"/>
      <c r="BJ18" s="53"/>
      <c r="BK18" s="56"/>
      <c r="BL18" s="56"/>
      <c r="BM18" s="56"/>
      <c r="BN18" s="56"/>
      <c r="BO18" s="56"/>
      <c r="BP18" s="53"/>
      <c r="BQ18" s="53"/>
      <c r="BR18" s="53"/>
      <c r="BS18" s="53"/>
      <c r="BT18" s="54"/>
      <c r="BU18" s="1"/>
    </row>
    <row r="19" spans="1:73" ht="18" customHeight="1" x14ac:dyDescent="0.25">
      <c r="A19" s="1"/>
      <c r="B19" s="48">
        <v>2.2000000000000002</v>
      </c>
      <c r="C19" s="61" t="s">
        <v>63</v>
      </c>
      <c r="D19" s="88" t="s">
        <v>49</v>
      </c>
      <c r="E19" s="89">
        <v>8</v>
      </c>
      <c r="F19" s="90">
        <v>8</v>
      </c>
      <c r="G19" s="49">
        <f t="shared" si="5"/>
        <v>0</v>
      </c>
      <c r="H19" s="91">
        <v>2</v>
      </c>
      <c r="I19" s="92">
        <v>44578</v>
      </c>
      <c r="J19" s="93">
        <v>44580</v>
      </c>
      <c r="K19" s="50">
        <f t="shared" si="6"/>
        <v>3</v>
      </c>
      <c r="L19" s="51">
        <f t="shared" si="1"/>
        <v>1</v>
      </c>
      <c r="M19" s="52"/>
      <c r="N19" s="53"/>
      <c r="O19" s="53"/>
      <c r="P19" s="53"/>
      <c r="Q19" s="54"/>
      <c r="R19" s="99"/>
      <c r="S19" s="99"/>
      <c r="T19" s="99"/>
      <c r="U19" s="53"/>
      <c r="V19" s="54"/>
      <c r="W19" s="95"/>
      <c r="X19" s="53"/>
      <c r="Y19" s="53"/>
      <c r="Z19" s="53"/>
      <c r="AA19" s="54"/>
      <c r="AB19" s="52"/>
      <c r="AC19" s="53"/>
      <c r="AD19" s="53"/>
      <c r="AE19" s="53"/>
      <c r="AF19" s="54"/>
      <c r="AG19" s="53"/>
      <c r="AH19" s="53"/>
      <c r="AI19" s="53"/>
      <c r="AJ19" s="53"/>
      <c r="AK19" s="54"/>
      <c r="AL19" s="53"/>
      <c r="AM19" s="53"/>
      <c r="AN19" s="53"/>
      <c r="AO19" s="53"/>
      <c r="AP19" s="54"/>
      <c r="AQ19" s="52"/>
      <c r="AR19" s="53"/>
      <c r="AS19" s="53"/>
      <c r="AT19" s="53"/>
      <c r="AU19" s="53"/>
      <c r="AV19" s="55"/>
      <c r="AW19" s="55"/>
      <c r="AX19" s="55"/>
      <c r="AY19" s="55"/>
      <c r="AZ19" s="55"/>
      <c r="BA19" s="53"/>
      <c r="BB19" s="53"/>
      <c r="BC19" s="53"/>
      <c r="BD19" s="53"/>
      <c r="BE19" s="54"/>
      <c r="BF19" s="52"/>
      <c r="BG19" s="53"/>
      <c r="BH19" s="53"/>
      <c r="BI19" s="53"/>
      <c r="BJ19" s="53"/>
      <c r="BK19" s="56"/>
      <c r="BL19" s="56"/>
      <c r="BM19" s="56"/>
      <c r="BN19" s="56"/>
      <c r="BO19" s="56"/>
      <c r="BP19" s="53"/>
      <c r="BQ19" s="53"/>
      <c r="BR19" s="53"/>
      <c r="BS19" s="53"/>
      <c r="BT19" s="54"/>
      <c r="BU19" s="1"/>
    </row>
    <row r="20" spans="1:73" ht="18" customHeight="1" x14ac:dyDescent="0.25">
      <c r="A20" s="1"/>
      <c r="B20" s="48">
        <v>2.2999999999999998</v>
      </c>
      <c r="C20" s="61" t="s">
        <v>64</v>
      </c>
      <c r="D20" s="88" t="s">
        <v>62</v>
      </c>
      <c r="E20" s="89">
        <v>4</v>
      </c>
      <c r="F20" s="90">
        <v>4</v>
      </c>
      <c r="G20" s="49">
        <f t="shared" si="5"/>
        <v>0</v>
      </c>
      <c r="H20" s="91">
        <v>2</v>
      </c>
      <c r="I20" s="92">
        <v>44580</v>
      </c>
      <c r="J20" s="93">
        <v>44581</v>
      </c>
      <c r="K20" s="50">
        <f t="shared" si="6"/>
        <v>2</v>
      </c>
      <c r="L20" s="51">
        <f t="shared" si="1"/>
        <v>1</v>
      </c>
      <c r="M20" s="52"/>
      <c r="N20" s="53"/>
      <c r="O20" s="53"/>
      <c r="P20" s="53"/>
      <c r="Q20" s="54"/>
      <c r="R20" s="95"/>
      <c r="S20" s="53"/>
      <c r="T20" s="99"/>
      <c r="U20" s="99"/>
      <c r="V20" s="54"/>
      <c r="W20" s="95"/>
      <c r="X20" s="53"/>
      <c r="Y20" s="53"/>
      <c r="Z20" s="53"/>
      <c r="AA20" s="54"/>
      <c r="AB20" s="52"/>
      <c r="AC20" s="53"/>
      <c r="AD20" s="53"/>
      <c r="AE20" s="53"/>
      <c r="AF20" s="54"/>
      <c r="AG20" s="53"/>
      <c r="AH20" s="53"/>
      <c r="AI20" s="53"/>
      <c r="AJ20" s="53"/>
      <c r="AK20" s="54"/>
      <c r="AL20" s="53"/>
      <c r="AM20" s="53"/>
      <c r="AN20" s="53"/>
      <c r="AO20" s="53"/>
      <c r="AP20" s="54"/>
      <c r="AQ20" s="52"/>
      <c r="AR20" s="53"/>
      <c r="AS20" s="53"/>
      <c r="AT20" s="53"/>
      <c r="AU20" s="53"/>
      <c r="AV20" s="55"/>
      <c r="AW20" s="55"/>
      <c r="AX20" s="55"/>
      <c r="AY20" s="55"/>
      <c r="AZ20" s="55"/>
      <c r="BA20" s="53"/>
      <c r="BB20" s="53"/>
      <c r="BC20" s="53"/>
      <c r="BD20" s="53"/>
      <c r="BE20" s="54"/>
      <c r="BF20" s="52"/>
      <c r="BG20" s="53"/>
      <c r="BH20" s="53"/>
      <c r="BI20" s="53"/>
      <c r="BJ20" s="53"/>
      <c r="BK20" s="56"/>
      <c r="BL20" s="56"/>
      <c r="BM20" s="56"/>
      <c r="BN20" s="56"/>
      <c r="BO20" s="56"/>
      <c r="BP20" s="53"/>
      <c r="BQ20" s="53"/>
      <c r="BR20" s="53"/>
      <c r="BS20" s="53"/>
      <c r="BT20" s="54"/>
      <c r="BU20" s="1"/>
    </row>
    <row r="21" spans="1:73" ht="18" customHeight="1" x14ac:dyDescent="0.25">
      <c r="A21" s="1"/>
      <c r="B21" s="96" t="s">
        <v>65</v>
      </c>
      <c r="C21" s="61" t="s">
        <v>66</v>
      </c>
      <c r="D21" s="88" t="s">
        <v>49</v>
      </c>
      <c r="E21" s="89">
        <v>4</v>
      </c>
      <c r="F21" s="90">
        <v>4</v>
      </c>
      <c r="G21" s="100">
        <v>0</v>
      </c>
      <c r="H21" s="91">
        <v>2</v>
      </c>
      <c r="I21" s="92">
        <v>44580</v>
      </c>
      <c r="J21" s="93">
        <v>44581</v>
      </c>
      <c r="K21" s="50">
        <f t="shared" si="6"/>
        <v>2</v>
      </c>
      <c r="L21" s="51">
        <f t="shared" si="1"/>
        <v>1</v>
      </c>
      <c r="M21" s="52"/>
      <c r="N21" s="53"/>
      <c r="O21" s="53"/>
      <c r="P21" s="53"/>
      <c r="Q21" s="54"/>
      <c r="R21" s="95"/>
      <c r="S21" s="53"/>
      <c r="T21" s="99"/>
      <c r="U21" s="99"/>
      <c r="V21" s="54"/>
      <c r="W21" s="95"/>
      <c r="X21" s="53"/>
      <c r="Y21" s="53"/>
      <c r="Z21" s="53"/>
      <c r="AA21" s="54"/>
      <c r="AB21" s="52"/>
      <c r="AC21" s="53"/>
      <c r="AD21" s="53"/>
      <c r="AE21" s="53"/>
      <c r="AF21" s="54"/>
      <c r="AG21" s="53"/>
      <c r="AH21" s="53"/>
      <c r="AI21" s="53"/>
      <c r="AJ21" s="53"/>
      <c r="AK21" s="54"/>
      <c r="AL21" s="53"/>
      <c r="AM21" s="53"/>
      <c r="AN21" s="53"/>
      <c r="AO21" s="53"/>
      <c r="AP21" s="54"/>
      <c r="AQ21" s="52"/>
      <c r="AR21" s="53"/>
      <c r="AS21" s="53"/>
      <c r="AT21" s="53"/>
      <c r="AU21" s="53"/>
      <c r="AV21" s="55"/>
      <c r="AW21" s="55"/>
      <c r="AX21" s="55"/>
      <c r="AY21" s="55"/>
      <c r="AZ21" s="55"/>
      <c r="BA21" s="53"/>
      <c r="BB21" s="53"/>
      <c r="BC21" s="53"/>
      <c r="BD21" s="53"/>
      <c r="BE21" s="54"/>
      <c r="BF21" s="52"/>
      <c r="BG21" s="53"/>
      <c r="BH21" s="53"/>
      <c r="BI21" s="53"/>
      <c r="BJ21" s="53"/>
      <c r="BK21" s="56"/>
      <c r="BL21" s="56"/>
      <c r="BM21" s="56"/>
      <c r="BN21" s="56"/>
      <c r="BO21" s="56"/>
      <c r="BP21" s="53"/>
      <c r="BQ21" s="53"/>
      <c r="BR21" s="53"/>
      <c r="BS21" s="53"/>
      <c r="BT21" s="54"/>
      <c r="BU21" s="1"/>
    </row>
    <row r="22" spans="1:73" ht="18" customHeight="1" x14ac:dyDescent="0.25">
      <c r="A22" s="1"/>
      <c r="B22" s="96" t="s">
        <v>67</v>
      </c>
      <c r="C22" s="61" t="s">
        <v>68</v>
      </c>
      <c r="D22" s="88" t="s">
        <v>62</v>
      </c>
      <c r="E22" s="89">
        <v>3</v>
      </c>
      <c r="F22" s="90">
        <v>3</v>
      </c>
      <c r="G22" s="100">
        <v>0</v>
      </c>
      <c r="H22" s="91">
        <v>2</v>
      </c>
      <c r="I22" s="92">
        <v>44581</v>
      </c>
      <c r="J22" s="93">
        <v>44582</v>
      </c>
      <c r="K22" s="50">
        <f t="shared" si="6"/>
        <v>2</v>
      </c>
      <c r="L22" s="51">
        <f t="shared" si="1"/>
        <v>1</v>
      </c>
      <c r="M22" s="52"/>
      <c r="N22" s="53"/>
      <c r="O22" s="53"/>
      <c r="P22" s="53"/>
      <c r="Q22" s="54"/>
      <c r="R22" s="95"/>
      <c r="S22" s="53"/>
      <c r="T22" s="53"/>
      <c r="U22" s="99"/>
      <c r="V22" s="99"/>
      <c r="W22" s="95"/>
      <c r="X22" s="53"/>
      <c r="Y22" s="53"/>
      <c r="Z22" s="53"/>
      <c r="AA22" s="54"/>
      <c r="AB22" s="52"/>
      <c r="AC22" s="53"/>
      <c r="AD22" s="53"/>
      <c r="AE22" s="53"/>
      <c r="AF22" s="54"/>
      <c r="AG22" s="53"/>
      <c r="AH22" s="53"/>
      <c r="AI22" s="53"/>
      <c r="AJ22" s="53"/>
      <c r="AK22" s="54"/>
      <c r="AL22" s="53"/>
      <c r="AM22" s="53"/>
      <c r="AN22" s="53"/>
      <c r="AO22" s="53"/>
      <c r="AP22" s="54"/>
      <c r="AQ22" s="52"/>
      <c r="AR22" s="53"/>
      <c r="AS22" s="53"/>
      <c r="AT22" s="53"/>
      <c r="AU22" s="53"/>
      <c r="AV22" s="55"/>
      <c r="AW22" s="55"/>
      <c r="AX22" s="55"/>
      <c r="AY22" s="55"/>
      <c r="AZ22" s="55"/>
      <c r="BA22" s="53"/>
      <c r="BB22" s="53"/>
      <c r="BC22" s="53"/>
      <c r="BD22" s="53"/>
      <c r="BE22" s="54"/>
      <c r="BF22" s="52"/>
      <c r="BG22" s="53"/>
      <c r="BH22" s="53"/>
      <c r="BI22" s="53"/>
      <c r="BJ22" s="53"/>
      <c r="BK22" s="56"/>
      <c r="BL22" s="56"/>
      <c r="BM22" s="56"/>
      <c r="BN22" s="56"/>
      <c r="BO22" s="56"/>
      <c r="BP22" s="53"/>
      <c r="BQ22" s="53"/>
      <c r="BR22" s="53"/>
      <c r="BS22" s="53"/>
      <c r="BT22" s="54"/>
      <c r="BU22" s="1"/>
    </row>
    <row r="23" spans="1:73" ht="18" customHeight="1" x14ac:dyDescent="0.25">
      <c r="A23" s="1"/>
      <c r="B23" s="96" t="s">
        <v>69</v>
      </c>
      <c r="C23" s="61" t="s">
        <v>70</v>
      </c>
      <c r="D23" s="88" t="s">
        <v>49</v>
      </c>
      <c r="E23" s="89">
        <v>3</v>
      </c>
      <c r="F23" s="90">
        <v>3</v>
      </c>
      <c r="G23" s="100">
        <v>0</v>
      </c>
      <c r="H23" s="91">
        <v>2</v>
      </c>
      <c r="I23" s="92">
        <v>44581</v>
      </c>
      <c r="J23" s="93">
        <v>44582</v>
      </c>
      <c r="K23" s="50">
        <f t="shared" si="6"/>
        <v>2</v>
      </c>
      <c r="L23" s="51">
        <f t="shared" si="1"/>
        <v>1</v>
      </c>
      <c r="M23" s="52"/>
      <c r="N23" s="53"/>
      <c r="O23" s="53"/>
      <c r="P23" s="53"/>
      <c r="Q23" s="54"/>
      <c r="R23" s="95"/>
      <c r="S23" s="53"/>
      <c r="T23" s="53"/>
      <c r="U23" s="99"/>
      <c r="V23" s="99"/>
      <c r="W23" s="95"/>
      <c r="X23" s="53"/>
      <c r="Y23" s="53"/>
      <c r="Z23" s="53"/>
      <c r="AA23" s="54"/>
      <c r="AB23" s="52"/>
      <c r="AC23" s="53"/>
      <c r="AD23" s="53"/>
      <c r="AE23" s="53"/>
      <c r="AF23" s="54"/>
      <c r="AG23" s="53"/>
      <c r="AH23" s="53"/>
      <c r="AI23" s="53"/>
      <c r="AJ23" s="53"/>
      <c r="AK23" s="54"/>
      <c r="AL23" s="53"/>
      <c r="AM23" s="53"/>
      <c r="AN23" s="53"/>
      <c r="AO23" s="53"/>
      <c r="AP23" s="54"/>
      <c r="AQ23" s="52"/>
      <c r="AR23" s="53"/>
      <c r="AS23" s="53"/>
      <c r="AT23" s="53"/>
      <c r="AU23" s="53"/>
      <c r="AV23" s="55"/>
      <c r="AW23" s="55"/>
      <c r="AX23" s="55"/>
      <c r="AY23" s="55"/>
      <c r="AZ23" s="55"/>
      <c r="BA23" s="53"/>
      <c r="BB23" s="53"/>
      <c r="BC23" s="53"/>
      <c r="BD23" s="53"/>
      <c r="BE23" s="54"/>
      <c r="BF23" s="52"/>
      <c r="BG23" s="53"/>
      <c r="BH23" s="53"/>
      <c r="BI23" s="53"/>
      <c r="BJ23" s="53"/>
      <c r="BK23" s="56"/>
      <c r="BL23" s="56"/>
      <c r="BM23" s="56"/>
      <c r="BN23" s="56"/>
      <c r="BO23" s="56"/>
      <c r="BP23" s="53"/>
      <c r="BQ23" s="53"/>
      <c r="BR23" s="53"/>
      <c r="BS23" s="53"/>
      <c r="BT23" s="54"/>
      <c r="BU23" s="1"/>
    </row>
    <row r="24" spans="1:73" ht="15.75" customHeight="1" x14ac:dyDescent="0.25">
      <c r="A24" s="1"/>
      <c r="B24" s="48">
        <v>3</v>
      </c>
      <c r="C24" s="62" t="s">
        <v>71</v>
      </c>
      <c r="D24" s="57"/>
      <c r="E24" s="37">
        <f t="shared" ref="E24:G24" si="7">SUM(E25:E32)</f>
        <v>30</v>
      </c>
      <c r="F24" s="38">
        <f t="shared" si="7"/>
        <v>30</v>
      </c>
      <c r="G24" s="39">
        <f t="shared" si="7"/>
        <v>0</v>
      </c>
      <c r="H24" s="58"/>
      <c r="I24" s="59"/>
      <c r="J24" s="60"/>
      <c r="K24" s="60"/>
      <c r="L24" s="44">
        <f t="shared" si="1"/>
        <v>1</v>
      </c>
      <c r="M24" s="45"/>
      <c r="N24" s="46"/>
      <c r="O24" s="46"/>
      <c r="P24" s="46"/>
      <c r="Q24" s="47"/>
      <c r="R24" s="87"/>
      <c r="S24" s="46"/>
      <c r="T24" s="46"/>
      <c r="U24" s="46"/>
      <c r="V24" s="47"/>
      <c r="W24" s="87"/>
      <c r="X24" s="46"/>
      <c r="Y24" s="46"/>
      <c r="Z24" s="46"/>
      <c r="AA24" s="47"/>
      <c r="AB24" s="45"/>
      <c r="AC24" s="46"/>
      <c r="AD24" s="46"/>
      <c r="AE24" s="46"/>
      <c r="AF24" s="47"/>
      <c r="AG24" s="46"/>
      <c r="AH24" s="46"/>
      <c r="AI24" s="46"/>
      <c r="AJ24" s="46"/>
      <c r="AK24" s="47"/>
      <c r="AL24" s="46"/>
      <c r="AM24" s="46"/>
      <c r="AN24" s="46"/>
      <c r="AO24" s="46"/>
      <c r="AP24" s="47"/>
      <c r="AQ24" s="45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7"/>
      <c r="BF24" s="45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7"/>
      <c r="BU24" s="1"/>
    </row>
    <row r="25" spans="1:73" ht="15.75" customHeight="1" x14ac:dyDescent="0.25">
      <c r="A25" s="1"/>
      <c r="B25" s="48">
        <v>3.1</v>
      </c>
      <c r="C25" s="61" t="s">
        <v>72</v>
      </c>
      <c r="D25" s="88" t="s">
        <v>62</v>
      </c>
      <c r="E25" s="89">
        <v>2</v>
      </c>
      <c r="F25" s="90">
        <v>2</v>
      </c>
      <c r="G25" s="49">
        <f t="shared" ref="G25:G29" si="8">E25-F25</f>
        <v>0</v>
      </c>
      <c r="H25" s="91">
        <v>3</v>
      </c>
      <c r="I25" s="92">
        <v>44585</v>
      </c>
      <c r="J25" s="93">
        <v>44585</v>
      </c>
      <c r="K25" s="50">
        <f t="shared" ref="K25:K32" si="9">J25-I25+1</f>
        <v>1</v>
      </c>
      <c r="L25" s="51">
        <f t="shared" si="1"/>
        <v>1</v>
      </c>
      <c r="M25" s="52"/>
      <c r="N25" s="53"/>
      <c r="O25" s="53"/>
      <c r="P25" s="53"/>
      <c r="Q25" s="54"/>
      <c r="R25" s="95"/>
      <c r="S25" s="53"/>
      <c r="T25" s="53"/>
      <c r="U25" s="53"/>
      <c r="V25" s="54"/>
      <c r="W25" s="101"/>
      <c r="X25" s="53"/>
      <c r="Y25" s="53"/>
      <c r="Z25" s="53"/>
      <c r="AA25" s="54"/>
      <c r="AB25" s="52"/>
      <c r="AC25" s="53"/>
      <c r="AD25" s="53"/>
      <c r="AE25" s="53"/>
      <c r="AF25" s="54"/>
      <c r="AG25" s="53"/>
      <c r="AH25" s="53"/>
      <c r="AI25" s="53"/>
      <c r="AJ25" s="53"/>
      <c r="AK25" s="54"/>
      <c r="AL25" s="53"/>
      <c r="AM25" s="53"/>
      <c r="AN25" s="53"/>
      <c r="AO25" s="53"/>
      <c r="AP25" s="54"/>
      <c r="AQ25" s="52"/>
      <c r="AR25" s="53"/>
      <c r="AS25" s="53"/>
      <c r="AT25" s="53"/>
      <c r="AU25" s="53"/>
      <c r="AV25" s="55"/>
      <c r="AW25" s="55"/>
      <c r="AX25" s="55"/>
      <c r="AY25" s="55"/>
      <c r="AZ25" s="55"/>
      <c r="BA25" s="53"/>
      <c r="BB25" s="53"/>
      <c r="BC25" s="53"/>
      <c r="BD25" s="53"/>
      <c r="BE25" s="54"/>
      <c r="BF25" s="52"/>
      <c r="BG25" s="53"/>
      <c r="BH25" s="53"/>
      <c r="BI25" s="53"/>
      <c r="BJ25" s="53"/>
      <c r="BK25" s="56"/>
      <c r="BL25" s="56"/>
      <c r="BM25" s="56"/>
      <c r="BN25" s="56"/>
      <c r="BO25" s="56"/>
      <c r="BP25" s="53"/>
      <c r="BQ25" s="53"/>
      <c r="BR25" s="53"/>
      <c r="BS25" s="53"/>
      <c r="BT25" s="54"/>
      <c r="BU25" s="1"/>
    </row>
    <row r="26" spans="1:73" ht="15.75" customHeight="1" x14ac:dyDescent="0.25">
      <c r="A26" s="1"/>
      <c r="B26" s="48">
        <v>3.2</v>
      </c>
      <c r="C26" s="61" t="s">
        <v>73</v>
      </c>
      <c r="D26" s="88" t="s">
        <v>49</v>
      </c>
      <c r="E26" s="89">
        <v>3</v>
      </c>
      <c r="F26" s="90">
        <v>3</v>
      </c>
      <c r="G26" s="49">
        <f t="shared" si="8"/>
        <v>0</v>
      </c>
      <c r="H26" s="91">
        <v>3</v>
      </c>
      <c r="I26" s="92">
        <v>44585</v>
      </c>
      <c r="J26" s="93">
        <v>44585</v>
      </c>
      <c r="K26" s="50">
        <f t="shared" si="9"/>
        <v>1</v>
      </c>
      <c r="L26" s="51">
        <f t="shared" si="1"/>
        <v>1</v>
      </c>
      <c r="M26" s="52"/>
      <c r="N26" s="53"/>
      <c r="O26" s="53"/>
      <c r="P26" s="53"/>
      <c r="Q26" s="54"/>
      <c r="R26" s="95"/>
      <c r="S26" s="53"/>
      <c r="T26" s="53"/>
      <c r="U26" s="53"/>
      <c r="V26" s="54"/>
      <c r="W26" s="101"/>
      <c r="X26" s="53"/>
      <c r="Y26" s="53"/>
      <c r="Z26" s="53"/>
      <c r="AA26" s="54"/>
      <c r="AB26" s="52"/>
      <c r="AC26" s="53"/>
      <c r="AD26" s="53"/>
      <c r="AE26" s="53"/>
      <c r="AF26" s="54"/>
      <c r="AG26" s="53"/>
      <c r="AH26" s="53"/>
      <c r="AI26" s="53"/>
      <c r="AJ26" s="53"/>
      <c r="AK26" s="54"/>
      <c r="AL26" s="53"/>
      <c r="AM26" s="53"/>
      <c r="AN26" s="53"/>
      <c r="AO26" s="53"/>
      <c r="AP26" s="54"/>
      <c r="AQ26" s="52"/>
      <c r="AR26" s="53"/>
      <c r="AS26" s="53"/>
      <c r="AT26" s="53"/>
      <c r="AU26" s="53"/>
      <c r="AV26" s="55"/>
      <c r="AW26" s="55"/>
      <c r="AX26" s="55"/>
      <c r="AY26" s="55"/>
      <c r="AZ26" s="55"/>
      <c r="BA26" s="53"/>
      <c r="BB26" s="53"/>
      <c r="BC26" s="53"/>
      <c r="BD26" s="53"/>
      <c r="BE26" s="54"/>
      <c r="BF26" s="52"/>
      <c r="BG26" s="53"/>
      <c r="BH26" s="53"/>
      <c r="BI26" s="53"/>
      <c r="BJ26" s="53"/>
      <c r="BK26" s="56"/>
      <c r="BL26" s="56"/>
      <c r="BM26" s="56"/>
      <c r="BN26" s="56"/>
      <c r="BO26" s="56"/>
      <c r="BP26" s="53"/>
      <c r="BQ26" s="53"/>
      <c r="BR26" s="53"/>
      <c r="BS26" s="53"/>
      <c r="BT26" s="54"/>
      <c r="BU26" s="1"/>
    </row>
    <row r="27" spans="1:73" ht="15.75" customHeight="1" x14ac:dyDescent="0.25">
      <c r="A27" s="1"/>
      <c r="B27" s="96" t="s">
        <v>74</v>
      </c>
      <c r="C27" s="61" t="s">
        <v>75</v>
      </c>
      <c r="D27" s="88" t="s">
        <v>62</v>
      </c>
      <c r="E27" s="89">
        <v>5</v>
      </c>
      <c r="F27" s="90">
        <v>5</v>
      </c>
      <c r="G27" s="49">
        <f t="shared" si="8"/>
        <v>0</v>
      </c>
      <c r="H27" s="91">
        <v>3</v>
      </c>
      <c r="I27" s="92">
        <v>44586</v>
      </c>
      <c r="J27" s="102">
        <v>44587</v>
      </c>
      <c r="K27" s="50">
        <f t="shared" si="9"/>
        <v>2</v>
      </c>
      <c r="L27" s="51">
        <f t="shared" si="1"/>
        <v>1</v>
      </c>
      <c r="M27" s="52"/>
      <c r="N27" s="53"/>
      <c r="O27" s="53"/>
      <c r="P27" s="53"/>
      <c r="Q27" s="54"/>
      <c r="R27" s="95"/>
      <c r="S27" s="53"/>
      <c r="T27" s="53"/>
      <c r="U27" s="53"/>
      <c r="V27" s="54"/>
      <c r="W27" s="95"/>
      <c r="X27" s="101"/>
      <c r="Y27" s="101"/>
      <c r="Z27" s="53"/>
      <c r="AA27" s="54"/>
      <c r="AB27" s="52"/>
      <c r="AC27" s="53"/>
      <c r="AD27" s="53"/>
      <c r="AE27" s="53"/>
      <c r="AF27" s="54"/>
      <c r="AG27" s="53"/>
      <c r="AH27" s="53"/>
      <c r="AI27" s="53"/>
      <c r="AJ27" s="53"/>
      <c r="AK27" s="54"/>
      <c r="AL27" s="53"/>
      <c r="AM27" s="53"/>
      <c r="AN27" s="53"/>
      <c r="AO27" s="53"/>
      <c r="AP27" s="54"/>
      <c r="AQ27" s="52"/>
      <c r="AR27" s="53"/>
      <c r="AS27" s="53"/>
      <c r="AT27" s="53"/>
      <c r="AU27" s="53"/>
      <c r="AV27" s="55"/>
      <c r="AW27" s="55"/>
      <c r="AX27" s="55"/>
      <c r="AY27" s="55"/>
      <c r="AZ27" s="55"/>
      <c r="BA27" s="53"/>
      <c r="BB27" s="53"/>
      <c r="BC27" s="53"/>
      <c r="BD27" s="53"/>
      <c r="BE27" s="54"/>
      <c r="BF27" s="52"/>
      <c r="BG27" s="53"/>
      <c r="BH27" s="53"/>
      <c r="BI27" s="53"/>
      <c r="BJ27" s="53"/>
      <c r="BK27" s="56"/>
      <c r="BL27" s="56"/>
      <c r="BM27" s="56"/>
      <c r="BN27" s="56"/>
      <c r="BO27" s="56"/>
      <c r="BP27" s="53"/>
      <c r="BQ27" s="53"/>
      <c r="BR27" s="53"/>
      <c r="BS27" s="53"/>
      <c r="BT27" s="54"/>
      <c r="BU27" s="1"/>
    </row>
    <row r="28" spans="1:73" ht="15.75" customHeight="1" x14ac:dyDescent="0.25">
      <c r="A28" s="1"/>
      <c r="B28" s="96" t="s">
        <v>76</v>
      </c>
      <c r="C28" s="61" t="s">
        <v>77</v>
      </c>
      <c r="D28" s="88" t="s">
        <v>49</v>
      </c>
      <c r="E28" s="89">
        <v>6</v>
      </c>
      <c r="F28" s="90">
        <v>6</v>
      </c>
      <c r="G28" s="49">
        <f t="shared" si="8"/>
        <v>0</v>
      </c>
      <c r="H28" s="91">
        <v>3</v>
      </c>
      <c r="I28" s="92">
        <v>44586</v>
      </c>
      <c r="J28" s="93">
        <v>44587</v>
      </c>
      <c r="K28" s="50">
        <f t="shared" si="9"/>
        <v>2</v>
      </c>
      <c r="L28" s="51">
        <f t="shared" si="1"/>
        <v>1</v>
      </c>
      <c r="M28" s="52"/>
      <c r="N28" s="53"/>
      <c r="O28" s="53"/>
      <c r="P28" s="53"/>
      <c r="Q28" s="54"/>
      <c r="R28" s="95"/>
      <c r="S28" s="53"/>
      <c r="T28" s="53"/>
      <c r="U28" s="53"/>
      <c r="V28" s="54"/>
      <c r="W28" s="95"/>
      <c r="X28" s="101"/>
      <c r="Y28" s="101"/>
      <c r="Z28" s="53"/>
      <c r="AA28" s="54"/>
      <c r="AB28" s="52"/>
      <c r="AC28" s="53"/>
      <c r="AD28" s="53"/>
      <c r="AE28" s="53"/>
      <c r="AF28" s="54"/>
      <c r="AG28" s="53"/>
      <c r="AH28" s="53"/>
      <c r="AI28" s="53"/>
      <c r="AJ28" s="53"/>
      <c r="AK28" s="54"/>
      <c r="AL28" s="53"/>
      <c r="AM28" s="53"/>
      <c r="AN28" s="53"/>
      <c r="AO28" s="53"/>
      <c r="AP28" s="54"/>
      <c r="AQ28" s="52"/>
      <c r="AR28" s="53"/>
      <c r="AS28" s="53"/>
      <c r="AT28" s="53"/>
      <c r="AU28" s="53"/>
      <c r="AV28" s="55"/>
      <c r="AW28" s="55"/>
      <c r="AX28" s="55"/>
      <c r="AY28" s="55"/>
      <c r="AZ28" s="55"/>
      <c r="BA28" s="53"/>
      <c r="BB28" s="53"/>
      <c r="BC28" s="53"/>
      <c r="BD28" s="53"/>
      <c r="BE28" s="54"/>
      <c r="BF28" s="52"/>
      <c r="BG28" s="53"/>
      <c r="BH28" s="53"/>
      <c r="BI28" s="53"/>
      <c r="BJ28" s="53"/>
      <c r="BK28" s="56"/>
      <c r="BL28" s="56"/>
      <c r="BM28" s="56"/>
      <c r="BN28" s="56"/>
      <c r="BO28" s="56"/>
      <c r="BP28" s="53"/>
      <c r="BQ28" s="53"/>
      <c r="BR28" s="53"/>
      <c r="BS28" s="53"/>
      <c r="BT28" s="54"/>
      <c r="BU28" s="1"/>
    </row>
    <row r="29" spans="1:73" ht="15.75" customHeight="1" x14ac:dyDescent="0.25">
      <c r="A29" s="1"/>
      <c r="B29" s="96" t="s">
        <v>78</v>
      </c>
      <c r="C29" s="61" t="s">
        <v>79</v>
      </c>
      <c r="D29" s="88" t="s">
        <v>62</v>
      </c>
      <c r="E29" s="89">
        <v>2</v>
      </c>
      <c r="F29" s="90">
        <v>2</v>
      </c>
      <c r="G29" s="49">
        <f t="shared" si="8"/>
        <v>0</v>
      </c>
      <c r="H29" s="91">
        <v>3</v>
      </c>
      <c r="I29" s="92">
        <v>44588</v>
      </c>
      <c r="J29" s="93">
        <v>44588</v>
      </c>
      <c r="K29" s="50">
        <f t="shared" si="9"/>
        <v>1</v>
      </c>
      <c r="L29" s="51">
        <f t="shared" si="1"/>
        <v>1</v>
      </c>
      <c r="M29" s="52"/>
      <c r="N29" s="53"/>
      <c r="O29" s="53"/>
      <c r="P29" s="53"/>
      <c r="Q29" s="54"/>
      <c r="R29" s="95"/>
      <c r="S29" s="53"/>
      <c r="T29" s="53"/>
      <c r="U29" s="53"/>
      <c r="V29" s="54"/>
      <c r="W29" s="95"/>
      <c r="X29" s="53"/>
      <c r="Y29" s="53"/>
      <c r="Z29" s="101"/>
      <c r="AA29" s="54"/>
      <c r="AB29" s="52"/>
      <c r="AC29" s="53"/>
      <c r="AD29" s="53"/>
      <c r="AE29" s="53"/>
      <c r="AF29" s="54"/>
      <c r="AG29" s="53"/>
      <c r="AH29" s="53"/>
      <c r="AI29" s="53"/>
      <c r="AJ29" s="53"/>
      <c r="AK29" s="54"/>
      <c r="AL29" s="53"/>
      <c r="AM29" s="53"/>
      <c r="AN29" s="53"/>
      <c r="AO29" s="53"/>
      <c r="AP29" s="54"/>
      <c r="AQ29" s="52"/>
      <c r="AR29" s="53"/>
      <c r="AS29" s="53"/>
      <c r="AT29" s="53"/>
      <c r="AU29" s="53"/>
      <c r="AV29" s="55"/>
      <c r="AW29" s="55"/>
      <c r="AX29" s="55"/>
      <c r="AY29" s="55"/>
      <c r="AZ29" s="55"/>
      <c r="BA29" s="53"/>
      <c r="BB29" s="53"/>
      <c r="BC29" s="53"/>
      <c r="BD29" s="53"/>
      <c r="BE29" s="54"/>
      <c r="BF29" s="52"/>
      <c r="BG29" s="53"/>
      <c r="BH29" s="53"/>
      <c r="BI29" s="53"/>
      <c r="BJ29" s="53"/>
      <c r="BK29" s="56"/>
      <c r="BL29" s="56"/>
      <c r="BM29" s="56"/>
      <c r="BN29" s="56"/>
      <c r="BO29" s="56"/>
      <c r="BP29" s="53"/>
      <c r="BQ29" s="53"/>
      <c r="BR29" s="53"/>
      <c r="BS29" s="53"/>
      <c r="BT29" s="54"/>
      <c r="BU29" s="1"/>
    </row>
    <row r="30" spans="1:73" ht="15.75" customHeight="1" x14ac:dyDescent="0.25">
      <c r="A30" s="1"/>
      <c r="B30" s="96" t="s">
        <v>80</v>
      </c>
      <c r="C30" s="61" t="s">
        <v>81</v>
      </c>
      <c r="D30" s="88" t="s">
        <v>49</v>
      </c>
      <c r="E30" s="89">
        <v>5</v>
      </c>
      <c r="F30" s="90">
        <v>5</v>
      </c>
      <c r="G30" s="100">
        <v>0</v>
      </c>
      <c r="H30" s="91">
        <v>3</v>
      </c>
      <c r="I30" s="92">
        <v>44588</v>
      </c>
      <c r="J30" s="93">
        <v>44588</v>
      </c>
      <c r="K30" s="50">
        <f t="shared" si="9"/>
        <v>1</v>
      </c>
      <c r="L30" s="51">
        <f t="shared" si="1"/>
        <v>1</v>
      </c>
      <c r="M30" s="52"/>
      <c r="N30" s="53"/>
      <c r="O30" s="53"/>
      <c r="P30" s="53"/>
      <c r="Q30" s="54"/>
      <c r="R30" s="95"/>
      <c r="S30" s="53"/>
      <c r="T30" s="53"/>
      <c r="U30" s="53"/>
      <c r="V30" s="54"/>
      <c r="W30" s="95"/>
      <c r="X30" s="53"/>
      <c r="Y30" s="53"/>
      <c r="Z30" s="101"/>
      <c r="AA30" s="54"/>
      <c r="AB30" s="52"/>
      <c r="AC30" s="53"/>
      <c r="AD30" s="53"/>
      <c r="AE30" s="53"/>
      <c r="AF30" s="54"/>
      <c r="AG30" s="53"/>
      <c r="AH30" s="53"/>
      <c r="AI30" s="53"/>
      <c r="AJ30" s="53"/>
      <c r="AK30" s="54"/>
      <c r="AL30" s="53"/>
      <c r="AM30" s="53"/>
      <c r="AN30" s="53"/>
      <c r="AO30" s="53"/>
      <c r="AP30" s="54"/>
      <c r="AQ30" s="52"/>
      <c r="AR30" s="53"/>
      <c r="AS30" s="53"/>
      <c r="AT30" s="53"/>
      <c r="AU30" s="53"/>
      <c r="AV30" s="55"/>
      <c r="AW30" s="55"/>
      <c r="AX30" s="55"/>
      <c r="AY30" s="55"/>
      <c r="AZ30" s="55"/>
      <c r="BA30" s="53"/>
      <c r="BB30" s="53"/>
      <c r="BC30" s="53"/>
      <c r="BD30" s="53"/>
      <c r="BE30" s="54"/>
      <c r="BF30" s="52"/>
      <c r="BG30" s="53"/>
      <c r="BH30" s="53"/>
      <c r="BI30" s="53"/>
      <c r="BJ30" s="53"/>
      <c r="BK30" s="56"/>
      <c r="BL30" s="56"/>
      <c r="BM30" s="56"/>
      <c r="BN30" s="56"/>
      <c r="BO30" s="56"/>
      <c r="BP30" s="53"/>
      <c r="BQ30" s="53"/>
      <c r="BR30" s="53"/>
      <c r="BS30" s="53"/>
      <c r="BT30" s="54"/>
      <c r="BU30" s="1"/>
    </row>
    <row r="31" spans="1:73" ht="15.75" customHeight="1" x14ac:dyDescent="0.25">
      <c r="A31" s="1"/>
      <c r="B31" s="96" t="s">
        <v>82</v>
      </c>
      <c r="C31" s="61" t="s">
        <v>83</v>
      </c>
      <c r="D31" s="88" t="s">
        <v>49</v>
      </c>
      <c r="E31" s="89">
        <v>3</v>
      </c>
      <c r="F31" s="90">
        <v>3</v>
      </c>
      <c r="G31" s="100">
        <v>0</v>
      </c>
      <c r="H31" s="91">
        <v>3</v>
      </c>
      <c r="I31" s="92">
        <v>44589</v>
      </c>
      <c r="J31" s="93">
        <v>44589</v>
      </c>
      <c r="K31" s="50">
        <f t="shared" si="9"/>
        <v>1</v>
      </c>
      <c r="L31" s="51">
        <f t="shared" si="1"/>
        <v>1</v>
      </c>
      <c r="M31" s="52"/>
      <c r="N31" s="53"/>
      <c r="O31" s="53"/>
      <c r="P31" s="53"/>
      <c r="Q31" s="54"/>
      <c r="R31" s="95"/>
      <c r="S31" s="53"/>
      <c r="T31" s="53"/>
      <c r="U31" s="53"/>
      <c r="V31" s="54"/>
      <c r="W31" s="95"/>
      <c r="X31" s="53"/>
      <c r="Y31" s="53"/>
      <c r="Z31" s="95"/>
      <c r="AA31" s="101"/>
      <c r="AB31" s="52"/>
      <c r="AC31" s="53"/>
      <c r="AD31" s="53"/>
      <c r="AE31" s="53"/>
      <c r="AF31" s="54"/>
      <c r="AG31" s="53"/>
      <c r="AH31" s="53"/>
      <c r="AI31" s="53"/>
      <c r="AJ31" s="53"/>
      <c r="AK31" s="54"/>
      <c r="AL31" s="53"/>
      <c r="AM31" s="53"/>
      <c r="AN31" s="53"/>
      <c r="AO31" s="53"/>
      <c r="AP31" s="54"/>
      <c r="AQ31" s="52"/>
      <c r="AR31" s="53"/>
      <c r="AS31" s="53"/>
      <c r="AT31" s="53"/>
      <c r="AU31" s="53"/>
      <c r="AV31" s="55"/>
      <c r="AW31" s="55"/>
      <c r="AX31" s="55"/>
      <c r="AY31" s="55"/>
      <c r="AZ31" s="55"/>
      <c r="BA31" s="53"/>
      <c r="BB31" s="53"/>
      <c r="BC31" s="53"/>
      <c r="BD31" s="53"/>
      <c r="BE31" s="54"/>
      <c r="BF31" s="52"/>
      <c r="BG31" s="53"/>
      <c r="BH31" s="53"/>
      <c r="BI31" s="53"/>
      <c r="BJ31" s="53"/>
      <c r="BK31" s="56"/>
      <c r="BL31" s="56"/>
      <c r="BM31" s="56"/>
      <c r="BN31" s="56"/>
      <c r="BO31" s="56"/>
      <c r="BP31" s="53"/>
      <c r="BQ31" s="53"/>
      <c r="BR31" s="53"/>
      <c r="BS31" s="53"/>
      <c r="BT31" s="54"/>
      <c r="BU31" s="1"/>
    </row>
    <row r="32" spans="1:73" ht="15.75" customHeight="1" x14ac:dyDescent="0.25">
      <c r="A32" s="1"/>
      <c r="B32" s="96" t="s">
        <v>84</v>
      </c>
      <c r="C32" s="61" t="s">
        <v>85</v>
      </c>
      <c r="D32" s="88" t="s">
        <v>62</v>
      </c>
      <c r="E32" s="89">
        <v>4</v>
      </c>
      <c r="F32" s="90">
        <v>4</v>
      </c>
      <c r="G32" s="49">
        <f>E32-F32</f>
        <v>0</v>
      </c>
      <c r="H32" s="91">
        <v>3</v>
      </c>
      <c r="I32" s="92">
        <v>44589</v>
      </c>
      <c r="J32" s="93">
        <v>44589</v>
      </c>
      <c r="K32" s="50">
        <f t="shared" si="9"/>
        <v>1</v>
      </c>
      <c r="L32" s="51">
        <f t="shared" si="1"/>
        <v>1</v>
      </c>
      <c r="M32" s="52"/>
      <c r="N32" s="53"/>
      <c r="O32" s="53"/>
      <c r="P32" s="53"/>
      <c r="Q32" s="54"/>
      <c r="R32" s="95"/>
      <c r="S32" s="53"/>
      <c r="T32" s="53"/>
      <c r="U32" s="53"/>
      <c r="V32" s="54"/>
      <c r="W32" s="95"/>
      <c r="X32" s="53"/>
      <c r="Y32" s="53"/>
      <c r="Z32" s="95"/>
      <c r="AA32" s="101"/>
      <c r="AB32" s="52"/>
      <c r="AC32" s="53"/>
      <c r="AD32" s="53"/>
      <c r="AE32" s="53"/>
      <c r="AF32" s="54"/>
      <c r="AG32" s="53"/>
      <c r="AH32" s="53"/>
      <c r="AI32" s="53"/>
      <c r="AJ32" s="53"/>
      <c r="AK32" s="54"/>
      <c r="AL32" s="53"/>
      <c r="AM32" s="53"/>
      <c r="AN32" s="53"/>
      <c r="AO32" s="53"/>
      <c r="AP32" s="54"/>
      <c r="AQ32" s="52"/>
      <c r="AR32" s="53"/>
      <c r="AS32" s="53"/>
      <c r="AT32" s="53"/>
      <c r="AU32" s="53"/>
      <c r="AV32" s="55"/>
      <c r="AW32" s="55"/>
      <c r="AX32" s="55"/>
      <c r="AY32" s="55"/>
      <c r="AZ32" s="55"/>
      <c r="BA32" s="53"/>
      <c r="BB32" s="53"/>
      <c r="BC32" s="53"/>
      <c r="BD32" s="53"/>
      <c r="BE32" s="54"/>
      <c r="BF32" s="52"/>
      <c r="BG32" s="53"/>
      <c r="BH32" s="53"/>
      <c r="BI32" s="53"/>
      <c r="BJ32" s="53"/>
      <c r="BK32" s="56"/>
      <c r="BL32" s="56"/>
      <c r="BM32" s="56"/>
      <c r="BN32" s="56"/>
      <c r="BO32" s="56"/>
      <c r="BP32" s="53"/>
      <c r="BQ32" s="53"/>
      <c r="BR32" s="53"/>
      <c r="BS32" s="53"/>
      <c r="BT32" s="54"/>
      <c r="BU32" s="1"/>
    </row>
    <row r="33" spans="1:74" ht="15.75" customHeight="1" x14ac:dyDescent="0.25">
      <c r="A33" s="1"/>
      <c r="B33" s="48">
        <v>4</v>
      </c>
      <c r="C33" s="62" t="s">
        <v>86</v>
      </c>
      <c r="D33" s="57"/>
      <c r="E33" s="37"/>
      <c r="F33" s="38"/>
      <c r="G33" s="39"/>
      <c r="H33" s="58"/>
      <c r="I33" s="59"/>
      <c r="J33" s="60"/>
      <c r="K33" s="60"/>
      <c r="L33" s="44"/>
      <c r="M33" s="45"/>
      <c r="N33" s="46"/>
      <c r="O33" s="46"/>
      <c r="P33" s="46"/>
      <c r="Q33" s="47"/>
      <c r="R33" s="87"/>
      <c r="S33" s="46"/>
      <c r="T33" s="46"/>
      <c r="U33" s="46"/>
      <c r="V33" s="47"/>
      <c r="W33" s="87"/>
      <c r="X33" s="46"/>
      <c r="Y33" s="46"/>
      <c r="Z33" s="46"/>
      <c r="AA33" s="47"/>
      <c r="AB33" s="45"/>
      <c r="AC33" s="46"/>
      <c r="AD33" s="46"/>
      <c r="AE33" s="46"/>
      <c r="AF33" s="47"/>
      <c r="AG33" s="46"/>
      <c r="AH33" s="46"/>
      <c r="AI33" s="46"/>
      <c r="AJ33" s="46"/>
      <c r="AK33" s="47"/>
      <c r="AL33" s="46"/>
      <c r="AM33" s="46"/>
      <c r="AN33" s="46"/>
      <c r="AO33" s="46"/>
      <c r="AP33" s="47"/>
      <c r="AQ33" s="45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7"/>
      <c r="BF33" s="45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7"/>
      <c r="BU33" s="1"/>
    </row>
    <row r="34" spans="1:74" ht="15.75" customHeight="1" x14ac:dyDescent="0.25">
      <c r="A34" s="1"/>
      <c r="B34" s="48">
        <v>4.0999999999999996</v>
      </c>
      <c r="C34" s="61" t="s">
        <v>87</v>
      </c>
      <c r="D34" s="88" t="s">
        <v>62</v>
      </c>
      <c r="E34" s="89">
        <v>6</v>
      </c>
      <c r="F34" s="90">
        <v>6</v>
      </c>
      <c r="G34" s="49">
        <f t="shared" ref="G34:G36" si="10">E34-F34</f>
        <v>0</v>
      </c>
      <c r="H34" s="91">
        <v>4</v>
      </c>
      <c r="I34" s="92">
        <v>44592</v>
      </c>
      <c r="J34" s="92">
        <v>44593</v>
      </c>
      <c r="K34" s="50">
        <f t="shared" ref="K34:K36" si="11">J34-I34+1</f>
        <v>2</v>
      </c>
      <c r="L34" s="51">
        <f t="shared" ref="L34:L36" si="12">F34/E34</f>
        <v>1</v>
      </c>
      <c r="M34" s="52"/>
      <c r="N34" s="53"/>
      <c r="O34" s="53"/>
      <c r="P34" s="53"/>
      <c r="Q34" s="54"/>
      <c r="R34" s="95"/>
      <c r="S34" s="53"/>
      <c r="T34" s="53"/>
      <c r="U34" s="53"/>
      <c r="V34" s="54"/>
      <c r="W34" s="95"/>
      <c r="X34" s="53"/>
      <c r="Y34" s="53"/>
      <c r="Z34" s="53"/>
      <c r="AA34" s="54"/>
      <c r="AB34" s="103"/>
      <c r="AC34" s="103"/>
      <c r="AD34" s="53"/>
      <c r="AE34" s="53"/>
      <c r="AF34" s="54"/>
      <c r="AG34" s="53"/>
      <c r="AH34" s="53"/>
      <c r="AI34" s="53"/>
      <c r="AJ34" s="53"/>
      <c r="AK34" s="54"/>
      <c r="AL34" s="53"/>
      <c r="AM34" s="53"/>
      <c r="AN34" s="53"/>
      <c r="AO34" s="53"/>
      <c r="AP34" s="54"/>
      <c r="AQ34" s="52"/>
      <c r="AR34" s="53"/>
      <c r="AS34" s="53"/>
      <c r="AT34" s="53"/>
      <c r="AU34" s="53"/>
      <c r="AV34" s="55"/>
      <c r="AW34" s="55"/>
      <c r="AX34" s="55"/>
      <c r="AY34" s="55"/>
      <c r="AZ34" s="55"/>
      <c r="BA34" s="53"/>
      <c r="BB34" s="53"/>
      <c r="BC34" s="53"/>
      <c r="BD34" s="53"/>
      <c r="BE34" s="54"/>
      <c r="BF34" s="52"/>
      <c r="BG34" s="53"/>
      <c r="BH34" s="53"/>
      <c r="BI34" s="53"/>
      <c r="BJ34" s="53"/>
      <c r="BK34" s="56"/>
      <c r="BL34" s="56"/>
      <c r="BM34" s="56"/>
      <c r="BN34" s="56"/>
      <c r="BO34" s="56"/>
      <c r="BP34" s="53"/>
      <c r="BQ34" s="53"/>
      <c r="BR34" s="53"/>
      <c r="BS34" s="53"/>
      <c r="BT34" s="54"/>
      <c r="BU34" s="1"/>
    </row>
    <row r="35" spans="1:74" ht="15.75" customHeight="1" x14ac:dyDescent="0.25">
      <c r="A35" s="1"/>
      <c r="B35" s="48">
        <v>4.2</v>
      </c>
      <c r="C35" s="61" t="s">
        <v>88</v>
      </c>
      <c r="D35" s="88" t="s">
        <v>49</v>
      </c>
      <c r="E35" s="89">
        <v>8</v>
      </c>
      <c r="F35" s="90">
        <v>8</v>
      </c>
      <c r="G35" s="49">
        <f t="shared" si="10"/>
        <v>0</v>
      </c>
      <c r="H35" s="91">
        <v>4</v>
      </c>
      <c r="I35" s="92">
        <v>44592</v>
      </c>
      <c r="J35" s="92">
        <v>44593</v>
      </c>
      <c r="K35" s="50">
        <f t="shared" si="11"/>
        <v>2</v>
      </c>
      <c r="L35" s="51">
        <f t="shared" si="12"/>
        <v>1</v>
      </c>
      <c r="M35" s="52"/>
      <c r="N35" s="53"/>
      <c r="O35" s="53"/>
      <c r="P35" s="53"/>
      <c r="Q35" s="54"/>
      <c r="R35" s="95"/>
      <c r="S35" s="53"/>
      <c r="T35" s="53"/>
      <c r="U35" s="53"/>
      <c r="V35" s="54"/>
      <c r="W35" s="95"/>
      <c r="X35" s="53"/>
      <c r="Y35" s="53"/>
      <c r="Z35" s="53"/>
      <c r="AA35" s="54"/>
      <c r="AB35" s="103"/>
      <c r="AC35" s="103"/>
      <c r="AD35" s="53"/>
      <c r="AE35" s="53"/>
      <c r="AF35" s="54"/>
      <c r="AG35" s="53"/>
      <c r="AH35" s="53"/>
      <c r="AI35" s="53"/>
      <c r="AJ35" s="53"/>
      <c r="AK35" s="54"/>
      <c r="AL35" s="53"/>
      <c r="AM35" s="53"/>
      <c r="AN35" s="53"/>
      <c r="AO35" s="53"/>
      <c r="AP35" s="54"/>
      <c r="AQ35" s="52"/>
      <c r="AR35" s="53"/>
      <c r="AS35" s="53"/>
      <c r="AT35" s="53"/>
      <c r="AU35" s="53"/>
      <c r="AV35" s="55"/>
      <c r="AW35" s="55"/>
      <c r="AX35" s="55"/>
      <c r="AY35" s="55"/>
      <c r="AZ35" s="55"/>
      <c r="BA35" s="53"/>
      <c r="BB35" s="53"/>
      <c r="BC35" s="53"/>
      <c r="BD35" s="53"/>
      <c r="BE35" s="54"/>
      <c r="BF35" s="52"/>
      <c r="BG35" s="53"/>
      <c r="BH35" s="53"/>
      <c r="BI35" s="53"/>
      <c r="BJ35" s="53"/>
      <c r="BK35" s="56"/>
      <c r="BL35" s="56"/>
      <c r="BM35" s="56"/>
      <c r="BN35" s="56"/>
      <c r="BO35" s="56"/>
      <c r="BP35" s="53"/>
      <c r="BQ35" s="53"/>
      <c r="BR35" s="53"/>
      <c r="BS35" s="53"/>
      <c r="BT35" s="54"/>
      <c r="BU35" s="1"/>
    </row>
    <row r="36" spans="1:74" ht="15.75" customHeight="1" x14ac:dyDescent="0.25">
      <c r="A36" s="1"/>
      <c r="B36" s="48">
        <v>4.3</v>
      </c>
      <c r="C36" s="61" t="s">
        <v>89</v>
      </c>
      <c r="D36" s="104" t="s">
        <v>49</v>
      </c>
      <c r="E36" s="89">
        <v>6</v>
      </c>
      <c r="F36" s="90">
        <v>6</v>
      </c>
      <c r="G36" s="49">
        <f t="shared" si="10"/>
        <v>0</v>
      </c>
      <c r="H36" s="91">
        <v>4</v>
      </c>
      <c r="I36" s="92">
        <v>44594</v>
      </c>
      <c r="J36" s="92">
        <v>44596</v>
      </c>
      <c r="K36" s="50">
        <f t="shared" si="11"/>
        <v>3</v>
      </c>
      <c r="L36" s="51">
        <f t="shared" si="12"/>
        <v>1</v>
      </c>
      <c r="M36" s="52"/>
      <c r="N36" s="53"/>
      <c r="O36" s="53"/>
      <c r="P36" s="53"/>
      <c r="Q36" s="54"/>
      <c r="R36" s="95"/>
      <c r="S36" s="53"/>
      <c r="T36" s="53"/>
      <c r="U36" s="53"/>
      <c r="V36" s="54"/>
      <c r="W36" s="95"/>
      <c r="X36" s="53"/>
      <c r="Y36" s="53"/>
      <c r="Z36" s="53"/>
      <c r="AA36" s="54"/>
      <c r="AB36" s="52"/>
      <c r="AC36" s="53"/>
      <c r="AD36" s="103"/>
      <c r="AE36" s="103"/>
      <c r="AF36" s="103"/>
      <c r="AG36" s="53"/>
      <c r="AH36" s="53"/>
      <c r="AI36" s="53"/>
      <c r="AJ36" s="53"/>
      <c r="AK36" s="54"/>
      <c r="AL36" s="53"/>
      <c r="AM36" s="53"/>
      <c r="AN36" s="53"/>
      <c r="AO36" s="53"/>
      <c r="AP36" s="54"/>
      <c r="AQ36" s="52"/>
      <c r="AR36" s="53"/>
      <c r="AS36" s="53"/>
      <c r="AT36" s="53"/>
      <c r="AU36" s="53"/>
      <c r="AV36" s="55"/>
      <c r="AW36" s="55"/>
      <c r="AX36" s="55"/>
      <c r="AY36" s="55"/>
      <c r="AZ36" s="55"/>
      <c r="BA36" s="53"/>
      <c r="BB36" s="53"/>
      <c r="BC36" s="53"/>
      <c r="BD36" s="53"/>
      <c r="BE36" s="54"/>
      <c r="BF36" s="52"/>
      <c r="BG36" s="53"/>
      <c r="BH36" s="53"/>
      <c r="BI36" s="53"/>
      <c r="BJ36" s="53"/>
      <c r="BK36" s="56"/>
      <c r="BL36" s="56"/>
      <c r="BM36" s="56"/>
      <c r="BN36" s="56"/>
      <c r="BO36" s="56"/>
      <c r="BP36" s="53"/>
      <c r="BQ36" s="53"/>
      <c r="BR36" s="53"/>
      <c r="BS36" s="53"/>
      <c r="BT36" s="54"/>
      <c r="BU36" s="1"/>
    </row>
    <row r="37" spans="1:74" ht="18" customHeight="1" x14ac:dyDescent="0.25">
      <c r="A37" s="105"/>
      <c r="B37" s="106" t="s">
        <v>90</v>
      </c>
      <c r="C37" s="107" t="s">
        <v>91</v>
      </c>
      <c r="D37" s="108"/>
      <c r="E37" s="109"/>
      <c r="F37" s="109"/>
      <c r="G37" s="110"/>
      <c r="H37" s="108"/>
      <c r="I37" s="111"/>
      <c r="J37" s="111"/>
      <c r="K37" s="111"/>
      <c r="L37" s="112"/>
      <c r="M37" s="113"/>
      <c r="N37" s="113"/>
      <c r="O37" s="113"/>
      <c r="P37" s="113"/>
      <c r="Q37" s="114"/>
      <c r="R37" s="113"/>
      <c r="S37" s="113"/>
      <c r="T37" s="113"/>
      <c r="U37" s="113"/>
      <c r="V37" s="114"/>
      <c r="W37" s="113"/>
      <c r="X37" s="113"/>
      <c r="Y37" s="113"/>
      <c r="Z37" s="113"/>
      <c r="AA37" s="114"/>
      <c r="AB37" s="113"/>
      <c r="AC37" s="113"/>
      <c r="AD37" s="113"/>
      <c r="AE37" s="113"/>
      <c r="AF37" s="114"/>
      <c r="AG37" s="113"/>
      <c r="AH37" s="113"/>
      <c r="AI37" s="113"/>
      <c r="AJ37" s="113"/>
      <c r="AK37" s="114"/>
      <c r="AL37" s="113"/>
      <c r="AM37" s="113"/>
      <c r="AN37" s="113"/>
      <c r="AO37" s="113"/>
      <c r="AP37" s="114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4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4"/>
      <c r="BU37" s="115"/>
      <c r="BV37" s="115"/>
    </row>
    <row r="38" spans="1:74" ht="18" customHeight="1" x14ac:dyDescent="0.25">
      <c r="A38" s="105"/>
      <c r="B38" s="116" t="s">
        <v>92</v>
      </c>
      <c r="C38" s="117" t="s">
        <v>93</v>
      </c>
      <c r="D38" s="118" t="s">
        <v>62</v>
      </c>
      <c r="E38" s="119">
        <v>5</v>
      </c>
      <c r="F38" s="119">
        <v>5</v>
      </c>
      <c r="G38" s="120">
        <f t="shared" ref="G38:G40" si="13">E38-F38</f>
        <v>0</v>
      </c>
      <c r="H38" s="121">
        <v>5</v>
      </c>
      <c r="I38" s="122">
        <v>44599</v>
      </c>
      <c r="J38" s="122">
        <v>44600</v>
      </c>
      <c r="K38" s="123">
        <f t="shared" ref="K38:K40" si="14">J38-I38+1</f>
        <v>2</v>
      </c>
      <c r="L38" s="124">
        <f t="shared" ref="L38:L40" si="15">F38/E38</f>
        <v>1</v>
      </c>
      <c r="M38" s="125"/>
      <c r="N38" s="125"/>
      <c r="O38" s="125"/>
      <c r="P38" s="125"/>
      <c r="Q38" s="126"/>
      <c r="R38" s="125"/>
      <c r="S38" s="125"/>
      <c r="T38" s="125"/>
      <c r="U38" s="125"/>
      <c r="V38" s="126"/>
      <c r="W38" s="125"/>
      <c r="X38" s="125"/>
      <c r="Y38" s="125"/>
      <c r="Z38" s="125"/>
      <c r="AA38" s="126"/>
      <c r="AB38" s="125"/>
      <c r="AC38" s="125"/>
      <c r="AD38" s="125"/>
      <c r="AE38" s="125"/>
      <c r="AF38" s="126"/>
      <c r="AG38" s="127"/>
      <c r="AH38" s="127"/>
      <c r="AI38" s="125"/>
      <c r="AJ38" s="125"/>
      <c r="AK38" s="126"/>
      <c r="AL38" s="125"/>
      <c r="AM38" s="125"/>
      <c r="AN38" s="125"/>
      <c r="AO38" s="125"/>
      <c r="AP38" s="126"/>
      <c r="AQ38" s="125"/>
      <c r="AR38" s="125"/>
      <c r="AS38" s="125"/>
      <c r="AT38" s="125"/>
      <c r="AU38" s="125"/>
      <c r="AV38" s="128"/>
      <c r="AW38" s="128"/>
      <c r="AX38" s="128"/>
      <c r="AY38" s="128"/>
      <c r="AZ38" s="128"/>
      <c r="BA38" s="125"/>
      <c r="BB38" s="125"/>
      <c r="BC38" s="125"/>
      <c r="BD38" s="125"/>
      <c r="BE38" s="126"/>
      <c r="BF38" s="125"/>
      <c r="BG38" s="125"/>
      <c r="BH38" s="125"/>
      <c r="BI38" s="125"/>
      <c r="BJ38" s="125"/>
      <c r="BK38" s="129"/>
      <c r="BL38" s="129"/>
      <c r="BM38" s="129"/>
      <c r="BN38" s="129"/>
      <c r="BO38" s="129"/>
      <c r="BP38" s="125"/>
      <c r="BQ38" s="125"/>
      <c r="BR38" s="125"/>
      <c r="BS38" s="125"/>
      <c r="BT38" s="126"/>
      <c r="BU38" s="115"/>
      <c r="BV38" s="115"/>
    </row>
    <row r="39" spans="1:74" ht="18" customHeight="1" x14ac:dyDescent="0.25">
      <c r="A39" s="105"/>
      <c r="B39" s="116" t="s">
        <v>94</v>
      </c>
      <c r="C39" s="117" t="s">
        <v>95</v>
      </c>
      <c r="D39" s="118" t="s">
        <v>49</v>
      </c>
      <c r="E39" s="119">
        <v>7</v>
      </c>
      <c r="F39" s="119">
        <v>7</v>
      </c>
      <c r="G39" s="120">
        <f t="shared" si="13"/>
        <v>0</v>
      </c>
      <c r="H39" s="121">
        <v>5</v>
      </c>
      <c r="I39" s="122">
        <v>44600</v>
      </c>
      <c r="J39" s="122">
        <v>44602</v>
      </c>
      <c r="K39" s="123">
        <f t="shared" si="14"/>
        <v>3</v>
      </c>
      <c r="L39" s="124">
        <f t="shared" si="15"/>
        <v>1</v>
      </c>
      <c r="M39" s="125"/>
      <c r="N39" s="125"/>
      <c r="O39" s="125"/>
      <c r="P39" s="125"/>
      <c r="Q39" s="126"/>
      <c r="R39" s="125"/>
      <c r="S39" s="125"/>
      <c r="T39" s="125"/>
      <c r="U39" s="125"/>
      <c r="V39" s="126"/>
      <c r="W39" s="125"/>
      <c r="X39" s="125"/>
      <c r="Y39" s="125"/>
      <c r="Z39" s="125"/>
      <c r="AA39" s="126"/>
      <c r="AB39" s="125"/>
      <c r="AC39" s="125"/>
      <c r="AD39" s="125"/>
      <c r="AE39" s="125"/>
      <c r="AF39" s="126"/>
      <c r="AG39" s="125"/>
      <c r="AH39" s="127"/>
      <c r="AI39" s="127"/>
      <c r="AJ39" s="127"/>
      <c r="AK39" s="126"/>
      <c r="AL39" s="125"/>
      <c r="AM39" s="125"/>
      <c r="AN39" s="125"/>
      <c r="AO39" s="125"/>
      <c r="AP39" s="126"/>
      <c r="AQ39" s="125"/>
      <c r="AR39" s="125"/>
      <c r="AS39" s="125"/>
      <c r="AT39" s="125"/>
      <c r="AU39" s="125"/>
      <c r="AV39" s="128"/>
      <c r="AW39" s="128"/>
      <c r="AX39" s="128"/>
      <c r="AY39" s="128"/>
      <c r="AZ39" s="128"/>
      <c r="BA39" s="125"/>
      <c r="BB39" s="125"/>
      <c r="BC39" s="125"/>
      <c r="BD39" s="125"/>
      <c r="BE39" s="126"/>
      <c r="BF39" s="125"/>
      <c r="BG39" s="125"/>
      <c r="BH39" s="125"/>
      <c r="BI39" s="125"/>
      <c r="BJ39" s="125"/>
      <c r="BK39" s="129"/>
      <c r="BL39" s="129"/>
      <c r="BM39" s="129"/>
      <c r="BN39" s="129"/>
      <c r="BO39" s="129"/>
      <c r="BP39" s="125"/>
      <c r="BQ39" s="125"/>
      <c r="BR39" s="125"/>
      <c r="BS39" s="125"/>
      <c r="BT39" s="126"/>
      <c r="BU39" s="115"/>
      <c r="BV39" s="115"/>
    </row>
    <row r="40" spans="1:74" ht="18" customHeight="1" x14ac:dyDescent="0.25">
      <c r="A40" s="105"/>
      <c r="B40" s="116" t="s">
        <v>96</v>
      </c>
      <c r="C40" s="117" t="s">
        <v>97</v>
      </c>
      <c r="D40" s="118" t="s">
        <v>49</v>
      </c>
      <c r="E40" s="119">
        <v>4</v>
      </c>
      <c r="F40" s="119">
        <v>4</v>
      </c>
      <c r="G40" s="120">
        <f t="shared" si="13"/>
        <v>0</v>
      </c>
      <c r="H40" s="121">
        <v>5</v>
      </c>
      <c r="I40" s="122">
        <v>44603</v>
      </c>
      <c r="J40" s="122">
        <v>44603</v>
      </c>
      <c r="K40" s="123">
        <f t="shared" si="14"/>
        <v>1</v>
      </c>
      <c r="L40" s="124">
        <f t="shared" si="15"/>
        <v>1</v>
      </c>
      <c r="M40" s="125"/>
      <c r="N40" s="125"/>
      <c r="O40" s="125"/>
      <c r="P40" s="125"/>
      <c r="Q40" s="126"/>
      <c r="R40" s="125"/>
      <c r="S40" s="125"/>
      <c r="T40" s="125"/>
      <c r="U40" s="125"/>
      <c r="V40" s="126"/>
      <c r="W40" s="125"/>
      <c r="X40" s="125"/>
      <c r="Y40" s="125"/>
      <c r="Z40" s="125"/>
      <c r="AA40" s="126"/>
      <c r="AB40" s="125"/>
      <c r="AC40" s="125"/>
      <c r="AD40" s="125"/>
      <c r="AE40" s="125"/>
      <c r="AF40" s="126"/>
      <c r="AG40" s="125"/>
      <c r="AH40" s="125"/>
      <c r="AI40" s="125"/>
      <c r="AJ40" s="125"/>
      <c r="AK40" s="127"/>
      <c r="AL40" s="125"/>
      <c r="AM40" s="125"/>
      <c r="AN40" s="125"/>
      <c r="AO40" s="125"/>
      <c r="AP40" s="126"/>
      <c r="AQ40" s="125"/>
      <c r="AR40" s="125"/>
      <c r="AS40" s="125"/>
      <c r="AT40" s="125"/>
      <c r="AU40" s="125"/>
      <c r="AV40" s="128"/>
      <c r="AW40" s="128"/>
      <c r="AX40" s="128"/>
      <c r="AY40" s="128"/>
      <c r="AZ40" s="128"/>
      <c r="BA40" s="125"/>
      <c r="BB40" s="125"/>
      <c r="BC40" s="125"/>
      <c r="BD40" s="125"/>
      <c r="BE40" s="126"/>
      <c r="BF40" s="125"/>
      <c r="BG40" s="125"/>
      <c r="BH40" s="125"/>
      <c r="BI40" s="125"/>
      <c r="BJ40" s="125"/>
      <c r="BK40" s="129"/>
      <c r="BL40" s="129"/>
      <c r="BM40" s="129"/>
      <c r="BN40" s="129"/>
      <c r="BO40" s="129"/>
      <c r="BP40" s="125"/>
      <c r="BQ40" s="125"/>
      <c r="BR40" s="125"/>
      <c r="BS40" s="125"/>
      <c r="BT40" s="126"/>
      <c r="BU40" s="115"/>
      <c r="BV40" s="115"/>
    </row>
    <row r="41" spans="1:74" ht="18" customHeight="1" x14ac:dyDescent="0.25">
      <c r="A41" s="1"/>
      <c r="B41" s="1"/>
      <c r="C41" s="1"/>
      <c r="D41" s="1"/>
      <c r="E41" s="63"/>
      <c r="F41" s="63"/>
      <c r="G41" s="63"/>
      <c r="H41" s="63"/>
      <c r="I41" s="6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4" ht="18" customHeight="1" x14ac:dyDescent="0.25">
      <c r="A42" s="1"/>
      <c r="B42" s="1"/>
      <c r="C42" s="1"/>
      <c r="D42" s="1"/>
      <c r="E42" s="63"/>
      <c r="F42" s="63"/>
      <c r="G42" s="63"/>
      <c r="H42" s="63"/>
      <c r="I42" s="6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4" ht="18" customHeight="1" x14ac:dyDescent="0.25">
      <c r="A43" s="1"/>
      <c r="B43" s="1"/>
      <c r="C43" s="1"/>
      <c r="D43" s="1"/>
      <c r="E43" s="63" t="s">
        <v>29</v>
      </c>
      <c r="F43" s="63" t="s">
        <v>30</v>
      </c>
      <c r="G43" s="63" t="s">
        <v>31</v>
      </c>
      <c r="H43" s="63" t="s">
        <v>37</v>
      </c>
      <c r="I43" s="64" t="s">
        <v>38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4" ht="18" customHeight="1" x14ac:dyDescent="0.25">
      <c r="A44" s="1"/>
      <c r="B44" s="1"/>
      <c r="C44" s="4" t="s">
        <v>39</v>
      </c>
      <c r="D44" s="65" t="s">
        <v>40</v>
      </c>
      <c r="E44" s="66">
        <f>SUM(E11:E16,E18:E23,E25:E32,E34:E36,E38:E40)</f>
        <v>115</v>
      </c>
      <c r="F44" s="130">
        <v>115</v>
      </c>
      <c r="G44" s="66">
        <f>SUM(G11:G16,G18:G23,G25:G32,G34:G36)</f>
        <v>0</v>
      </c>
      <c r="H44" s="130">
        <v>25</v>
      </c>
      <c r="I44" s="66">
        <f>E44/H44</f>
        <v>4.5999999999999996</v>
      </c>
      <c r="J44" s="1"/>
      <c r="K44" s="1"/>
      <c r="L44" s="67" t="s">
        <v>41</v>
      </c>
      <c r="M44" s="68">
        <v>1</v>
      </c>
      <c r="N44" s="68">
        <v>2</v>
      </c>
      <c r="O44" s="68">
        <v>3</v>
      </c>
      <c r="P44" s="68">
        <v>4</v>
      </c>
      <c r="Q44" s="68">
        <v>5</v>
      </c>
      <c r="R44" s="68">
        <v>6</v>
      </c>
      <c r="S44" s="68">
        <v>7</v>
      </c>
      <c r="T44" s="68">
        <v>8</v>
      </c>
      <c r="U44" s="68">
        <v>9</v>
      </c>
      <c r="V44" s="68">
        <v>10</v>
      </c>
      <c r="W44" s="68">
        <v>11</v>
      </c>
      <c r="X44" s="68">
        <v>12</v>
      </c>
      <c r="Y44" s="68">
        <v>13</v>
      </c>
      <c r="Z44" s="68">
        <v>14</v>
      </c>
      <c r="AA44" s="68">
        <v>15</v>
      </c>
      <c r="AB44" s="68">
        <v>16</v>
      </c>
      <c r="AC44" s="68">
        <v>17</v>
      </c>
      <c r="AD44" s="68">
        <v>18</v>
      </c>
      <c r="AE44" s="68">
        <v>19</v>
      </c>
      <c r="AF44" s="68">
        <v>20</v>
      </c>
      <c r="AG44" s="68">
        <v>21</v>
      </c>
      <c r="AH44" s="68">
        <v>22</v>
      </c>
      <c r="AI44" s="68">
        <v>23</v>
      </c>
      <c r="AJ44" s="68">
        <v>24</v>
      </c>
      <c r="AK44" s="68">
        <v>25</v>
      </c>
      <c r="AL44" s="1"/>
      <c r="AM44" s="65" t="s">
        <v>40</v>
      </c>
    </row>
    <row r="45" spans="1:74" ht="18" customHeight="1" x14ac:dyDescent="0.25">
      <c r="A45" s="1"/>
      <c r="B45" s="1"/>
      <c r="C45" s="1"/>
      <c r="D45" s="1"/>
      <c r="E45" s="1"/>
      <c r="F45" s="1"/>
      <c r="G45" s="1"/>
      <c r="H45" s="69" t="s">
        <v>42</v>
      </c>
      <c r="I45" s="1"/>
      <c r="J45" s="1"/>
      <c r="K45" s="1"/>
      <c r="L45" s="67" t="s">
        <v>43</v>
      </c>
      <c r="M45" s="70">
        <f>E44</f>
        <v>115</v>
      </c>
      <c r="N45" s="71">
        <f>M45-I44</f>
        <v>110.4</v>
      </c>
      <c r="O45" s="71">
        <f>N45-I44</f>
        <v>105.80000000000001</v>
      </c>
      <c r="P45" s="71">
        <f>O45-I44</f>
        <v>101.20000000000002</v>
      </c>
      <c r="Q45" s="71">
        <f>P45-I44</f>
        <v>96.600000000000023</v>
      </c>
      <c r="R45" s="71">
        <f>Q45-I44</f>
        <v>92.000000000000028</v>
      </c>
      <c r="S45" s="71">
        <f>R45-I44</f>
        <v>87.400000000000034</v>
      </c>
      <c r="T45" s="71">
        <f>S45-I44</f>
        <v>82.80000000000004</v>
      </c>
      <c r="U45" s="71">
        <f>T45-I44</f>
        <v>78.200000000000045</v>
      </c>
      <c r="V45" s="71">
        <f>U45-I44</f>
        <v>73.600000000000051</v>
      </c>
      <c r="W45" s="71">
        <f>V45-I44</f>
        <v>69.000000000000057</v>
      </c>
      <c r="X45" s="71">
        <f>W45-I44</f>
        <v>64.400000000000063</v>
      </c>
      <c r="Y45" s="71">
        <f>X45-I44</f>
        <v>59.800000000000061</v>
      </c>
      <c r="Z45" s="71">
        <f>Y45-I44</f>
        <v>55.20000000000006</v>
      </c>
      <c r="AA45" s="71">
        <f>Z45-I44</f>
        <v>50.600000000000058</v>
      </c>
      <c r="AB45" s="71">
        <f>AA45-I44</f>
        <v>46.000000000000057</v>
      </c>
      <c r="AC45" s="71">
        <f>AB45-I44</f>
        <v>41.400000000000055</v>
      </c>
      <c r="AD45" s="71">
        <f>AC45-I44</f>
        <v>36.800000000000054</v>
      </c>
      <c r="AE45" s="71">
        <f>AD45-I44</f>
        <v>32.200000000000053</v>
      </c>
      <c r="AF45" s="71">
        <f>AE45-I44</f>
        <v>27.600000000000051</v>
      </c>
      <c r="AG45" s="71">
        <f>AF45-I44</f>
        <v>23.00000000000005</v>
      </c>
      <c r="AH45" s="71">
        <f>AG45-I44</f>
        <v>18.400000000000048</v>
      </c>
      <c r="AI45" s="71">
        <f>AH45-I44</f>
        <v>13.800000000000049</v>
      </c>
      <c r="AJ45" s="71">
        <f>AI45-I44</f>
        <v>9.200000000000049</v>
      </c>
      <c r="AK45" s="71">
        <f>AJ45-I44</f>
        <v>4.6000000000000494</v>
      </c>
      <c r="AL45" s="1"/>
      <c r="AM45" s="66"/>
    </row>
    <row r="46" spans="1:74" ht="18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67" t="s">
        <v>29</v>
      </c>
      <c r="M46" s="70">
        <f>E44</f>
        <v>115</v>
      </c>
      <c r="N46" s="70">
        <f t="shared" ref="N46:AK46" si="16">M48</f>
        <v>112</v>
      </c>
      <c r="O46" s="70">
        <f t="shared" si="16"/>
        <v>108</v>
      </c>
      <c r="P46" s="70">
        <f t="shared" si="16"/>
        <v>105</v>
      </c>
      <c r="Q46" s="70">
        <f t="shared" si="16"/>
        <v>103</v>
      </c>
      <c r="R46" s="70">
        <f t="shared" si="16"/>
        <v>98</v>
      </c>
      <c r="S46" s="70">
        <f t="shared" si="16"/>
        <v>92</v>
      </c>
      <c r="T46" s="70">
        <f t="shared" si="16"/>
        <v>86</v>
      </c>
      <c r="U46" s="70">
        <f t="shared" si="16"/>
        <v>78</v>
      </c>
      <c r="V46" s="70">
        <f t="shared" si="16"/>
        <v>72</v>
      </c>
      <c r="W46" s="70">
        <f t="shared" si="16"/>
        <v>66</v>
      </c>
      <c r="X46" s="70">
        <f t="shared" si="16"/>
        <v>61</v>
      </c>
      <c r="Y46" s="70">
        <f t="shared" si="16"/>
        <v>55</v>
      </c>
      <c r="Z46" s="70">
        <f t="shared" si="16"/>
        <v>50</v>
      </c>
      <c r="AA46" s="70">
        <f t="shared" si="16"/>
        <v>43</v>
      </c>
      <c r="AB46" s="70">
        <f t="shared" si="16"/>
        <v>36</v>
      </c>
      <c r="AC46" s="70">
        <f t="shared" si="16"/>
        <v>28</v>
      </c>
      <c r="AD46" s="70">
        <f t="shared" si="16"/>
        <v>22</v>
      </c>
      <c r="AE46" s="70">
        <f t="shared" si="16"/>
        <v>20</v>
      </c>
      <c r="AF46" s="70">
        <f t="shared" si="16"/>
        <v>18</v>
      </c>
      <c r="AG46" s="70">
        <f t="shared" si="16"/>
        <v>16</v>
      </c>
      <c r="AH46" s="70">
        <f t="shared" si="16"/>
        <v>13</v>
      </c>
      <c r="AI46" s="70">
        <f t="shared" si="16"/>
        <v>9</v>
      </c>
      <c r="AJ46" s="70">
        <f t="shared" si="16"/>
        <v>7</v>
      </c>
      <c r="AK46" s="70">
        <f t="shared" si="16"/>
        <v>4</v>
      </c>
      <c r="AL46" s="1"/>
      <c r="AM46" s="130">
        <v>115</v>
      </c>
    </row>
    <row r="47" spans="1:74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72" t="s">
        <v>44</v>
      </c>
      <c r="L47" s="67" t="s">
        <v>45</v>
      </c>
      <c r="M47" s="90">
        <v>3</v>
      </c>
      <c r="N47" s="90">
        <v>4</v>
      </c>
      <c r="O47" s="90">
        <v>3</v>
      </c>
      <c r="P47" s="90">
        <v>2</v>
      </c>
      <c r="Q47" s="90">
        <v>5</v>
      </c>
      <c r="R47" s="90">
        <v>6</v>
      </c>
      <c r="S47" s="90">
        <v>6</v>
      </c>
      <c r="T47" s="90">
        <v>8</v>
      </c>
      <c r="U47" s="90">
        <v>6</v>
      </c>
      <c r="V47" s="90">
        <v>6</v>
      </c>
      <c r="W47" s="90">
        <v>5</v>
      </c>
      <c r="X47" s="90">
        <v>6</v>
      </c>
      <c r="Y47" s="90">
        <v>5</v>
      </c>
      <c r="Z47" s="90">
        <v>7</v>
      </c>
      <c r="AA47" s="90">
        <v>7</v>
      </c>
      <c r="AB47" s="90">
        <v>8</v>
      </c>
      <c r="AC47" s="90">
        <v>6</v>
      </c>
      <c r="AD47" s="90">
        <v>2</v>
      </c>
      <c r="AE47" s="90">
        <v>2</v>
      </c>
      <c r="AF47" s="90">
        <v>2</v>
      </c>
      <c r="AG47" s="90">
        <v>3</v>
      </c>
      <c r="AH47" s="90">
        <v>4</v>
      </c>
      <c r="AI47" s="90">
        <v>2</v>
      </c>
      <c r="AJ47" s="90">
        <v>3</v>
      </c>
      <c r="AK47" s="90">
        <v>4</v>
      </c>
      <c r="AL47" s="1"/>
      <c r="AM47" s="130">
        <v>115</v>
      </c>
    </row>
    <row r="48" spans="1:74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67" t="s">
        <v>46</v>
      </c>
      <c r="M48" s="70">
        <f t="shared" ref="M48:AK48" si="17">M46-M47</f>
        <v>112</v>
      </c>
      <c r="N48" s="70">
        <f t="shared" si="17"/>
        <v>108</v>
      </c>
      <c r="O48" s="70">
        <f t="shared" si="17"/>
        <v>105</v>
      </c>
      <c r="P48" s="70">
        <f t="shared" si="17"/>
        <v>103</v>
      </c>
      <c r="Q48" s="70">
        <f t="shared" si="17"/>
        <v>98</v>
      </c>
      <c r="R48" s="70">
        <f t="shared" si="17"/>
        <v>92</v>
      </c>
      <c r="S48" s="70">
        <f t="shared" si="17"/>
        <v>86</v>
      </c>
      <c r="T48" s="70">
        <f t="shared" si="17"/>
        <v>78</v>
      </c>
      <c r="U48" s="70">
        <f t="shared" si="17"/>
        <v>72</v>
      </c>
      <c r="V48" s="70">
        <f t="shared" si="17"/>
        <v>66</v>
      </c>
      <c r="W48" s="70">
        <f t="shared" si="17"/>
        <v>61</v>
      </c>
      <c r="X48" s="70">
        <f t="shared" si="17"/>
        <v>55</v>
      </c>
      <c r="Y48" s="70">
        <f t="shared" si="17"/>
        <v>50</v>
      </c>
      <c r="Z48" s="70">
        <f t="shared" si="17"/>
        <v>43</v>
      </c>
      <c r="AA48" s="70">
        <f t="shared" si="17"/>
        <v>36</v>
      </c>
      <c r="AB48" s="70">
        <f t="shared" si="17"/>
        <v>28</v>
      </c>
      <c r="AC48" s="70">
        <f t="shared" si="17"/>
        <v>22</v>
      </c>
      <c r="AD48" s="70">
        <f t="shared" si="17"/>
        <v>20</v>
      </c>
      <c r="AE48" s="70">
        <f t="shared" si="17"/>
        <v>18</v>
      </c>
      <c r="AF48" s="70">
        <f t="shared" si="17"/>
        <v>16</v>
      </c>
      <c r="AG48" s="70">
        <f t="shared" si="17"/>
        <v>13</v>
      </c>
      <c r="AH48" s="70">
        <f t="shared" si="17"/>
        <v>9</v>
      </c>
      <c r="AI48" s="70">
        <f t="shared" si="17"/>
        <v>7</v>
      </c>
      <c r="AJ48" s="70">
        <f t="shared" si="17"/>
        <v>4</v>
      </c>
      <c r="AK48" s="70">
        <f t="shared" si="17"/>
        <v>0</v>
      </c>
      <c r="AL48" s="1"/>
      <c r="AM48" s="130">
        <v>0</v>
      </c>
    </row>
    <row r="49" spans="1:73" ht="381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ht="223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ht="36" customHeight="1" x14ac:dyDescent="0.25">
      <c r="A52" s="1"/>
      <c r="B52" s="1"/>
      <c r="C52" s="1"/>
      <c r="D52" s="1"/>
      <c r="E52" s="166" t="s">
        <v>98</v>
      </c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50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3" ht="18.75" customHeight="1" x14ac:dyDescent="0.3">
      <c r="A57" s="1"/>
      <c r="B57" s="1"/>
      <c r="C57" s="73"/>
      <c r="D57" s="7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spans="1:73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spans="1:73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spans="1:73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spans="1:73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spans="1:73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spans="1:73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spans="1:73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spans="1:73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spans="1:73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spans="1:73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spans="1:73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spans="1:73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spans="1:73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spans="1:73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spans="1:73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spans="1:73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spans="1:73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spans="1:73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spans="1:73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spans="1:73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spans="1:73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spans="1:73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spans="1:73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spans="1:73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spans="1:73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spans="1:73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spans="1:73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spans="1:73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spans="1:73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spans="1:73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spans="1:73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spans="1:73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spans="1:73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spans="1:73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spans="1:73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spans="1:73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spans="1:73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spans="1:73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spans="1:73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spans="1:73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spans="1:73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spans="1:73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spans="1:73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spans="1:73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spans="1:73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spans="1:73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spans="1:73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spans="1:73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spans="1:73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spans="1:73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spans="1:73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spans="1:73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spans="1:73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spans="1:73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spans="1:73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spans="1:73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spans="1:73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spans="1:73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spans="1:73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spans="1:73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spans="1:73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spans="1:73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 spans="1:73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 spans="1:73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 spans="1:73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 spans="1:73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 spans="1:73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 spans="1:73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 spans="1:73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 spans="1:73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 spans="1:73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 spans="1:73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 spans="1:73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 spans="1:73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 spans="1:73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 spans="1:73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 spans="1:73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 spans="1:73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 spans="1:73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 spans="1:73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 spans="1:73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 spans="1:73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 spans="1:73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 spans="1:73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 spans="1:73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 spans="1:73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 spans="1:73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 spans="1:73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 spans="1:73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 spans="1:73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 spans="1:73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 spans="1:73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 spans="1:73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 spans="1:73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 spans="1:73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 spans="1:73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 spans="1:73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 spans="1:73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 spans="1:73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 spans="1:73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 spans="1:73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 spans="1:73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 spans="1:73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 spans="1:73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 spans="1:73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 spans="1:73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 spans="1:73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 spans="1:73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 spans="1:73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 spans="1:73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 spans="1:73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 spans="1:73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 spans="1:73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 spans="1:73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 spans="1:73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 spans="1:73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 spans="1:73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 spans="1:73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 spans="1:73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 spans="1:73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 spans="1:73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 spans="1:73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 spans="1:73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 spans="1:73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 spans="1:73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 spans="1:73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 spans="1:73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 spans="1:73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 spans="1:73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 spans="1:73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 spans="1:73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 spans="1:73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 spans="1:73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 spans="1:73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 spans="1:73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 spans="1:73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 spans="1:73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 spans="1:73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 spans="1:73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 spans="1:73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 spans="1:73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 spans="1:73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 spans="1:73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 spans="1:73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 spans="1:73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 spans="1:73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 spans="1:73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 spans="1:73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 spans="1:73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 spans="1:73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 spans="1:73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 spans="1:73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 spans="1:73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 spans="1:73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 spans="1:73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 spans="1:73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 spans="1:73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 spans="1:73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 spans="1:73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 spans="1:73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 spans="1:73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 spans="1:73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 spans="1:73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 spans="1:73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 spans="1:73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 spans="1:73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 spans="1:73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 spans="1:73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 spans="1:73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 spans="1:73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 spans="1:73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 spans="1:73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 spans="1:73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 spans="1:73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 spans="1:73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 spans="1:73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 spans="1:73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 spans="1:73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 spans="1:73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 spans="1:73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 spans="1:73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 spans="1:73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 spans="1:73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 spans="1:73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 spans="1:73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 spans="1:73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 spans="1:73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 spans="1:73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 spans="1:73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 spans="1:73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 spans="1:73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 spans="1:73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 spans="1:73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 spans="1:73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 spans="1:73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 spans="1:73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 spans="1:73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 spans="1:73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 spans="1:73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 spans="1:73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 spans="1:73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 spans="1:73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 spans="1:73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 spans="1:73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 spans="1:73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 spans="1:73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 spans="1:73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 spans="1:73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 spans="1:73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 spans="1:73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 spans="1:73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 spans="1:73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 spans="1:73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 spans="1:73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 spans="1:73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 spans="1:73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 spans="1:73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 spans="1:73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 spans="1:73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 spans="1:73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 spans="1:73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 spans="1:73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spans="1:73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 spans="1:73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 spans="1:73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 spans="1:73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 spans="1:73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 spans="1:73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 spans="1:73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 spans="1:73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 spans="1:73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 spans="1:73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 spans="1:73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 spans="1:73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 spans="1:73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 spans="1:73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 spans="1:73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 spans="1:73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 spans="1:73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 spans="1:73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 spans="1:73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 spans="1:73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 spans="1:73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 spans="1:73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 spans="1:73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 spans="1:73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 spans="1:73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 spans="1:73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 spans="1:73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 spans="1:73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 spans="1:73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 spans="1:73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 spans="1:73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 spans="1:73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 spans="1:73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 spans="1:73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 spans="1:73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 spans="1:73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 spans="1:73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 spans="1:73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 spans="1:73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 spans="1:73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 spans="1:73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 spans="1:73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 spans="1:73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 spans="1:73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 spans="1:73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 spans="1:73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 spans="1:73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 spans="1:73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 spans="1:73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 spans="1:73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 spans="1:73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 spans="1:73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 spans="1:73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 spans="1:73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 spans="1:73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 spans="1:73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 spans="1:73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 spans="1:73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 spans="1:73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 spans="1:73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 spans="1:73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 spans="1:73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 spans="1:73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 spans="1:73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 spans="1:73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 spans="1:73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 spans="1:73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 spans="1:73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 spans="1:73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 spans="1:73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 spans="1:73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 spans="1:73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 spans="1:73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 spans="1:73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 spans="1:73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 spans="1:73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 spans="1:73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 spans="1:73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 spans="1:73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 spans="1:73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 spans="1:73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 spans="1:73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 spans="1:73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 spans="1:73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 spans="1:73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 spans="1:73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 spans="1:73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 spans="1:73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 spans="1:73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 spans="1:73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 spans="1:73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 spans="1:73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 spans="1:73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 spans="1:73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 spans="1:73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 spans="1:73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 spans="1:73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 spans="1:73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 spans="1:73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 spans="1:73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 spans="1:73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 spans="1:73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 spans="1:73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 spans="1:73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 spans="1:73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 spans="1:73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 spans="1:73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 spans="1:73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 spans="1:73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 spans="1:73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 spans="1:73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 spans="1:73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 spans="1:73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 spans="1:73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 spans="1:73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 spans="1:73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 spans="1:73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spans="1:73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spans="1:73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spans="1:73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spans="1:73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spans="1:73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spans="1:73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spans="1:73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spans="1:73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spans="1:73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spans="1:73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spans="1:73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spans="1:73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spans="1:73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spans="1:73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spans="1:73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spans="1:73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spans="1:73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spans="1:73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spans="1:73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 spans="1:73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 spans="1:73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 spans="1:73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 spans="1:73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 spans="1:73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 spans="1:73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 spans="1:73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 spans="1:73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 spans="1:73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 spans="1:73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 spans="1:73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 spans="1:73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 spans="1:73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 spans="1:73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 spans="1:73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 spans="1:73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 spans="1:73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 spans="1:73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 spans="1:73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 spans="1:73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 spans="1:73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 spans="1:73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 spans="1:73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 spans="1:73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 spans="1:73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 spans="1:73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 spans="1:73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 spans="1:73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 spans="1:73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 spans="1:73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 spans="1:73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 spans="1:73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 spans="1:73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 spans="1:73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 spans="1:73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 spans="1:73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 spans="1:73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 spans="1:73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 spans="1:73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 spans="1:73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 spans="1:73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 spans="1:73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 spans="1:73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 spans="1:73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 spans="1:73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 spans="1:73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 spans="1:73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 spans="1:73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 spans="1:73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 spans="1:73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 spans="1:73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 spans="1:73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 spans="1:73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 spans="1:73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 spans="1:73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 spans="1:73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 spans="1:73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 spans="1:73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 spans="1:73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 spans="1:73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 spans="1:73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 spans="1:73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 spans="1:73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 spans="1:73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 spans="1:73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 spans="1:73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 spans="1:73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 spans="1:73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 spans="1:73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 spans="1:73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 spans="1:73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 spans="1:73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 spans="1:73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 spans="1:73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 spans="1:73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 spans="1:73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 spans="1:73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 spans="1:73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 spans="1:73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 spans="1:73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 spans="1:73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 spans="1:73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 spans="1:73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 spans="1:73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 spans="1:73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 spans="1:73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 spans="1:73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 spans="1:73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 spans="1:73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 spans="1:73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 spans="1:73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 spans="1:73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 spans="1:73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 spans="1:73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 spans="1:73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 spans="1:73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 spans="1:73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 spans="1:73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 spans="1:73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 spans="1:73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 spans="1:73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 spans="1:73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 spans="1:73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 spans="1:73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 spans="1:73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 spans="1:73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 spans="1:73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 spans="1:73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 spans="1:73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 spans="1:73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 spans="1:73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 spans="1:73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 spans="1:73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 spans="1:73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 spans="1:73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 spans="1:73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 spans="1:73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 spans="1:73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 spans="1:73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 spans="1:73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 spans="1:73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 spans="1:73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 spans="1:73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 spans="1:73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 spans="1:73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 spans="1:73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 spans="1:73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 spans="1:73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 spans="1:73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 spans="1:73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 spans="1:73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 spans="1:73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 spans="1:73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 spans="1:73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 spans="1:73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 spans="1:73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 spans="1:73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 spans="1:73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 spans="1:73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 spans="1:73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 spans="1:73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 spans="1:73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 spans="1:73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 spans="1:73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 spans="1:73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 spans="1:73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 spans="1:73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 spans="1:73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 spans="1:73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 spans="1:73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 spans="1:73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 spans="1:73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 spans="1:73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 spans="1:73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 spans="1:73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 spans="1:73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 spans="1:73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 spans="1:73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 spans="1:73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 spans="1:73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 spans="1:73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 spans="1:73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 spans="1:73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 spans="1:73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 spans="1:73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 spans="1:73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 spans="1:73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 spans="1:73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 spans="1:73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 spans="1:73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 spans="1:73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 spans="1:73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 spans="1:73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 spans="1:73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 spans="1:73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 spans="1:73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 spans="1:73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 spans="1:73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 spans="1:73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 spans="1:73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 spans="1:73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 spans="1:73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 spans="1:73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 spans="1:73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 spans="1:73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 spans="1:73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 spans="1:73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 spans="1:73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 spans="1:73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 spans="1:73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 spans="1:73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 spans="1:73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 spans="1:73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 spans="1:73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 spans="1:73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 spans="1:73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 spans="1:73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 spans="1:73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 spans="1:73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 spans="1:73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 spans="1:73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 spans="1:73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 spans="1:73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 spans="1:73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 spans="1:73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 spans="1:73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 spans="1:73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 spans="1:73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 spans="1:73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 spans="1:73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 spans="1:73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 spans="1:73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 spans="1:73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 spans="1:73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 spans="1:73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 spans="1:73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 spans="1:73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 spans="1:73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 spans="1:73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 spans="1:73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 spans="1:73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 spans="1:73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 spans="1:73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 spans="1:73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 spans="1:73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 spans="1:73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 spans="1:73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 spans="1:73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 spans="1:73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 spans="1:73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 spans="1:73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 spans="1:73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 spans="1:73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 spans="1:73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 spans="1:73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 spans="1:73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 spans="1:73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 spans="1:73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 spans="1:73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 spans="1:73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 spans="1:73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 spans="1:73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 spans="1:73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 spans="1:73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 spans="1:73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 spans="1:73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 spans="1:73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 spans="1:73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 spans="1:73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 spans="1:73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 spans="1:73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 spans="1:73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 spans="1:73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 spans="1:73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 spans="1:73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 spans="1:73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 spans="1:73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 spans="1:73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 spans="1:73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 spans="1:73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 spans="1:73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 spans="1:73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 spans="1:73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 spans="1:73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 spans="1:73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 spans="1:73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 spans="1:73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 spans="1:73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 spans="1:73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 spans="1:73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 spans="1:73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 spans="1:73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 spans="1:73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 spans="1:73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 spans="1:73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 spans="1:73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 spans="1:73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 spans="1:73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 spans="1:73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 spans="1:73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 spans="1:73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 spans="1:73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 spans="1:73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 spans="1:73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 spans="1:73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 spans="1:73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 spans="1:73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 spans="1:73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 spans="1:73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 spans="1:73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 spans="1:73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 spans="1:73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 spans="1:73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 spans="1:73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 spans="1:73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 spans="1:73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 spans="1:73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 spans="1:73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 spans="1:73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 spans="1:73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 spans="1:73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 spans="1:73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 spans="1:73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 spans="1:73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 spans="1:73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 spans="1:73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 spans="1:73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 spans="1:73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 spans="1:73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 spans="1:73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 spans="1:73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 spans="1:73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 spans="1:73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 spans="1:73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 spans="1:73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 spans="1:73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 spans="1:73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 spans="1:73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 spans="1:73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 spans="1:73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 spans="1:73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 spans="1:73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 spans="1:73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 spans="1:73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 spans="1:73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 spans="1:73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 spans="1:73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 spans="1:73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 spans="1:73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 spans="1:73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 spans="1:73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 spans="1:73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 spans="1:73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 spans="1:73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 spans="1:73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 spans="1:73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 spans="1:73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 spans="1:73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 spans="1:73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 spans="1:73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 spans="1:73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 spans="1:73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 spans="1:73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 spans="1:73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 spans="1:73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 spans="1:73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 spans="1:73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 spans="1:73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 spans="1:73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 spans="1:73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 spans="1:73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 spans="1:73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 spans="1:73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 spans="1:73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 spans="1:73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 spans="1:73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 spans="1:73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 spans="1:73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 spans="1:73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 spans="1:73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 spans="1:73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 spans="1:73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 spans="1:73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 spans="1:73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 spans="1:73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 spans="1:73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 spans="1:73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 spans="1:73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 spans="1:73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 spans="1:73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 spans="1:73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 spans="1:73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 spans="1:73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 spans="1:73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 spans="1:73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 spans="1:73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 spans="1:73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 spans="1:73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 spans="1:73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 spans="1:73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 spans="1:73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 spans="1:73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 spans="1:73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 spans="1:73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 spans="1:73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 spans="1:73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 spans="1:73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 spans="1:73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 spans="1:73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 spans="1:73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 spans="1:73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 spans="1:73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 spans="1:73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 spans="1:73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 spans="1:73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 spans="1:73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 spans="1:73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 spans="1:73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 spans="1:73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 spans="1:73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 spans="1:73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 spans="1:73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 spans="1:73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 spans="1:73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 spans="1:73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 spans="1:73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  <row r="989" spans="1:73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</row>
    <row r="990" spans="1:73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</row>
    <row r="991" spans="1:73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</row>
    <row r="992" spans="1:73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</row>
    <row r="993" spans="1:73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</row>
    <row r="994" spans="1:73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</row>
    <row r="995" spans="1:73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</row>
    <row r="996" spans="1:73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</row>
    <row r="997" spans="1:73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</row>
    <row r="998" spans="1:73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</row>
    <row r="999" spans="1:73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</row>
    <row r="1000" spans="1:73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</row>
    <row r="1001" spans="1:73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</row>
    <row r="1002" spans="1:73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</row>
    <row r="1003" spans="1:73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</row>
    <row r="1004" spans="1:73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</row>
    <row r="1005" spans="1:73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</row>
    <row r="1006" spans="1:73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</row>
    <row r="1007" spans="1:73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</row>
    <row r="1008" spans="1:73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</row>
  </sheetData>
  <mergeCells count="23">
    <mergeCell ref="E52:BB52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BLANK Gantt Chart &amp;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Daniele</cp:lastModifiedBy>
  <dcterms:modified xsi:type="dcterms:W3CDTF">2022-02-13T15:54:57Z</dcterms:modified>
</cp:coreProperties>
</file>