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pie\Creative Cloud Files\TUe\M1.2\cyclist-distance-crowdsourced\dcycl\analysis\Simulator\"/>
    </mc:Choice>
  </mc:AlternateContent>
  <xr:revisionPtr revIDLastSave="0" documentId="13_ncr:1_{AB6F6AC6-FE5F-41AF-9A0E-8A80C7443138}" xr6:coauthVersionLast="47" xr6:coauthVersionMax="47" xr10:uidLastSave="{00000000-0000-0000-0000-000000000000}"/>
  <bookViews>
    <workbookView xWindow="2048" yWindow="2025" windowWidth="14384" windowHeight="7650" xr2:uid="{340B93C6-06DF-470F-A59C-82208D19C3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  <c r="H22" i="2"/>
  <c r="G22" i="2"/>
  <c r="F22" i="2"/>
  <c r="E22" i="2"/>
  <c r="D22" i="2"/>
  <c r="C22" i="2"/>
  <c r="B22" i="2"/>
  <c r="I22" i="2" s="1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<sst xmlns="http://schemas.openxmlformats.org/spreadsheetml/2006/main" count="33" uniqueCount="33">
  <si>
    <t>Scenario</t>
  </si>
  <si>
    <t>Avg Speed (km/h)</t>
  </si>
  <si>
    <t>Avg Actual Distance (m)</t>
  </si>
  <si>
    <t>Avg Perceived Distance (m)</t>
  </si>
  <si>
    <t>Adequacy Yes (%)</t>
  </si>
  <si>
    <t>Preferred Scenario</t>
  </si>
  <si>
    <t>Scenario 1 Estimation</t>
  </si>
  <si>
    <t xml:space="preserve">Scenario 2 </t>
  </si>
  <si>
    <t>Scenario 3</t>
  </si>
  <si>
    <t>Scenario 4</t>
  </si>
  <si>
    <t>Scenario 5</t>
  </si>
  <si>
    <t>Scenario 6</t>
  </si>
  <si>
    <t>Scenario 7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</si>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</sst>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6B85-917D-4565-9E10-865D72DCA4A1}">
  <dimension ref="A1:G8"/>
  <sheetViews>
    <sheetView tabSelected="1" workbookViewId="0">
      <selection activeCell="J9" sqref="J9"/>
    </sheetView>
  </sheetViews>
  <sheetFormatPr defaultRowHeight="14.25" x14ac:dyDescent="0.45"/>
  <sheetData>
    <row r="1" spans="1:7" ht="5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x14ac:dyDescent="0.45">
      <c r="A2">
        <v>1</v>
      </c>
      <c r="B2">
        <v>26.578499999999998</v>
      </c>
      <c r="C2">
        <f>Sheet2!B22</f>
        <v>3.6680576999999999</v>
      </c>
      <c r="D2">
        <v>1.905</v>
      </c>
      <c r="E2">
        <v>83.75</v>
      </c>
      <c r="F2">
        <v>5</v>
      </c>
    </row>
    <row r="3" spans="1:7" x14ac:dyDescent="0.45">
      <c r="A3">
        <v>2</v>
      </c>
      <c r="B3">
        <v>26.168900000000001</v>
      </c>
      <c r="C3">
        <f>Sheet2!C22</f>
        <v>3.3889954099999997</v>
      </c>
      <c r="D3">
        <v>1.81</v>
      </c>
      <c r="E3">
        <v>82.5</v>
      </c>
      <c r="F3">
        <v>0</v>
      </c>
    </row>
    <row r="4" spans="1:7" x14ac:dyDescent="0.45">
      <c r="A4">
        <v>3</v>
      </c>
      <c r="B4">
        <v>26.078399999999998</v>
      </c>
      <c r="C4">
        <f>Sheet2!D22</f>
        <v>3.3889954099999997</v>
      </c>
      <c r="D4">
        <v>1.79</v>
      </c>
      <c r="E4">
        <v>83.75</v>
      </c>
      <c r="F4">
        <v>2</v>
      </c>
    </row>
    <row r="5" spans="1:7" x14ac:dyDescent="0.45">
      <c r="A5">
        <v>4</v>
      </c>
      <c r="B5">
        <v>25.6005</v>
      </c>
      <c r="C5">
        <f>Sheet2!E22</f>
        <v>3.5713081052631579</v>
      </c>
      <c r="D5">
        <v>1.9424999999999999</v>
      </c>
      <c r="E5">
        <v>83.75</v>
      </c>
      <c r="F5">
        <v>3</v>
      </c>
    </row>
    <row r="6" spans="1:7" x14ac:dyDescent="0.45">
      <c r="A6">
        <v>5</v>
      </c>
      <c r="B6">
        <v>25.052099999999999</v>
      </c>
      <c r="C6">
        <f>Sheet2!F22</f>
        <v>3.2906816000000005</v>
      </c>
      <c r="D6">
        <v>1.7350000000000001</v>
      </c>
      <c r="E6">
        <v>80</v>
      </c>
      <c r="F6">
        <v>0</v>
      </c>
    </row>
    <row r="7" spans="1:7" x14ac:dyDescent="0.45">
      <c r="A7">
        <v>6</v>
      </c>
      <c r="B7">
        <v>25.724399999999999</v>
      </c>
      <c r="C7">
        <f>Sheet2!G22</f>
        <v>2.9662576249999999</v>
      </c>
      <c r="D7">
        <v>1.5375000000000001</v>
      </c>
      <c r="E7">
        <v>81.25</v>
      </c>
      <c r="F7">
        <v>10</v>
      </c>
    </row>
    <row r="8" spans="1:7" x14ac:dyDescent="0.45">
      <c r="A8">
        <v>7</v>
      </c>
      <c r="B8">
        <v>25.828499999999998</v>
      </c>
      <c r="C8">
        <f>Sheet2!I22</f>
        <v>3.4007457286090221</v>
      </c>
      <c r="D8">
        <v>1.6975</v>
      </c>
      <c r="E8">
        <v>77.5</v>
      </c>
      <c r="F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5A1E-BA67-451E-89BE-2F4881E807EB}">
  <dimension ref="A1:I22"/>
  <sheetViews>
    <sheetView workbookViewId="0">
      <selection activeCell="B22" sqref="B22"/>
    </sheetView>
  </sheetViews>
  <sheetFormatPr defaultRowHeight="14.25" x14ac:dyDescent="0.45"/>
  <sheetData>
    <row r="1" spans="1:9" x14ac:dyDescent="0.4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9" x14ac:dyDescent="0.45">
      <c r="A2" t="s">
        <v>13</v>
      </c>
      <c r="B2" s="2">
        <v>6.0815130000000002</v>
      </c>
      <c r="C2" s="2">
        <v>5.1441610000000004</v>
      </c>
      <c r="D2" s="2">
        <v>5.1441610000000004</v>
      </c>
      <c r="E2" s="2">
        <v>6.1166879999999999</v>
      </c>
      <c r="F2" s="2">
        <v>5.8012389999999998</v>
      </c>
      <c r="G2" s="2">
        <v>5.1780350000000004</v>
      </c>
      <c r="H2" s="2">
        <v>6.0664360000000004</v>
      </c>
      <c r="I2">
        <f>AVERAGE(B2:H2)</f>
        <v>5.6474618571428579</v>
      </c>
    </row>
    <row r="3" spans="1:9" x14ac:dyDescent="0.45">
      <c r="A3" t="s">
        <v>14</v>
      </c>
      <c r="B3" s="2">
        <v>4.059831</v>
      </c>
      <c r="C3" s="2">
        <v>5.3375120000000003</v>
      </c>
      <c r="D3" s="2">
        <v>5.3375120000000003</v>
      </c>
      <c r="E3" s="2">
        <v>4.1962390000000003</v>
      </c>
      <c r="F3" s="2">
        <v>5.6874789999999997</v>
      </c>
      <c r="G3" s="2">
        <v>5.0224589999999996</v>
      </c>
      <c r="H3" s="2">
        <v>6.3942629999999996</v>
      </c>
      <c r="I3">
        <f t="shared" ref="I3:I22" si="0">AVERAGE(B3:H3)</f>
        <v>5.1478992857142867</v>
      </c>
    </row>
    <row r="4" spans="1:9" x14ac:dyDescent="0.45">
      <c r="A4" t="s">
        <v>15</v>
      </c>
      <c r="B4" s="2">
        <v>1.7551620000000001</v>
      </c>
      <c r="C4" s="2">
        <v>0.5403232</v>
      </c>
      <c r="D4" s="2">
        <v>0.5403232</v>
      </c>
      <c r="E4" s="2">
        <v>2.0856059999999998</v>
      </c>
      <c r="F4" s="2">
        <v>1.324038</v>
      </c>
      <c r="G4" s="2">
        <v>0.89083349999999994</v>
      </c>
      <c r="H4" s="2">
        <v>2.4354490000000002</v>
      </c>
      <c r="I4">
        <f t="shared" si="0"/>
        <v>1.3673906999999998</v>
      </c>
    </row>
    <row r="5" spans="1:9" x14ac:dyDescent="0.45">
      <c r="A5" t="s">
        <v>16</v>
      </c>
      <c r="B5" s="2">
        <v>4.8823569999999998</v>
      </c>
      <c r="C5" s="2">
        <v>4.0991080000000002</v>
      </c>
      <c r="D5" s="2">
        <v>4.0991080000000002</v>
      </c>
      <c r="E5" s="2">
        <v>3.8116289999999999</v>
      </c>
      <c r="F5" s="2">
        <v>5.0987679999999997</v>
      </c>
      <c r="G5" s="2">
        <v>3.9901550000000001</v>
      </c>
      <c r="H5" s="2">
        <v>5.3183610000000003</v>
      </c>
      <c r="I5">
        <f t="shared" si="0"/>
        <v>4.471355142857143</v>
      </c>
    </row>
    <row r="6" spans="1:9" x14ac:dyDescent="0.45">
      <c r="A6" t="s">
        <v>17</v>
      </c>
      <c r="B6" s="2">
        <v>4.5812419999999996</v>
      </c>
      <c r="C6" s="2">
        <v>4.8864089999999996</v>
      </c>
      <c r="D6" s="2">
        <v>4.8864089999999996</v>
      </c>
      <c r="E6" s="2">
        <v>5.5969870000000004</v>
      </c>
      <c r="F6" s="2">
        <v>4.2215699999999998</v>
      </c>
      <c r="G6" s="2">
        <v>2.199214</v>
      </c>
      <c r="H6" s="2">
        <v>3.0697329999999998</v>
      </c>
      <c r="I6">
        <f t="shared" si="0"/>
        <v>4.2059377142857146</v>
      </c>
    </row>
    <row r="7" spans="1:9" x14ac:dyDescent="0.45">
      <c r="A7" t="s">
        <v>18</v>
      </c>
      <c r="B7" s="2">
        <v>4.5812419999999996</v>
      </c>
      <c r="C7" s="2">
        <v>1.7243820000000001</v>
      </c>
      <c r="D7" s="2">
        <v>1.7243820000000001</v>
      </c>
      <c r="E7" s="2"/>
      <c r="F7" s="2">
        <v>1.5914029999999999</v>
      </c>
      <c r="G7" s="2">
        <v>1.9374100000000001</v>
      </c>
      <c r="H7" s="2">
        <v>2.0293040000000002</v>
      </c>
      <c r="I7">
        <f t="shared" si="0"/>
        <v>2.2646871666666666</v>
      </c>
    </row>
    <row r="8" spans="1:9" x14ac:dyDescent="0.45">
      <c r="A8" t="s">
        <v>19</v>
      </c>
      <c r="B8" s="2">
        <v>3.7470490000000001</v>
      </c>
      <c r="C8" s="2">
        <v>2.6573920000000002</v>
      </c>
      <c r="D8" s="2">
        <v>2.6573920000000002</v>
      </c>
      <c r="E8" s="2">
        <v>2.0549949999999999</v>
      </c>
      <c r="F8" s="2">
        <v>2.7971270000000001</v>
      </c>
      <c r="G8" s="2">
        <v>3.3921100000000002</v>
      </c>
      <c r="H8" s="2">
        <v>2.428267</v>
      </c>
      <c r="I8">
        <f t="shared" si="0"/>
        <v>2.8191902857142859</v>
      </c>
    </row>
    <row r="9" spans="1:9" x14ac:dyDescent="0.45">
      <c r="A9" t="s">
        <v>20</v>
      </c>
      <c r="B9" s="2">
        <v>4.1693160000000002</v>
      </c>
      <c r="C9" s="2">
        <v>2.3921489999999999</v>
      </c>
      <c r="D9" s="2">
        <v>2.3921489999999999</v>
      </c>
      <c r="E9" s="2">
        <v>3.0973190000000002</v>
      </c>
      <c r="F9" s="2">
        <v>3.1146310000000001</v>
      </c>
      <c r="G9" s="2">
        <v>3.5522659999999999</v>
      </c>
      <c r="H9" s="2">
        <v>2.1914220000000002</v>
      </c>
      <c r="I9">
        <f t="shared" si="0"/>
        <v>2.9870359999999998</v>
      </c>
    </row>
    <row r="10" spans="1:9" x14ac:dyDescent="0.45">
      <c r="A10" t="s">
        <v>21</v>
      </c>
      <c r="B10" s="2">
        <v>3.696647</v>
      </c>
      <c r="C10" s="2">
        <v>3.8353999999999999</v>
      </c>
      <c r="D10" s="2">
        <v>3.8353999999999999</v>
      </c>
      <c r="E10" s="2">
        <v>2.9411</v>
      </c>
      <c r="F10" s="2">
        <v>2.808872</v>
      </c>
      <c r="G10" s="2">
        <v>2.7283240000000002</v>
      </c>
      <c r="H10" s="2">
        <v>3.157251</v>
      </c>
      <c r="I10">
        <f t="shared" si="0"/>
        <v>3.2861420000000003</v>
      </c>
    </row>
    <row r="11" spans="1:9" x14ac:dyDescent="0.45">
      <c r="A11" t="s">
        <v>22</v>
      </c>
      <c r="B11" s="2">
        <v>2.7077719999999998</v>
      </c>
      <c r="C11" s="2">
        <v>3.8618640000000002</v>
      </c>
      <c r="D11" s="2">
        <v>3.8618640000000002</v>
      </c>
      <c r="E11" s="2">
        <v>3.3050009999999999</v>
      </c>
      <c r="F11" s="2">
        <v>2.4684059999999999</v>
      </c>
      <c r="G11" s="2">
        <v>3.917929</v>
      </c>
      <c r="H11" s="2">
        <v>3.5553689999999998</v>
      </c>
      <c r="I11">
        <f t="shared" si="0"/>
        <v>3.3826007142857142</v>
      </c>
    </row>
    <row r="12" spans="1:9" x14ac:dyDescent="0.45">
      <c r="A12" t="s">
        <v>23</v>
      </c>
      <c r="B12" s="2">
        <v>1.535801</v>
      </c>
      <c r="C12" s="2">
        <v>1.1224749999999999</v>
      </c>
      <c r="D12" s="2">
        <v>1.1224749999999999</v>
      </c>
      <c r="E12" s="2">
        <v>3.586287</v>
      </c>
      <c r="F12" s="2">
        <v>1.6127629999999999</v>
      </c>
      <c r="G12" s="2">
        <v>1.410793</v>
      </c>
      <c r="H12" s="2">
        <v>1.2491639999999999</v>
      </c>
      <c r="I12">
        <f t="shared" si="0"/>
        <v>1.6628225714285712</v>
      </c>
    </row>
    <row r="13" spans="1:9" x14ac:dyDescent="0.45">
      <c r="A13" t="s">
        <v>24</v>
      </c>
      <c r="B13" s="2">
        <v>3.6256919999999999</v>
      </c>
      <c r="C13" s="2">
        <v>4.4657169999999997</v>
      </c>
      <c r="D13" s="2">
        <v>4.4657169999999997</v>
      </c>
      <c r="E13" s="2">
        <v>1.4459789999999999</v>
      </c>
      <c r="F13" s="2">
        <v>3.2531650000000001</v>
      </c>
      <c r="G13" s="2">
        <v>2.325189</v>
      </c>
      <c r="H13" s="2">
        <v>3.8113429999999999</v>
      </c>
      <c r="I13">
        <f t="shared" si="0"/>
        <v>3.3418288571428567</v>
      </c>
    </row>
    <row r="14" spans="1:9" x14ac:dyDescent="0.45">
      <c r="A14" t="s">
        <v>25</v>
      </c>
      <c r="B14" s="2">
        <v>4.3220499999999999</v>
      </c>
      <c r="C14" s="2">
        <v>4.5745500000000003</v>
      </c>
      <c r="D14" s="2">
        <v>4.5745500000000003</v>
      </c>
      <c r="E14" s="2">
        <v>4.1274350000000002</v>
      </c>
      <c r="F14" s="2">
        <v>4.1587009999999998</v>
      </c>
      <c r="G14" s="2">
        <v>2.3826350000000001</v>
      </c>
      <c r="H14" s="2">
        <v>4.249879</v>
      </c>
      <c r="I14">
        <f t="shared" si="0"/>
        <v>4.0556857142857146</v>
      </c>
    </row>
    <row r="15" spans="1:9" x14ac:dyDescent="0.45">
      <c r="A15" t="s">
        <v>26</v>
      </c>
      <c r="B15" s="2">
        <v>3.2877179999999999</v>
      </c>
      <c r="C15" s="2">
        <v>4.2283650000000002</v>
      </c>
      <c r="D15" s="2">
        <v>4.2283650000000002</v>
      </c>
      <c r="E15" s="2">
        <v>4.4763299999999999</v>
      </c>
      <c r="F15" s="2">
        <v>3.4141110000000001</v>
      </c>
      <c r="G15" s="2">
        <v>3.0410010000000001</v>
      </c>
      <c r="H15" s="2">
        <v>4.6414540000000004</v>
      </c>
      <c r="I15">
        <f t="shared" si="0"/>
        <v>3.9024777142857148</v>
      </c>
    </row>
    <row r="16" spans="1:9" x14ac:dyDescent="0.45">
      <c r="A16" t="s">
        <v>27</v>
      </c>
      <c r="B16" s="2">
        <v>2.580864</v>
      </c>
      <c r="C16" s="2">
        <v>2.467746</v>
      </c>
      <c r="D16" s="2">
        <v>2.467746</v>
      </c>
      <c r="E16" s="2">
        <v>4.4954359999999998</v>
      </c>
      <c r="F16" s="2">
        <v>3.3887360000000002</v>
      </c>
      <c r="G16" s="2">
        <v>2.0043530000000001</v>
      </c>
      <c r="H16" s="2">
        <v>3.4943309999999999</v>
      </c>
      <c r="I16">
        <f t="shared" si="0"/>
        <v>2.9856017142857141</v>
      </c>
    </row>
    <row r="17" spans="1:9" x14ac:dyDescent="0.45">
      <c r="A17" t="s">
        <v>28</v>
      </c>
      <c r="B17" s="2">
        <v>3.7677369999999999</v>
      </c>
      <c r="C17" s="2">
        <v>3.6895959999999999</v>
      </c>
      <c r="D17" s="2">
        <v>3.6895959999999999</v>
      </c>
      <c r="E17" s="2">
        <v>2.999819</v>
      </c>
      <c r="F17" s="2">
        <v>3.7934320000000001</v>
      </c>
      <c r="G17" s="2">
        <v>4.9933290000000001</v>
      </c>
      <c r="H17" s="2">
        <v>4.3855219999999999</v>
      </c>
      <c r="I17">
        <f t="shared" si="0"/>
        <v>3.9027187142857147</v>
      </c>
    </row>
    <row r="18" spans="1:9" x14ac:dyDescent="0.45">
      <c r="A18" t="s">
        <v>29</v>
      </c>
      <c r="B18" s="2">
        <v>4.482958</v>
      </c>
      <c r="C18" s="2">
        <v>3.9396429999999998</v>
      </c>
      <c r="D18" s="2">
        <v>3.9396429999999998</v>
      </c>
      <c r="E18" s="2">
        <v>5.2473089999999996</v>
      </c>
      <c r="F18" s="2">
        <v>4.3549569999999997</v>
      </c>
      <c r="G18" s="2">
        <v>1.89134</v>
      </c>
      <c r="H18" s="2">
        <v>3.5419510000000001</v>
      </c>
      <c r="I18">
        <f t="shared" si="0"/>
        <v>3.9139715714285712</v>
      </c>
    </row>
    <row r="19" spans="1:9" x14ac:dyDescent="0.45">
      <c r="A19" t="s">
        <v>30</v>
      </c>
      <c r="B19" s="2">
        <v>1.7141120000000001</v>
      </c>
      <c r="C19" s="2">
        <v>1.72848</v>
      </c>
      <c r="D19" s="2">
        <v>1.72848</v>
      </c>
      <c r="E19" s="2">
        <v>2.9520240000000002</v>
      </c>
      <c r="F19" s="2">
        <v>1.1787609999999999</v>
      </c>
      <c r="G19" s="2">
        <v>1.086784</v>
      </c>
      <c r="H19" s="2">
        <v>3.0995659999999998</v>
      </c>
      <c r="I19">
        <f t="shared" si="0"/>
        <v>1.9268867142857142</v>
      </c>
    </row>
    <row r="20" spans="1:9" x14ac:dyDescent="0.45">
      <c r="A20" t="s">
        <v>31</v>
      </c>
      <c r="B20" s="2">
        <v>3.2280199999999999</v>
      </c>
      <c r="C20" s="2">
        <v>4.1401219999999999</v>
      </c>
      <c r="D20" s="2">
        <v>4.1401219999999999</v>
      </c>
      <c r="E20" s="2">
        <v>2.0613730000000001</v>
      </c>
      <c r="F20" s="2">
        <v>2.8421789999999998</v>
      </c>
      <c r="G20" s="2">
        <v>3.4664519999999999</v>
      </c>
      <c r="H20" s="2">
        <v>3.0857939999999999</v>
      </c>
      <c r="I20">
        <f t="shared" si="0"/>
        <v>3.2805802857142861</v>
      </c>
    </row>
    <row r="21" spans="1:9" x14ac:dyDescent="0.45">
      <c r="A21" t="s">
        <v>32</v>
      </c>
      <c r="B21" s="2">
        <v>4.5540710000000004</v>
      </c>
      <c r="C21" s="2">
        <v>2.9445139999999999</v>
      </c>
      <c r="D21" s="2">
        <v>2.9445139999999999</v>
      </c>
      <c r="E21" s="2">
        <v>3.257298</v>
      </c>
      <c r="F21" s="2">
        <v>2.9032939999999998</v>
      </c>
      <c r="G21" s="2">
        <v>3.9145409999999998</v>
      </c>
      <c r="H21" s="2">
        <v>2.4136259999999998</v>
      </c>
      <c r="I21">
        <f t="shared" si="0"/>
        <v>3.2759797142857146</v>
      </c>
    </row>
    <row r="22" spans="1:9" x14ac:dyDescent="0.45">
      <c r="B22">
        <f>AVERAGE(B2:B21)</f>
        <v>3.6680576999999999</v>
      </c>
      <c r="C22">
        <f t="shared" ref="C22:H22" si="1">AVERAGE(C2:C21)</f>
        <v>3.3889954099999997</v>
      </c>
      <c r="D22">
        <f t="shared" si="1"/>
        <v>3.3889954099999997</v>
      </c>
      <c r="E22">
        <f t="shared" si="1"/>
        <v>3.5713081052631579</v>
      </c>
      <c r="F22">
        <f t="shared" si="1"/>
        <v>3.2906816000000005</v>
      </c>
      <c r="G22">
        <f t="shared" si="1"/>
        <v>2.9662576249999999</v>
      </c>
      <c r="H22">
        <f t="shared" si="1"/>
        <v>3.5309242499999995</v>
      </c>
      <c r="I22">
        <f t="shared" si="0"/>
        <v>3.4007457286090221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Sapienza, Giovanni</dc:creator>
  <cp:lastModifiedBy>Sapienza, Giovanni</cp:lastModifiedBy>
  <dcterms:created xsi:type="dcterms:W3CDTF">2024-12-30T12:27:50Z</dcterms:created>
  <dcterms:modified xsi:type="dcterms:W3CDTF">2024-12-30T13:39:19Z</dcterms:modified>
</cp:coreProperties>
</file>