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6A4DE230-1C08-4A3E-9609-F8D233FC41F6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시트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45" i="8"/>
  <c r="L3" i="12"/>
  <c r="L4" i="12"/>
  <c r="L5" i="12"/>
  <c r="L6" i="12"/>
  <c r="L7" i="12"/>
  <c r="L8" i="12"/>
  <c r="L9" i="12"/>
  <c r="L10" i="12"/>
  <c r="L11" i="12"/>
  <c r="L12" i="12"/>
  <c r="L13" i="12"/>
  <c r="L2" i="12"/>
  <c r="AA123" i="12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Z123" i="12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Y123" i="12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X123" i="12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W123" i="12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123" i="12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123" i="12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T123" i="12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S123" i="12"/>
  <c r="S124" i="12"/>
  <c r="S125" i="12"/>
  <c r="S126" i="12"/>
  <c r="S127" i="12"/>
  <c r="S128" i="12"/>
  <c r="S129" i="12"/>
  <c r="S141" i="12" s="1"/>
  <c r="S153" i="12" s="1"/>
  <c r="S165" i="12" s="1"/>
  <c r="S177" i="12" s="1"/>
  <c r="S189" i="12" s="1"/>
  <c r="S201" i="12" s="1"/>
  <c r="S213" i="12" s="1"/>
  <c r="S225" i="12" s="1"/>
  <c r="S237" i="12" s="1"/>
  <c r="S130" i="12"/>
  <c r="S142" i="12" s="1"/>
  <c r="S154" i="12" s="1"/>
  <c r="S166" i="12" s="1"/>
  <c r="S178" i="12" s="1"/>
  <c r="S190" i="12" s="1"/>
  <c r="S202" i="12" s="1"/>
  <c r="S214" i="12" s="1"/>
  <c r="S226" i="12" s="1"/>
  <c r="S238" i="12" s="1"/>
  <c r="S131" i="12"/>
  <c r="S132" i="12"/>
  <c r="S133" i="12"/>
  <c r="S134" i="12"/>
  <c r="S135" i="12"/>
  <c r="S136" i="12"/>
  <c r="S137" i="12"/>
  <c r="S149" i="12" s="1"/>
  <c r="S161" i="12" s="1"/>
  <c r="S173" i="12" s="1"/>
  <c r="S185" i="12" s="1"/>
  <c r="S197" i="12" s="1"/>
  <c r="S209" i="12" s="1"/>
  <c r="S221" i="12" s="1"/>
  <c r="S233" i="12" s="1"/>
  <c r="S138" i="12"/>
  <c r="S150" i="12" s="1"/>
  <c r="S162" i="12" s="1"/>
  <c r="S174" i="12" s="1"/>
  <c r="S186" i="12" s="1"/>
  <c r="S198" i="12" s="1"/>
  <c r="S210" i="12" s="1"/>
  <c r="S222" i="12" s="1"/>
  <c r="S234" i="12" s="1"/>
  <c r="S139" i="12"/>
  <c r="S140" i="12"/>
  <c r="S143" i="12"/>
  <c r="S144" i="12"/>
  <c r="S145" i="12"/>
  <c r="S157" i="12" s="1"/>
  <c r="S169" i="12" s="1"/>
  <c r="S181" i="12" s="1"/>
  <c r="S193" i="12" s="1"/>
  <c r="S205" i="12" s="1"/>
  <c r="S217" i="12" s="1"/>
  <c r="S229" i="12" s="1"/>
  <c r="S241" i="12" s="1"/>
  <c r="S146" i="12"/>
  <c r="S158" i="12" s="1"/>
  <c r="S170" i="12" s="1"/>
  <c r="S182" i="12" s="1"/>
  <c r="S194" i="12" s="1"/>
  <c r="S206" i="12" s="1"/>
  <c r="S218" i="12" s="1"/>
  <c r="S230" i="12" s="1"/>
  <c r="S242" i="12" s="1"/>
  <c r="S147" i="12"/>
  <c r="S148" i="12"/>
  <c r="S151" i="12"/>
  <c r="S152" i="12"/>
  <c r="S155" i="12"/>
  <c r="S156" i="12"/>
  <c r="S159" i="12"/>
  <c r="S160" i="12"/>
  <c r="S163" i="12"/>
  <c r="S164" i="12"/>
  <c r="S167" i="12"/>
  <c r="S168" i="12"/>
  <c r="S171" i="12"/>
  <c r="S172" i="12"/>
  <c r="S175" i="12"/>
  <c r="S176" i="12"/>
  <c r="S179" i="12"/>
  <c r="S180" i="12"/>
  <c r="S183" i="12"/>
  <c r="S184" i="12"/>
  <c r="S187" i="12"/>
  <c r="S188" i="12"/>
  <c r="S191" i="12"/>
  <c r="S192" i="12"/>
  <c r="S195" i="12"/>
  <c r="S196" i="12"/>
  <c r="S199" i="12"/>
  <c r="S200" i="12"/>
  <c r="S203" i="12"/>
  <c r="S204" i="12"/>
  <c r="S207" i="12"/>
  <c r="S208" i="12"/>
  <c r="S211" i="12"/>
  <c r="S212" i="12"/>
  <c r="S215" i="12"/>
  <c r="S216" i="12"/>
  <c r="S219" i="12"/>
  <c r="S220" i="12"/>
  <c r="S223" i="12"/>
  <c r="S224" i="12"/>
  <c r="S227" i="12"/>
  <c r="S228" i="12"/>
  <c r="S231" i="12"/>
  <c r="S232" i="12"/>
  <c r="S235" i="12"/>
  <c r="S236" i="12"/>
  <c r="S239" i="12"/>
  <c r="S240" i="12"/>
  <c r="R123" i="12"/>
  <c r="R124" i="12"/>
  <c r="R125" i="12"/>
  <c r="R126" i="12"/>
  <c r="R127" i="12"/>
  <c r="R128" i="12"/>
  <c r="R129" i="12"/>
  <c r="R141" i="12" s="1"/>
  <c r="R153" i="12" s="1"/>
  <c r="R165" i="12" s="1"/>
  <c r="R177" i="12" s="1"/>
  <c r="R189" i="12" s="1"/>
  <c r="R201" i="12" s="1"/>
  <c r="R213" i="12" s="1"/>
  <c r="R225" i="12" s="1"/>
  <c r="R237" i="12" s="1"/>
  <c r="R130" i="12"/>
  <c r="R142" i="12" s="1"/>
  <c r="R154" i="12" s="1"/>
  <c r="R166" i="12" s="1"/>
  <c r="R178" i="12" s="1"/>
  <c r="R190" i="12" s="1"/>
  <c r="R202" i="12" s="1"/>
  <c r="R214" i="12" s="1"/>
  <c r="R226" i="12" s="1"/>
  <c r="R238" i="12" s="1"/>
  <c r="R131" i="12"/>
  <c r="R132" i="12"/>
  <c r="R133" i="12"/>
  <c r="R134" i="12"/>
  <c r="R135" i="12"/>
  <c r="R136" i="12"/>
  <c r="R137" i="12"/>
  <c r="R149" i="12" s="1"/>
  <c r="R161" i="12" s="1"/>
  <c r="R173" i="12" s="1"/>
  <c r="R185" i="12" s="1"/>
  <c r="R197" i="12" s="1"/>
  <c r="R209" i="12" s="1"/>
  <c r="R221" i="12" s="1"/>
  <c r="R233" i="12" s="1"/>
  <c r="R138" i="12"/>
  <c r="R150" i="12" s="1"/>
  <c r="R162" i="12" s="1"/>
  <c r="R174" i="12" s="1"/>
  <c r="R186" i="12" s="1"/>
  <c r="R198" i="12" s="1"/>
  <c r="R210" i="12" s="1"/>
  <c r="R222" i="12" s="1"/>
  <c r="R234" i="12" s="1"/>
  <c r="R139" i="12"/>
  <c r="R140" i="12"/>
  <c r="R143" i="12"/>
  <c r="R144" i="12"/>
  <c r="R145" i="12"/>
  <c r="R157" i="12" s="1"/>
  <c r="R169" i="12" s="1"/>
  <c r="R181" i="12" s="1"/>
  <c r="R193" i="12" s="1"/>
  <c r="R205" i="12" s="1"/>
  <c r="R217" i="12" s="1"/>
  <c r="R229" i="12" s="1"/>
  <c r="R241" i="12" s="1"/>
  <c r="R146" i="12"/>
  <c r="R158" i="12" s="1"/>
  <c r="R170" i="12" s="1"/>
  <c r="R182" i="12" s="1"/>
  <c r="R194" i="12" s="1"/>
  <c r="R206" i="12" s="1"/>
  <c r="R218" i="12" s="1"/>
  <c r="R230" i="12" s="1"/>
  <c r="R242" i="12" s="1"/>
  <c r="R147" i="12"/>
  <c r="R148" i="12"/>
  <c r="R151" i="12"/>
  <c r="R152" i="12"/>
  <c r="R155" i="12"/>
  <c r="R156" i="12"/>
  <c r="R159" i="12"/>
  <c r="R160" i="12"/>
  <c r="R163" i="12"/>
  <c r="R164" i="12"/>
  <c r="R167" i="12"/>
  <c r="R168" i="12"/>
  <c r="R171" i="12"/>
  <c r="R172" i="12"/>
  <c r="R175" i="12"/>
  <c r="R176" i="12"/>
  <c r="R179" i="12"/>
  <c r="R180" i="12"/>
  <c r="R183" i="12"/>
  <c r="R184" i="12"/>
  <c r="R187" i="12"/>
  <c r="R188" i="12"/>
  <c r="R191" i="12"/>
  <c r="R192" i="12"/>
  <c r="R195" i="12"/>
  <c r="R196" i="12"/>
  <c r="R199" i="12"/>
  <c r="R200" i="12"/>
  <c r="R203" i="12"/>
  <c r="R204" i="12"/>
  <c r="R207" i="12"/>
  <c r="R208" i="12"/>
  <c r="R211" i="12"/>
  <c r="R212" i="12"/>
  <c r="R215" i="12"/>
  <c r="R216" i="12"/>
  <c r="R219" i="12"/>
  <c r="R220" i="12"/>
  <c r="R223" i="12"/>
  <c r="R224" i="12"/>
  <c r="R227" i="12"/>
  <c r="R228" i="12"/>
  <c r="R231" i="12"/>
  <c r="R232" i="12"/>
  <c r="R235" i="12"/>
  <c r="R236" i="12"/>
  <c r="R239" i="12"/>
  <c r="R240" i="12"/>
  <c r="Q123" i="12"/>
  <c r="Q135" i="12" s="1"/>
  <c r="Q147" i="12" s="1"/>
  <c r="Q159" i="12" s="1"/>
  <c r="Q171" i="12" s="1"/>
  <c r="Q183" i="12" s="1"/>
  <c r="Q195" i="12" s="1"/>
  <c r="Q207" i="12" s="1"/>
  <c r="Q219" i="12" s="1"/>
  <c r="Q231" i="12" s="1"/>
  <c r="Q124" i="12"/>
  <c r="Q125" i="12"/>
  <c r="Q126" i="12"/>
  <c r="Q127" i="12"/>
  <c r="Q128" i="12"/>
  <c r="Q129" i="12"/>
  <c r="Q130" i="12"/>
  <c r="Q142" i="12" s="1"/>
  <c r="Q154" i="12" s="1"/>
  <c r="Q166" i="12" s="1"/>
  <c r="Q178" i="12" s="1"/>
  <c r="Q190" i="12" s="1"/>
  <c r="Q202" i="12" s="1"/>
  <c r="Q214" i="12" s="1"/>
  <c r="Q226" i="12" s="1"/>
  <c r="Q238" i="12" s="1"/>
  <c r="Q131" i="12"/>
  <c r="Q132" i="12"/>
  <c r="Q133" i="12"/>
  <c r="Q134" i="12"/>
  <c r="Q136" i="12"/>
  <c r="Q137" i="12"/>
  <c r="Q138" i="12"/>
  <c r="Q150" i="12" s="1"/>
  <c r="Q162" i="12" s="1"/>
  <c r="Q174" i="12" s="1"/>
  <c r="Q186" i="12" s="1"/>
  <c r="Q198" i="12" s="1"/>
  <c r="Q210" i="12" s="1"/>
  <c r="Q222" i="12" s="1"/>
  <c r="Q234" i="12" s="1"/>
  <c r="Q139" i="12"/>
  <c r="Q151" i="12" s="1"/>
  <c r="Q163" i="12" s="1"/>
  <c r="Q175" i="12" s="1"/>
  <c r="Q187" i="12" s="1"/>
  <c r="Q199" i="12" s="1"/>
  <c r="Q211" i="12" s="1"/>
  <c r="Q223" i="12" s="1"/>
  <c r="Q235" i="12" s="1"/>
  <c r="Q140" i="12"/>
  <c r="Q141" i="12"/>
  <c r="Q143" i="12"/>
  <c r="Q155" i="12" s="1"/>
  <c r="Q167" i="12" s="1"/>
  <c r="Q179" i="12" s="1"/>
  <c r="Q191" i="12" s="1"/>
  <c r="Q203" i="12" s="1"/>
  <c r="Q215" i="12" s="1"/>
  <c r="Q227" i="12" s="1"/>
  <c r="Q239" i="12" s="1"/>
  <c r="Q144" i="12"/>
  <c r="Q145" i="12"/>
  <c r="Q146" i="12"/>
  <c r="Q158" i="12" s="1"/>
  <c r="Q170" i="12" s="1"/>
  <c r="Q182" i="12" s="1"/>
  <c r="Q194" i="12" s="1"/>
  <c r="Q206" i="12" s="1"/>
  <c r="Q218" i="12" s="1"/>
  <c r="Q230" i="12" s="1"/>
  <c r="Q242" i="12" s="1"/>
  <c r="Q148" i="12"/>
  <c r="Q149" i="12"/>
  <c r="Q152" i="12"/>
  <c r="Q153" i="12"/>
  <c r="Q156" i="12"/>
  <c r="Q157" i="12"/>
  <c r="Q160" i="12"/>
  <c r="Q161" i="12"/>
  <c r="Q164" i="12"/>
  <c r="Q165" i="12"/>
  <c r="Q168" i="12"/>
  <c r="Q169" i="12"/>
  <c r="Q172" i="12"/>
  <c r="Q173" i="12"/>
  <c r="Q176" i="12"/>
  <c r="Q177" i="12"/>
  <c r="Q180" i="12"/>
  <c r="Q181" i="12"/>
  <c r="Q184" i="12"/>
  <c r="Q185" i="12"/>
  <c r="Q188" i="12"/>
  <c r="Q189" i="12"/>
  <c r="Q192" i="12"/>
  <c r="Q193" i="12"/>
  <c r="Q196" i="12"/>
  <c r="Q197" i="12"/>
  <c r="Q200" i="12"/>
  <c r="Q201" i="12"/>
  <c r="Q204" i="12"/>
  <c r="Q205" i="12"/>
  <c r="Q208" i="12"/>
  <c r="Q209" i="12"/>
  <c r="Q212" i="12"/>
  <c r="Q213" i="12"/>
  <c r="Q216" i="12"/>
  <c r="Q217" i="12"/>
  <c r="Q220" i="12"/>
  <c r="Q221" i="12"/>
  <c r="Q224" i="12"/>
  <c r="Q225" i="12"/>
  <c r="Q228" i="12"/>
  <c r="Q229" i="12"/>
  <c r="Q232" i="12"/>
  <c r="Q233" i="12"/>
  <c r="Q236" i="12"/>
  <c r="Q237" i="12"/>
  <c r="Q240" i="12"/>
  <c r="Q241" i="12"/>
  <c r="P123" i="12"/>
  <c r="P124" i="12"/>
  <c r="P125" i="12"/>
  <c r="P126" i="12"/>
  <c r="P127" i="12"/>
  <c r="P128" i="12"/>
  <c r="P129" i="12"/>
  <c r="P141" i="12" s="1"/>
  <c r="P153" i="12" s="1"/>
  <c r="P165" i="12" s="1"/>
  <c r="P177" i="12" s="1"/>
  <c r="P189" i="12" s="1"/>
  <c r="P201" i="12" s="1"/>
  <c r="P213" i="12" s="1"/>
  <c r="P225" i="12" s="1"/>
  <c r="P237" i="12" s="1"/>
  <c r="P130" i="12"/>
  <c r="P142" i="12" s="1"/>
  <c r="P154" i="12" s="1"/>
  <c r="P166" i="12" s="1"/>
  <c r="P178" i="12" s="1"/>
  <c r="P190" i="12" s="1"/>
  <c r="P202" i="12" s="1"/>
  <c r="P214" i="12" s="1"/>
  <c r="P226" i="12" s="1"/>
  <c r="P238" i="12" s="1"/>
  <c r="P131" i="12"/>
  <c r="P143" i="12" s="1"/>
  <c r="P155" i="12" s="1"/>
  <c r="P167" i="12" s="1"/>
  <c r="P179" i="12" s="1"/>
  <c r="P191" i="12" s="1"/>
  <c r="P203" i="12" s="1"/>
  <c r="P215" i="12" s="1"/>
  <c r="P227" i="12" s="1"/>
  <c r="P239" i="12" s="1"/>
  <c r="P132" i="12"/>
  <c r="P133" i="12"/>
  <c r="P134" i="12"/>
  <c r="P136" i="12"/>
  <c r="P137" i="12"/>
  <c r="P149" i="12" s="1"/>
  <c r="P161" i="12" s="1"/>
  <c r="P173" i="12" s="1"/>
  <c r="P185" i="12" s="1"/>
  <c r="P197" i="12" s="1"/>
  <c r="P209" i="12" s="1"/>
  <c r="P221" i="12" s="1"/>
  <c r="P233" i="12" s="1"/>
  <c r="P138" i="12"/>
  <c r="P150" i="12" s="1"/>
  <c r="P162" i="12" s="1"/>
  <c r="P174" i="12" s="1"/>
  <c r="P186" i="12" s="1"/>
  <c r="P198" i="12" s="1"/>
  <c r="P210" i="12" s="1"/>
  <c r="P222" i="12" s="1"/>
  <c r="P234" i="12" s="1"/>
  <c r="P139" i="12"/>
  <c r="P151" i="12" s="1"/>
  <c r="P163" i="12" s="1"/>
  <c r="P175" i="12" s="1"/>
  <c r="P187" i="12" s="1"/>
  <c r="P199" i="12" s="1"/>
  <c r="P211" i="12" s="1"/>
  <c r="P223" i="12" s="1"/>
  <c r="P235" i="12" s="1"/>
  <c r="P140" i="12"/>
  <c r="P144" i="12"/>
  <c r="P145" i="12"/>
  <c r="P157" i="12" s="1"/>
  <c r="P169" i="12" s="1"/>
  <c r="P181" i="12" s="1"/>
  <c r="P193" i="12" s="1"/>
  <c r="P205" i="12" s="1"/>
  <c r="P217" i="12" s="1"/>
  <c r="P229" i="12" s="1"/>
  <c r="P241" i="12" s="1"/>
  <c r="P146" i="12"/>
  <c r="P158" i="12" s="1"/>
  <c r="P170" i="12" s="1"/>
  <c r="P182" i="12" s="1"/>
  <c r="P194" i="12" s="1"/>
  <c r="P206" i="12" s="1"/>
  <c r="P218" i="12" s="1"/>
  <c r="P230" i="12" s="1"/>
  <c r="P242" i="12" s="1"/>
  <c r="P148" i="12"/>
  <c r="P152" i="12"/>
  <c r="P156" i="12"/>
  <c r="P160" i="12"/>
  <c r="P164" i="12"/>
  <c r="P168" i="12"/>
  <c r="P172" i="12"/>
  <c r="P176" i="12"/>
  <c r="P180" i="12"/>
  <c r="P184" i="12"/>
  <c r="P188" i="12"/>
  <c r="P192" i="12"/>
  <c r="P196" i="12"/>
  <c r="P200" i="12"/>
  <c r="P204" i="12"/>
  <c r="P208" i="12"/>
  <c r="P212" i="12"/>
  <c r="P216" i="12"/>
  <c r="P220" i="12"/>
  <c r="P224" i="12"/>
  <c r="P228" i="12"/>
  <c r="P232" i="12"/>
  <c r="P236" i="12"/>
  <c r="P240" i="12"/>
  <c r="O123" i="12"/>
  <c r="O124" i="12"/>
  <c r="O125" i="12"/>
  <c r="O126" i="12"/>
  <c r="O127" i="12"/>
  <c r="O128" i="12"/>
  <c r="O129" i="12"/>
  <c r="O141" i="12" s="1"/>
  <c r="O153" i="12" s="1"/>
  <c r="O165" i="12" s="1"/>
  <c r="O177" i="12" s="1"/>
  <c r="O189" i="12" s="1"/>
  <c r="O201" i="12" s="1"/>
  <c r="O213" i="12" s="1"/>
  <c r="O225" i="12" s="1"/>
  <c r="O237" i="12" s="1"/>
  <c r="O130" i="12"/>
  <c r="O142" i="12" s="1"/>
  <c r="O154" i="12" s="1"/>
  <c r="O166" i="12" s="1"/>
  <c r="O178" i="12" s="1"/>
  <c r="O190" i="12" s="1"/>
  <c r="O202" i="12" s="1"/>
  <c r="O214" i="12" s="1"/>
  <c r="O226" i="12" s="1"/>
  <c r="O238" i="12" s="1"/>
  <c r="O131" i="12"/>
  <c r="O132" i="12"/>
  <c r="O133" i="12"/>
  <c r="O134" i="12"/>
  <c r="O135" i="12"/>
  <c r="O136" i="12"/>
  <c r="O137" i="12"/>
  <c r="O138" i="12"/>
  <c r="O150" i="12" s="1"/>
  <c r="O162" i="12" s="1"/>
  <c r="O174" i="12" s="1"/>
  <c r="O186" i="12" s="1"/>
  <c r="O198" i="12" s="1"/>
  <c r="O210" i="12" s="1"/>
  <c r="O222" i="12" s="1"/>
  <c r="O234" i="12" s="1"/>
  <c r="O139" i="12"/>
  <c r="O140" i="12"/>
  <c r="O143" i="12"/>
  <c r="O144" i="12"/>
  <c r="O145" i="12"/>
  <c r="O146" i="12"/>
  <c r="O158" i="12" s="1"/>
  <c r="O170" i="12" s="1"/>
  <c r="O182" i="12" s="1"/>
  <c r="O194" i="12" s="1"/>
  <c r="O206" i="12" s="1"/>
  <c r="O218" i="12" s="1"/>
  <c r="O230" i="12" s="1"/>
  <c r="O242" i="12" s="1"/>
  <c r="O147" i="12"/>
  <c r="O148" i="12"/>
  <c r="O149" i="12"/>
  <c r="O151" i="12"/>
  <c r="O152" i="12"/>
  <c r="O155" i="12"/>
  <c r="O156" i="12"/>
  <c r="O157" i="12"/>
  <c r="O159" i="12"/>
  <c r="O160" i="12"/>
  <c r="O161" i="12"/>
  <c r="O173" i="12" s="1"/>
  <c r="O185" i="12" s="1"/>
  <c r="O197" i="12" s="1"/>
  <c r="O209" i="12" s="1"/>
  <c r="O221" i="12" s="1"/>
  <c r="O233" i="12" s="1"/>
  <c r="O163" i="12"/>
  <c r="O164" i="12"/>
  <c r="O167" i="12"/>
  <c r="O168" i="12"/>
  <c r="O169" i="12"/>
  <c r="O181" i="12" s="1"/>
  <c r="O171" i="12"/>
  <c r="O172" i="12"/>
  <c r="O175" i="12"/>
  <c r="O176" i="12"/>
  <c r="O179" i="12"/>
  <c r="O180" i="12"/>
  <c r="O183" i="12"/>
  <c r="O184" i="12"/>
  <c r="O187" i="12"/>
  <c r="O188" i="12"/>
  <c r="O191" i="12"/>
  <c r="O192" i="12"/>
  <c r="O195" i="12"/>
  <c r="O196" i="12"/>
  <c r="O199" i="12"/>
  <c r="O200" i="12"/>
  <c r="O203" i="12"/>
  <c r="O204" i="12"/>
  <c r="O207" i="12"/>
  <c r="O208" i="12"/>
  <c r="O211" i="12"/>
  <c r="O212" i="12"/>
  <c r="O215" i="12"/>
  <c r="O216" i="12"/>
  <c r="O219" i="12"/>
  <c r="O220" i="12"/>
  <c r="O223" i="12"/>
  <c r="O224" i="12"/>
  <c r="O227" i="12"/>
  <c r="O228" i="12"/>
  <c r="O231" i="12"/>
  <c r="O232" i="12"/>
  <c r="O235" i="12"/>
  <c r="O236" i="12"/>
  <c r="O239" i="12"/>
  <c r="O240" i="12"/>
  <c r="N123" i="12"/>
  <c r="N135" i="12" s="1"/>
  <c r="N147" i="12" s="1"/>
  <c r="N159" i="12" s="1"/>
  <c r="N171" i="12" s="1"/>
  <c r="N183" i="12" s="1"/>
  <c r="N195" i="12" s="1"/>
  <c r="N207" i="12" s="1"/>
  <c r="N219" i="12" s="1"/>
  <c r="N231" i="12" s="1"/>
  <c r="N124" i="12"/>
  <c r="N125" i="12"/>
  <c r="N126" i="12"/>
  <c r="N127" i="12"/>
  <c r="N128" i="12"/>
  <c r="N129" i="12"/>
  <c r="N130" i="12"/>
  <c r="N142" i="12" s="1"/>
  <c r="N154" i="12" s="1"/>
  <c r="N166" i="12" s="1"/>
  <c r="N178" i="12" s="1"/>
  <c r="N190" i="12" s="1"/>
  <c r="N202" i="12" s="1"/>
  <c r="N214" i="12" s="1"/>
  <c r="N226" i="12" s="1"/>
  <c r="N238" i="12" s="1"/>
  <c r="N131" i="12"/>
  <c r="N143" i="12" s="1"/>
  <c r="N155" i="12" s="1"/>
  <c r="N167" i="12" s="1"/>
  <c r="N179" i="12" s="1"/>
  <c r="N191" i="12" s="1"/>
  <c r="N203" i="12" s="1"/>
  <c r="N215" i="12" s="1"/>
  <c r="N227" i="12" s="1"/>
  <c r="N239" i="12" s="1"/>
  <c r="N132" i="12"/>
  <c r="N133" i="12"/>
  <c r="N134" i="12"/>
  <c r="N136" i="12"/>
  <c r="N137" i="12"/>
  <c r="N138" i="12"/>
  <c r="N150" i="12" s="1"/>
  <c r="N162" i="12" s="1"/>
  <c r="N174" i="12" s="1"/>
  <c r="N186" i="12" s="1"/>
  <c r="N198" i="12" s="1"/>
  <c r="N210" i="12" s="1"/>
  <c r="N222" i="12" s="1"/>
  <c r="N234" i="12" s="1"/>
  <c r="N139" i="12"/>
  <c r="N151" i="12" s="1"/>
  <c r="N163" i="12" s="1"/>
  <c r="N175" i="12" s="1"/>
  <c r="N187" i="12" s="1"/>
  <c r="N199" i="12" s="1"/>
  <c r="N211" i="12" s="1"/>
  <c r="N223" i="12" s="1"/>
  <c r="N235" i="12" s="1"/>
  <c r="N140" i="12"/>
  <c r="N141" i="12"/>
  <c r="N144" i="12"/>
  <c r="N145" i="12"/>
  <c r="N146" i="12"/>
  <c r="N158" i="12" s="1"/>
  <c r="N170" i="12" s="1"/>
  <c r="N182" i="12" s="1"/>
  <c r="N194" i="12" s="1"/>
  <c r="N206" i="12" s="1"/>
  <c r="N218" i="12" s="1"/>
  <c r="N230" i="12" s="1"/>
  <c r="N242" i="12" s="1"/>
  <c r="N148" i="12"/>
  <c r="N149" i="12"/>
  <c r="N152" i="12"/>
  <c r="N153" i="12"/>
  <c r="N156" i="12"/>
  <c r="N157" i="12"/>
  <c r="N160" i="12"/>
  <c r="N161" i="12"/>
  <c r="N164" i="12"/>
  <c r="N165" i="12"/>
  <c r="N168" i="12"/>
  <c r="N169" i="12"/>
  <c r="N172" i="12"/>
  <c r="N173" i="12"/>
  <c r="N176" i="12"/>
  <c r="N177" i="12"/>
  <c r="N180" i="12"/>
  <c r="N181" i="12"/>
  <c r="N184" i="12"/>
  <c r="N185" i="12"/>
  <c r="N188" i="12"/>
  <c r="N189" i="12"/>
  <c r="N192" i="12"/>
  <c r="N193" i="12"/>
  <c r="N196" i="12"/>
  <c r="N197" i="12"/>
  <c r="N200" i="12"/>
  <c r="N201" i="12"/>
  <c r="N204" i="12"/>
  <c r="N205" i="12"/>
  <c r="N208" i="12"/>
  <c r="N209" i="12"/>
  <c r="N212" i="12"/>
  <c r="N213" i="12"/>
  <c r="N216" i="12"/>
  <c r="N217" i="12"/>
  <c r="N220" i="12"/>
  <c r="N221" i="12"/>
  <c r="N224" i="12"/>
  <c r="N225" i="12"/>
  <c r="N228" i="12"/>
  <c r="N229" i="12"/>
  <c r="N232" i="12"/>
  <c r="N233" i="12"/>
  <c r="N236" i="12"/>
  <c r="N237" i="12"/>
  <c r="N240" i="12"/>
  <c r="N241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U2" i="12"/>
  <c r="T2" i="12"/>
  <c r="N3" i="12"/>
  <c r="O3" i="12"/>
  <c r="P3" i="12"/>
  <c r="Q3" i="12"/>
  <c r="R3" i="12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S5" i="12"/>
  <c r="N6" i="12"/>
  <c r="O6" i="12"/>
  <c r="P6" i="12"/>
  <c r="Q6" i="12"/>
  <c r="Q18" i="12" s="1"/>
  <c r="R6" i="12"/>
  <c r="S6" i="12"/>
  <c r="S18" i="12" s="1"/>
  <c r="N7" i="12"/>
  <c r="O7" i="12"/>
  <c r="P7" i="12"/>
  <c r="Q7" i="12"/>
  <c r="R7" i="12"/>
  <c r="S7" i="12"/>
  <c r="N8" i="12"/>
  <c r="O8" i="12"/>
  <c r="O20" i="12" s="1"/>
  <c r="P8" i="12"/>
  <c r="Q8" i="12"/>
  <c r="R8" i="12"/>
  <c r="S8" i="12"/>
  <c r="N9" i="12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Q12" i="12"/>
  <c r="R12" i="12"/>
  <c r="S12" i="12"/>
  <c r="N13" i="12"/>
  <c r="O13" i="12"/>
  <c r="P13" i="12"/>
  <c r="Q13" i="12"/>
  <c r="Q25" i="12" s="1"/>
  <c r="R13" i="12"/>
  <c r="S13" i="12"/>
  <c r="O2" i="12"/>
  <c r="P2" i="12"/>
  <c r="Q2" i="12"/>
  <c r="R2" i="12"/>
  <c r="S2" i="12"/>
  <c r="N2" i="12"/>
  <c r="B122" i="12"/>
  <c r="A122" i="12"/>
  <c r="R25" i="12"/>
  <c r="R37" i="12" s="1"/>
  <c r="Q24" i="12"/>
  <c r="P23" i="12"/>
  <c r="O22" i="12"/>
  <c r="N21" i="12"/>
  <c r="R17" i="12"/>
  <c r="Q16" i="12"/>
  <c r="Q28" i="12" s="1"/>
  <c r="O14" i="12"/>
  <c r="S25" i="12"/>
  <c r="S37" i="12" s="1"/>
  <c r="S49" i="12" s="1"/>
  <c r="S61" i="12" s="1"/>
  <c r="S73" i="12" s="1"/>
  <c r="S85" i="12" s="1"/>
  <c r="S97" i="12" s="1"/>
  <c r="S109" i="12" s="1"/>
  <c r="S121" i="12" s="1"/>
  <c r="P25" i="12"/>
  <c r="O25" i="12"/>
  <c r="N25" i="12"/>
  <c r="P24" i="12"/>
  <c r="N24" i="12"/>
  <c r="S23" i="12"/>
  <c r="O23" i="12"/>
  <c r="N23" i="12"/>
  <c r="R22" i="12"/>
  <c r="N22" i="12"/>
  <c r="S21" i="12"/>
  <c r="P21" i="12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S20" i="12"/>
  <c r="R20" i="12"/>
  <c r="P20" i="12"/>
  <c r="P32" i="12" s="1"/>
  <c r="S19" i="12"/>
  <c r="R19" i="12"/>
  <c r="Q19" i="12"/>
  <c r="O19" i="12"/>
  <c r="R18" i="12"/>
  <c r="P18" i="12"/>
  <c r="N18" i="12"/>
  <c r="P17" i="12"/>
  <c r="S16" i="12"/>
  <c r="P16" i="12"/>
  <c r="N16" i="12"/>
  <c r="T3" i="12"/>
  <c r="T4" i="12" s="1"/>
  <c r="T5" i="12" s="1"/>
  <c r="T6" i="12" s="1"/>
  <c r="R15" i="12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Y3" i="12"/>
  <c r="Y4" i="12" s="1"/>
  <c r="Y5" i="12" s="1"/>
  <c r="Y6" i="12" s="1"/>
  <c r="Y7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Q14" i="12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U134" i="12" l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P135" i="12"/>
  <c r="P147" i="12" s="1"/>
  <c r="P159" i="12" s="1"/>
  <c r="P171" i="12" s="1"/>
  <c r="P183" i="12" s="1"/>
  <c r="P195" i="12" s="1"/>
  <c r="P207" i="12" s="1"/>
  <c r="P219" i="12" s="1"/>
  <c r="P231" i="12" s="1"/>
  <c r="O193" i="12"/>
  <c r="P27" i="12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U146" i="12" l="1"/>
  <c r="O205" i="12"/>
  <c r="S29" i="12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U147" i="12" l="1"/>
  <c r="O217" i="12"/>
  <c r="S39" i="12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U148" i="12" l="1"/>
  <c r="O229" i="12"/>
  <c r="N73" i="12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U149" i="12" l="1"/>
  <c r="O241" i="12"/>
  <c r="O82" i="12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U150" i="12" l="1"/>
  <c r="Q89" i="12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U151" i="12" l="1"/>
  <c r="Q102" i="12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R106" i="12"/>
  <c r="Q105" i="12"/>
  <c r="O100" i="12"/>
  <c r="O101" i="12"/>
  <c r="N109" i="12"/>
  <c r="O90" i="12"/>
  <c r="P99" i="12"/>
  <c r="Q112" i="12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U152" i="12" l="1"/>
  <c r="Q110" i="12"/>
  <c r="O120" i="12"/>
  <c r="P121" i="12"/>
  <c r="P112" i="12"/>
  <c r="O112" i="12"/>
  <c r="N114" i="12"/>
  <c r="R98" i="12"/>
  <c r="S99" i="12"/>
  <c r="Q120" i="12"/>
  <c r="O119" i="12"/>
  <c r="S119" i="12"/>
  <c r="O105" i="12"/>
  <c r="Q113" i="12"/>
  <c r="S114" i="12"/>
  <c r="Q99" i="12"/>
  <c r="R105" i="12"/>
  <c r="P120" i="12"/>
  <c r="O102" i="12"/>
  <c r="S117" i="12"/>
  <c r="N119" i="12"/>
  <c r="P117" i="12"/>
  <c r="S101" i="12"/>
  <c r="S115" i="12"/>
  <c r="P106" i="12"/>
  <c r="R111" i="12"/>
  <c r="N112" i="12"/>
  <c r="P111" i="12"/>
  <c r="S108" i="12"/>
  <c r="T18" i="12"/>
  <c r="P122" i="12"/>
  <c r="Q117" i="12"/>
  <c r="P114" i="12"/>
  <c r="S106" i="12"/>
  <c r="R114" i="12"/>
  <c r="R113" i="12"/>
  <c r="Q104" i="12"/>
  <c r="Q106" i="12"/>
  <c r="O113" i="12"/>
  <c r="Q121" i="12"/>
  <c r="N103" i="12"/>
  <c r="N118" i="12"/>
  <c r="R118" i="12"/>
  <c r="R100" i="12"/>
  <c r="P113" i="12"/>
  <c r="O111" i="12"/>
  <c r="R108" i="12"/>
  <c r="O116" i="12"/>
  <c r="O115" i="12"/>
  <c r="R116" i="12"/>
  <c r="N120" i="12"/>
  <c r="S116" i="12"/>
  <c r="S112" i="12"/>
  <c r="N98" i="12"/>
  <c r="R107" i="12"/>
  <c r="Q107" i="12"/>
  <c r="N121" i="12"/>
  <c r="P103" i="12"/>
  <c r="O110" i="12"/>
  <c r="N101" i="12"/>
  <c r="O118" i="12"/>
  <c r="N117" i="12"/>
  <c r="P119" i="12"/>
  <c r="O121" i="12"/>
  <c r="S98" i="12"/>
  <c r="U10" i="12"/>
  <c r="N111" i="12"/>
  <c r="N104" i="12"/>
  <c r="Q115" i="12"/>
  <c r="R115" i="12"/>
  <c r="Q114" i="12"/>
  <c r="U153" i="12" l="1"/>
  <c r="Q118" i="12"/>
  <c r="O122" i="12"/>
  <c r="N115" i="12"/>
  <c r="P118" i="12"/>
  <c r="S110" i="12"/>
  <c r="R119" i="12"/>
  <c r="R120" i="12"/>
  <c r="Q111" i="12"/>
  <c r="P115" i="12"/>
  <c r="R112" i="12"/>
  <c r="Q116" i="12"/>
  <c r="S118" i="12"/>
  <c r="Q122" i="12"/>
  <c r="R110" i="12"/>
  <c r="N110" i="12"/>
  <c r="N116" i="12"/>
  <c r="T19" i="12"/>
  <c r="R117" i="12"/>
  <c r="O117" i="12"/>
  <c r="S111" i="12"/>
  <c r="N113" i="12"/>
  <c r="Q119" i="12"/>
  <c r="O114" i="12"/>
  <c r="U11" i="12"/>
  <c r="S120" i="12"/>
  <c r="S113" i="12"/>
  <c r="U154" i="12" l="1"/>
  <c r="R122" i="12"/>
  <c r="T20" i="12"/>
  <c r="N122" i="12"/>
  <c r="U12" i="12"/>
  <c r="S122" i="12"/>
  <c r="U155" i="12" l="1"/>
  <c r="T21" i="12"/>
  <c r="U13" i="12"/>
  <c r="U156" i="12" l="1"/>
  <c r="U14" i="12"/>
  <c r="T22" i="12"/>
  <c r="U157" i="12" l="1"/>
  <c r="T23" i="12"/>
  <c r="U15" i="12"/>
  <c r="U158" i="12" l="1"/>
  <c r="U16" i="12"/>
  <c r="T24" i="12"/>
  <c r="U159" i="12" l="1"/>
  <c r="T25" i="12"/>
  <c r="U17" i="12"/>
  <c r="U160" i="12" l="1"/>
  <c r="U18" i="12"/>
  <c r="T26" i="12"/>
  <c r="U161" i="12" l="1"/>
  <c r="T27" i="12"/>
  <c r="U19" i="12"/>
  <c r="U162" i="12" l="1"/>
  <c r="T28" i="12"/>
  <c r="U20" i="12"/>
  <c r="U163" i="12" l="1"/>
  <c r="U21" i="12"/>
  <c r="T29" i="12"/>
  <c r="U164" i="12" l="1"/>
  <c r="T30" i="12"/>
  <c r="U22" i="12"/>
  <c r="U165" i="12" l="1"/>
  <c r="U23" i="12"/>
  <c r="T31" i="12"/>
  <c r="U166" i="12" l="1"/>
  <c r="T32" i="12"/>
  <c r="U24" i="12"/>
  <c r="U167" i="12" l="1"/>
  <c r="U25" i="12"/>
  <c r="T33" i="12"/>
  <c r="U168" i="12" l="1"/>
  <c r="T34" i="12"/>
  <c r="U26" i="12"/>
  <c r="U169" i="12" l="1"/>
  <c r="T35" i="12"/>
  <c r="U27" i="12"/>
  <c r="U170" i="12" l="1"/>
  <c r="U28" i="12"/>
  <c r="T36" i="12"/>
  <c r="U171" i="12" l="1"/>
  <c r="T37" i="12"/>
  <c r="U29" i="12"/>
  <c r="U172" i="12" l="1"/>
  <c r="U30" i="12"/>
  <c r="T38" i="12"/>
  <c r="U173" i="12" l="1"/>
  <c r="T39" i="12"/>
  <c r="U31" i="12"/>
  <c r="U174" i="12" l="1"/>
  <c r="U32" i="12"/>
  <c r="T40" i="12"/>
  <c r="U175" i="12" l="1"/>
  <c r="T41" i="12"/>
  <c r="U33" i="12"/>
  <c r="U176" i="12" l="1"/>
  <c r="U34" i="12"/>
  <c r="T42" i="12"/>
  <c r="U177" i="12" l="1"/>
  <c r="T43" i="12"/>
  <c r="U35" i="12"/>
  <c r="U178" i="12" l="1"/>
  <c r="U36" i="12"/>
  <c r="T44" i="12"/>
  <c r="U179" i="12" l="1"/>
  <c r="T45" i="12"/>
  <c r="U37" i="12"/>
  <c r="U180" i="12" l="1"/>
  <c r="U38" i="12"/>
  <c r="T46" i="12"/>
  <c r="U181" i="12" l="1"/>
  <c r="T47" i="12"/>
  <c r="U39" i="12"/>
  <c r="U182" i="12" l="1"/>
  <c r="U40" i="12"/>
  <c r="T48" i="12"/>
  <c r="U183" i="12" l="1"/>
  <c r="T49" i="12"/>
  <c r="U41" i="12"/>
  <c r="U184" i="12" l="1"/>
  <c r="U42" i="12"/>
  <c r="T50" i="12"/>
  <c r="U185" i="12" l="1"/>
  <c r="T51" i="12"/>
  <c r="U43" i="12"/>
  <c r="U186" i="12" l="1"/>
  <c r="U44" i="12"/>
  <c r="T52" i="12"/>
  <c r="U187" i="12" l="1"/>
  <c r="T53" i="12"/>
  <c r="U45" i="12"/>
  <c r="U188" i="12" l="1"/>
  <c r="U46" i="12"/>
  <c r="T54" i="12"/>
  <c r="U189" i="12" l="1"/>
  <c r="U47" i="12"/>
  <c r="T55" i="12"/>
  <c r="U190" i="12" l="1"/>
  <c r="U48" i="12"/>
  <c r="T56" i="12"/>
  <c r="U191" i="12" l="1"/>
  <c r="T57" i="12"/>
  <c r="U49" i="12"/>
  <c r="U192" i="12" l="1"/>
  <c r="T58" i="12"/>
  <c r="U50" i="12"/>
  <c r="U193" i="12" l="1"/>
  <c r="U51" i="12"/>
  <c r="T59" i="12"/>
  <c r="U194" i="12" l="1"/>
  <c r="T60" i="12"/>
  <c r="U52" i="12"/>
  <c r="U195" i="12" l="1"/>
  <c r="T61" i="12"/>
  <c r="U53" i="12"/>
  <c r="U196" i="12" l="1"/>
  <c r="U54" i="12"/>
  <c r="T62" i="12"/>
  <c r="U197" i="12" l="1"/>
  <c r="T63" i="12"/>
  <c r="U55" i="12"/>
  <c r="U198" i="12" l="1"/>
  <c r="U56" i="12"/>
  <c r="T64" i="12"/>
  <c r="U199" i="12" l="1"/>
  <c r="T65" i="12"/>
  <c r="U57" i="12"/>
  <c r="U200" i="12" l="1"/>
  <c r="U58" i="12"/>
  <c r="T66" i="12"/>
  <c r="U201" i="12" l="1"/>
  <c r="T67" i="12"/>
  <c r="U59" i="12"/>
  <c r="U202" i="12" l="1"/>
  <c r="U60" i="12"/>
  <c r="T68" i="12"/>
  <c r="U203" i="12" l="1"/>
  <c r="T69" i="12"/>
  <c r="U61" i="12"/>
  <c r="U204" i="12" l="1"/>
  <c r="U62" i="12"/>
  <c r="T70" i="12"/>
  <c r="U205" i="12" l="1"/>
  <c r="T71" i="12"/>
  <c r="U63" i="12"/>
  <c r="U206" i="12" l="1"/>
  <c r="U64" i="12"/>
  <c r="T72" i="12"/>
  <c r="U207" i="12" l="1"/>
  <c r="T73" i="12"/>
  <c r="U65" i="12"/>
  <c r="U208" i="12" l="1"/>
  <c r="U66" i="12"/>
  <c r="T74" i="12"/>
  <c r="U209" i="12" l="1"/>
  <c r="T75" i="12"/>
  <c r="U67" i="12"/>
  <c r="U210" i="12" l="1"/>
  <c r="T76" i="12"/>
  <c r="U68" i="12"/>
  <c r="U211" i="12" l="1"/>
  <c r="U69" i="12"/>
  <c r="T77" i="12"/>
  <c r="U212" i="12" l="1"/>
  <c r="T78" i="12"/>
  <c r="U70" i="12"/>
  <c r="U213" i="12" l="1"/>
  <c r="U71" i="12"/>
  <c r="T79" i="12"/>
  <c r="U214" i="12" l="1"/>
  <c r="T80" i="12"/>
  <c r="U72" i="12"/>
  <c r="U215" i="12" l="1"/>
  <c r="U73" i="12"/>
  <c r="T81" i="12"/>
  <c r="U216" i="12" l="1"/>
  <c r="T82" i="12"/>
  <c r="U74" i="12"/>
  <c r="U217" i="12" l="1"/>
  <c r="U75" i="12"/>
  <c r="T83" i="12"/>
  <c r="U218" i="12" l="1"/>
  <c r="T84" i="12"/>
  <c r="U76" i="12"/>
  <c r="U219" i="12" l="1"/>
  <c r="U77" i="12"/>
  <c r="T85" i="12"/>
  <c r="U220" i="12" l="1"/>
  <c r="T86" i="12"/>
  <c r="U78" i="12"/>
  <c r="U221" i="12" l="1"/>
  <c r="T87" i="12"/>
  <c r="U79" i="12"/>
  <c r="U222" i="12" l="1"/>
  <c r="U80" i="12"/>
  <c r="T88" i="12"/>
  <c r="U223" i="12" l="1"/>
  <c r="T89" i="12"/>
  <c r="U81" i="12"/>
  <c r="U224" i="12" l="1"/>
  <c r="U82" i="12"/>
  <c r="T90" i="12"/>
  <c r="U225" i="12" l="1"/>
  <c r="T91" i="12"/>
  <c r="U83" i="12"/>
  <c r="U226" i="12" l="1"/>
  <c r="U84" i="12"/>
  <c r="T92" i="12"/>
  <c r="U227" i="12" l="1"/>
  <c r="T93" i="12"/>
  <c r="U85" i="12"/>
  <c r="U228" i="12" l="1"/>
  <c r="U86" i="12"/>
  <c r="T94" i="12"/>
  <c r="U229" i="12" l="1"/>
  <c r="T95" i="12"/>
  <c r="U87" i="12"/>
  <c r="U230" i="12" l="1"/>
  <c r="T96" i="12"/>
  <c r="U88" i="12"/>
  <c r="U231" i="12" l="1"/>
  <c r="U89" i="12"/>
  <c r="T97" i="12"/>
  <c r="U232" i="12" l="1"/>
  <c r="T98" i="12"/>
  <c r="U90" i="12"/>
  <c r="U233" i="12" l="1"/>
  <c r="U91" i="12"/>
  <c r="T99" i="12"/>
  <c r="U234" i="12" l="1"/>
  <c r="U92" i="12"/>
  <c r="T100" i="12"/>
  <c r="U235" i="12" l="1"/>
  <c r="T101" i="12"/>
  <c r="U93" i="12"/>
  <c r="U236" i="12" l="1"/>
  <c r="T102" i="12"/>
  <c r="U94" i="12"/>
  <c r="U237" i="12" l="1"/>
  <c r="U95" i="12"/>
  <c r="T103" i="12"/>
  <c r="U238" i="12" l="1"/>
  <c r="T104" i="12"/>
  <c r="U96" i="12"/>
  <c r="U239" i="12" l="1"/>
  <c r="U97" i="12"/>
  <c r="T105" i="12"/>
  <c r="U240" i="12" l="1"/>
  <c r="T106" i="12"/>
  <c r="U98" i="12"/>
  <c r="U241" i="12" l="1"/>
  <c r="U99" i="12"/>
  <c r="T107" i="12"/>
  <c r="U242" i="12" l="1"/>
  <c r="T108" i="12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U115" i="12" l="1"/>
  <c r="U116" i="12" l="1"/>
  <c r="U117" i="12" l="1"/>
  <c r="U118" i="12" l="1"/>
  <c r="U119" i="12" l="1"/>
  <c r="U120" i="12" l="1"/>
  <c r="U121" i="12" l="1"/>
  <c r="U122" i="12" l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M5" i="6"/>
  <c r="I6" i="6"/>
  <c r="H6" i="6"/>
  <c r="J6" i="6"/>
  <c r="G6" i="6"/>
  <c r="F6" i="6" l="1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/>
  <c r="M8" i="6"/>
  <c r="F9" i="6" l="1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/>
  <c r="M12" i="6"/>
  <c r="J13" i="6"/>
  <c r="I13" i="6"/>
  <c r="H13" i="6"/>
  <c r="G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 l="1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I25" i="6"/>
  <c r="J25" i="6"/>
  <c r="M24" i="6"/>
  <c r="G25" i="6"/>
  <c r="F25" i="6" l="1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M25" i="6"/>
  <c r="L25" i="6"/>
  <c r="G26" i="6" l="1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s="1"/>
  <c r="M32" i="6" l="1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s="1"/>
  <c r="L45" i="6" l="1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I61" i="6"/>
  <c r="J61" i="6"/>
  <c r="G61" i="6"/>
  <c r="H61" i="6"/>
  <c r="E62" i="6" l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M61" i="6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H65" i="6"/>
  <c r="J65" i="6"/>
  <c r="I65" i="6"/>
  <c r="G65" i="6"/>
  <c r="M65" i="6" l="1"/>
  <c r="L65" i="6"/>
  <c r="G66" i="6" s="1"/>
  <c r="H66" i="6" l="1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/>
  <c r="J70" i="6"/>
  <c r="G70" i="6"/>
  <c r="M69" i="6"/>
  <c r="F70" i="6" l="1"/>
  <c r="I70" i="6"/>
  <c r="L70" i="6" l="1"/>
  <c r="J71" i="6" s="1"/>
  <c r="M70" i="6"/>
  <c r="F71" i="6"/>
  <c r="I71" i="6"/>
  <c r="H71" i="6"/>
  <c r="G71" i="6"/>
  <c r="L71" i="6" l="1"/>
  <c r="I72" i="6"/>
  <c r="H72" i="6"/>
  <c r="G72" i="6"/>
  <c r="M71" i="6"/>
  <c r="F72" i="6" l="1"/>
  <c r="J72" i="6"/>
  <c r="L72" i="6" s="1"/>
  <c r="H73" i="6" l="1"/>
  <c r="G73" i="6"/>
  <c r="J73" i="6"/>
  <c r="I73" i="6"/>
  <c r="M72" i="6"/>
  <c r="F73" i="6"/>
  <c r="M73" i="6" s="1"/>
  <c r="E74" i="6" l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/>
  <c r="G74" i="6"/>
  <c r="J74" i="6"/>
  <c r="I74" i="6" l="1"/>
  <c r="M74" i="6" s="1"/>
  <c r="L74" i="6" l="1"/>
  <c r="F75" i="6" s="1"/>
  <c r="I75" i="6"/>
  <c r="H75" i="6"/>
  <c r="G75" i="6"/>
  <c r="J75" i="6"/>
  <c r="M75" i="6" l="1"/>
  <c r="L75" i="6"/>
  <c r="G76" i="6" l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/>
  <c r="J82" i="6" l="1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/>
  <c r="F85" i="6" l="1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/>
  <c r="G95" i="6"/>
  <c r="J95" i="6" l="1"/>
  <c r="I95" i="6"/>
  <c r="H95" i="6"/>
  <c r="L95" i="6" l="1"/>
  <c r="H96" i="6" s="1"/>
  <c r="M95" i="6"/>
  <c r="G96" i="6" l="1"/>
  <c r="I96" i="6"/>
  <c r="F96" i="6"/>
  <c r="M96" i="6" s="1"/>
  <c r="J96" i="6"/>
  <c r="L96" i="6"/>
  <c r="F97" i="6" l="1"/>
  <c r="H97" i="6"/>
  <c r="G97" i="6"/>
  <c r="I97" i="6"/>
  <c r="J97" i="6"/>
  <c r="M97" i="6" l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/>
  <c r="G98" i="6" l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H101" i="6"/>
  <c r="J101" i="6"/>
  <c r="M100" i="6"/>
  <c r="G101" i="6"/>
  <c r="F101" i="6" l="1"/>
  <c r="M101" i="6"/>
  <c r="L101" i="6"/>
  <c r="J102" i="6" l="1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F6" i="9" s="1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BH6" i="9" l="1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AI6" i="9"/>
  <c r="BC6" i="9"/>
  <c r="BM6" i="9"/>
  <c r="AS6" i="9"/>
  <c r="BW6" i="9"/>
  <c r="L18" i="9"/>
  <c r="L30" i="9" s="1"/>
  <c r="L42" i="9" s="1"/>
  <c r="L54" i="9" s="1"/>
  <c r="L66" i="9" s="1"/>
  <c r="L78" i="9" s="1"/>
  <c r="L90" i="9" s="1"/>
  <c r="L102" i="9" s="1"/>
  <c r="L114" i="9" s="1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AN11" i="9"/>
  <c r="F10" i="12"/>
  <c r="F11" i="9"/>
  <c r="H119" i="6"/>
  <c r="F119" i="6"/>
  <c r="J119" i="6"/>
  <c r="I119" i="6"/>
  <c r="G119" i="6"/>
  <c r="AX11" i="9" l="1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BX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F124" i="12" l="1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BY122" i="9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<sst xmlns="http://schemas.openxmlformats.org/spreadsheetml/2006/main" count="177" uniqueCount="74">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</sst>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right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workbookViewId="0">
      <selection activeCell="C29" sqref="C29"/>
    </sheetView>
  </sheetViews>
  <sheetFormatPr defaultRowHeight="17" x14ac:dyDescent="0.45"/>
  <cols>
    <col min="1" max="1" width="22.75" bestFit="1" customWidth="1"/>
    <col min="10" max="11" width="21.08203125" bestFit="1" customWidth="1"/>
  </cols>
  <sheetData>
    <row r="1" spans="1:11" x14ac:dyDescent="0.45">
      <c r="H1" s="4"/>
      <c r="I1" t="s">
        <v>27</v>
      </c>
      <c r="J1" t="s">
        <v>31</v>
      </c>
      <c r="K1" t="s">
        <v>30</v>
      </c>
    </row>
    <row r="2" spans="1:11" x14ac:dyDescent="0.45">
      <c r="I2" s="4">
        <v>0</v>
      </c>
      <c r="J2">
        <v>703164.58423728088</v>
      </c>
      <c r="K2">
        <v>0</v>
      </c>
    </row>
    <row r="3" spans="1:11" x14ac:dyDescent="0.45">
      <c r="A3" t="s">
        <v>46</v>
      </c>
      <c r="I3" s="4">
        <v>0.05</v>
      </c>
      <c r="J3">
        <v>671994.21432038373</v>
      </c>
      <c r="K3">
        <v>16518.404122728829</v>
      </c>
    </row>
    <row r="4" spans="1:11" x14ac:dyDescent="0.45">
      <c r="B4">
        <v>2289.2732110000002</v>
      </c>
      <c r="C4">
        <v>1.130951</v>
      </c>
      <c r="D4">
        <v>1.030586</v>
      </c>
      <c r="E4">
        <v>1.0089379999999999</v>
      </c>
      <c r="F4">
        <v>1.0027619999999999</v>
      </c>
      <c r="G4">
        <v>1.0008680000000001</v>
      </c>
      <c r="I4" s="4">
        <v>0.1</v>
      </c>
      <c r="J4">
        <v>642176.36951937864</v>
      </c>
      <c r="K4">
        <v>31354.672023802341</v>
      </c>
    </row>
    <row r="5" spans="1:11" x14ac:dyDescent="0.45">
      <c r="B5">
        <v>6.2259080000000004</v>
      </c>
      <c r="C5">
        <v>1.113596</v>
      </c>
      <c r="D5">
        <v>1.027485</v>
      </c>
      <c r="E5">
        <v>1.008094</v>
      </c>
      <c r="F5">
        <v>1.002507</v>
      </c>
      <c r="G5">
        <v>1.000788</v>
      </c>
      <c r="I5" s="4">
        <v>0.15</v>
      </c>
      <c r="J5">
        <v>613692.33837725257</v>
      </c>
      <c r="K5">
        <v>44641.030438723166</v>
      </c>
    </row>
    <row r="6" spans="1:11" x14ac:dyDescent="0.45">
      <c r="B6">
        <v>2.8313100000000002</v>
      </c>
      <c r="C6">
        <v>1.0991329999999999</v>
      </c>
      <c r="D6">
        <v>1.0247250000000001</v>
      </c>
      <c r="E6">
        <v>1.007333</v>
      </c>
      <c r="F6">
        <v>1.0022759999999999</v>
      </c>
      <c r="G6">
        <v>1.0007159999999999</v>
      </c>
      <c r="I6" s="4">
        <v>0.2</v>
      </c>
      <c r="J6">
        <v>586505.98058496451</v>
      </c>
      <c r="K6">
        <v>56502.309033164762</v>
      </c>
    </row>
    <row r="7" spans="1:11" x14ac:dyDescent="0.45">
      <c r="B7">
        <v>2.0307080000000002</v>
      </c>
      <c r="C7">
        <v>1.0869470000000001</v>
      </c>
      <c r="D7">
        <v>1.022265</v>
      </c>
      <c r="E7">
        <v>1.006645</v>
      </c>
      <c r="F7">
        <v>1.0020659999999999</v>
      </c>
      <c r="G7">
        <v>1.00065</v>
      </c>
      <c r="I7" s="4">
        <v>0.25</v>
      </c>
      <c r="J7">
        <v>560568.39765558962</v>
      </c>
      <c r="K7">
        <v>67054.713881871343</v>
      </c>
    </row>
    <row r="8" spans="1:11" x14ac:dyDescent="0.45">
      <c r="B8">
        <v>1.689811</v>
      </c>
      <c r="C8">
        <v>1.076584</v>
      </c>
      <c r="D8">
        <v>1.0200670000000001</v>
      </c>
      <c r="E8">
        <v>1.0060229999999999</v>
      </c>
      <c r="F8">
        <v>1.001876</v>
      </c>
      <c r="G8">
        <v>1.000591</v>
      </c>
      <c r="I8" s="4">
        <v>0.3</v>
      </c>
      <c r="J8">
        <v>535822.28359910636</v>
      </c>
      <c r="K8">
        <v>76405.266039005655</v>
      </c>
    </row>
    <row r="9" spans="1:11" x14ac:dyDescent="0.45">
      <c r="B9">
        <v>1.5041519999999999</v>
      </c>
      <c r="C9">
        <v>1.0677030000000001</v>
      </c>
      <c r="D9">
        <v>1.0181009999999999</v>
      </c>
      <c r="E9">
        <v>1.00546</v>
      </c>
      <c r="F9">
        <v>1.001703</v>
      </c>
      <c r="G9">
        <v>1.000537</v>
      </c>
      <c r="I9" s="4">
        <v>0.35</v>
      </c>
      <c r="J9">
        <v>512205.5550646499</v>
      </c>
      <c r="K9">
        <v>84651.755699525296</v>
      </c>
    </row>
    <row r="10" spans="1:11" x14ac:dyDescent="0.45">
      <c r="B10">
        <v>1.388412</v>
      </c>
      <c r="C10">
        <v>1.060039</v>
      </c>
      <c r="D10">
        <v>1.016338</v>
      </c>
      <c r="E10">
        <v>1.0049509999999999</v>
      </c>
      <c r="F10">
        <v>1.001546</v>
      </c>
      <c r="G10">
        <v>1.0004869999999999</v>
      </c>
      <c r="I10" s="4">
        <v>0.4</v>
      </c>
      <c r="J10">
        <v>489654.14792059053</v>
      </c>
      <c r="K10">
        <v>91883.048987927381</v>
      </c>
    </row>
    <row r="11" spans="1:11" x14ac:dyDescent="0.45">
      <c r="B11">
        <v>1.309857</v>
      </c>
      <c r="C11">
        <v>1.0533870000000001</v>
      </c>
      <c r="D11">
        <v>1.0147569999999999</v>
      </c>
      <c r="E11">
        <v>1.004491</v>
      </c>
      <c r="F11">
        <v>1.001404</v>
      </c>
      <c r="G11">
        <v>1.000443</v>
      </c>
      <c r="I11" s="4">
        <v>0.45</v>
      </c>
      <c r="J11">
        <v>468104.03260233148</v>
      </c>
      <c r="K11">
        <v>98179.606529665078</v>
      </c>
    </row>
    <row r="12" spans="1:11" x14ac:dyDescent="0.45">
      <c r="B12">
        <v>1.2533479999999999</v>
      </c>
      <c r="C12">
        <v>1.0475840000000001</v>
      </c>
      <c r="D12">
        <v>1.0133369999999999</v>
      </c>
      <c r="E12">
        <v>1.004073</v>
      </c>
      <c r="F12">
        <v>1.0012749999999999</v>
      </c>
      <c r="G12">
        <v>1.000402</v>
      </c>
      <c r="I12" s="4">
        <v>0.5</v>
      </c>
      <c r="J12">
        <v>447492.57608601177</v>
      </c>
      <c r="K12">
        <v>103614.10746236348</v>
      </c>
    </row>
    <row r="13" spans="1:11" x14ac:dyDescent="0.45">
      <c r="B13">
        <v>1.21095</v>
      </c>
      <c r="C13">
        <v>1.0425</v>
      </c>
      <c r="D13">
        <v>1.012059</v>
      </c>
      <c r="E13">
        <v>1.0036959999999999</v>
      </c>
      <c r="F13">
        <v>1.001158</v>
      </c>
      <c r="G13">
        <v>1.0003649999999999</v>
      </c>
      <c r="I13" s="4">
        <v>0.55000000000000004</v>
      </c>
      <c r="J13">
        <v>427759.39756424271</v>
      </c>
      <c r="K13">
        <v>108252.10642268545</v>
      </c>
    </row>
    <row r="14" spans="1:11" x14ac:dyDescent="0.45">
      <c r="B14">
        <v>1.178115</v>
      </c>
      <c r="C14">
        <v>1.038028</v>
      </c>
      <c r="D14">
        <v>1.0109090000000001</v>
      </c>
      <c r="E14">
        <v>1.0033529999999999</v>
      </c>
      <c r="F14">
        <v>1.0010520000000001</v>
      </c>
      <c r="G14">
        <v>1.000332</v>
      </c>
      <c r="I14" s="4">
        <v>0.6</v>
      </c>
      <c r="J14">
        <v>408846.85412496468</v>
      </c>
      <c r="K14">
        <v>112152.67869003025</v>
      </c>
    </row>
    <row r="15" spans="1:11" x14ac:dyDescent="0.45">
      <c r="B15">
        <v>1.1520509999999999</v>
      </c>
      <c r="C15">
        <v>1.0340800000000001</v>
      </c>
      <c r="D15">
        <v>1.0098720000000001</v>
      </c>
      <c r="E15">
        <v>1.0030429999999999</v>
      </c>
      <c r="F15">
        <v>1.000955</v>
      </c>
      <c r="G15">
        <v>1.000302</v>
      </c>
      <c r="I15" s="4">
        <v>0.65</v>
      </c>
      <c r="J15">
        <v>390700.26943011035</v>
      </c>
      <c r="K15">
        <v>115369.02882859562</v>
      </c>
    </row>
    <row r="16" spans="1:11" x14ac:dyDescent="0.45">
      <c r="I16" s="4">
        <v>0.7</v>
      </c>
      <c r="J16">
        <v>373267.99263813911</v>
      </c>
      <c r="K16">
        <v>117949.05168058582</v>
      </c>
    </row>
    <row r="17" spans="1:11" x14ac:dyDescent="0.45">
      <c r="A17" t="s">
        <v>47</v>
      </c>
      <c r="I17" s="4">
        <v>0.75</v>
      </c>
      <c r="J17">
        <v>356501.35158653365</v>
      </c>
      <c r="K17">
        <v>119935.84296883237</v>
      </c>
    </row>
    <row r="18" spans="1:11" x14ac:dyDescent="0.45">
      <c r="B18">
        <v>6.6499999999999997E-3</v>
      </c>
      <c r="C18">
        <v>6.8100000000000001E-3</v>
      </c>
      <c r="D18">
        <v>6.8500000000000002E-3</v>
      </c>
      <c r="E18">
        <v>6.8700000000000002E-3</v>
      </c>
      <c r="F18">
        <v>6.8700000000000002E-3</v>
      </c>
      <c r="I18" s="4">
        <v>0.8</v>
      </c>
      <c r="J18">
        <v>340354.54542201984</v>
      </c>
      <c r="K18">
        <v>121368.16161627359</v>
      </c>
    </row>
    <row r="19" spans="1:11" x14ac:dyDescent="0.45">
      <c r="I19" s="4">
        <v>0.85</v>
      </c>
      <c r="J19">
        <v>324784.50765381521</v>
      </c>
      <c r="K19">
        <v>122280.84845708836</v>
      </c>
    </row>
    <row r="20" spans="1:11" x14ac:dyDescent="0.45">
      <c r="A20" t="s">
        <v>48</v>
      </c>
      <c r="B20">
        <v>0.5</v>
      </c>
      <c r="I20" s="4">
        <v>0.9</v>
      </c>
      <c r="J20">
        <v>309750.76047011011</v>
      </c>
      <c r="K20">
        <v>122705.20723991285</v>
      </c>
    </row>
    <row r="21" spans="1:11" x14ac:dyDescent="0.45">
      <c r="I21" s="4">
        <v>0.95</v>
      </c>
      <c r="J21">
        <v>295215.27431680006</v>
      </c>
      <c r="K21">
        <v>122669.35435122237</v>
      </c>
    </row>
    <row r="22" spans="1:11" x14ac:dyDescent="0.45">
      <c r="A22" t="s">
        <v>49</v>
      </c>
      <c r="B22">
        <v>2.2499999999999999E-2</v>
      </c>
      <c r="I22" s="4">
        <v>1</v>
      </c>
      <c r="J22">
        <v>281142.34241698519</v>
      </c>
      <c r="K22">
        <v>122198.54393190371</v>
      </c>
    </row>
    <row r="23" spans="1:11" x14ac:dyDescent="0.45">
      <c r="I23" s="4">
        <v>1.05</v>
      </c>
      <c r="J23">
        <v>267498.47745199344</v>
      </c>
      <c r="K23">
        <v>121315.47527486878</v>
      </c>
    </row>
    <row r="24" spans="1:11" x14ac:dyDescent="0.45">
      <c r="A24" t="s">
        <v>50</v>
      </c>
      <c r="B24">
        <v>2.1000000000000003E-8</v>
      </c>
      <c r="I24" s="4">
        <v>1.1000000000000001</v>
      </c>
      <c r="J24">
        <v>254252.33651074037</v>
      </c>
      <c r="K24">
        <v>120040.58971752373</v>
      </c>
    </row>
    <row r="25" spans="1:11" x14ac:dyDescent="0.45">
      <c r="I25" s="4">
        <v>1.1499999999999999</v>
      </c>
      <c r="J25">
        <v>241374.68024728086</v>
      </c>
      <c r="K25">
        <v>118392.3647438185</v>
      </c>
    </row>
    <row r="26" spans="1:11" x14ac:dyDescent="0.45">
      <c r="I26" s="4">
        <v>1.2</v>
      </c>
      <c r="J26">
        <v>228838.37265600875</v>
      </c>
      <c r="K26">
        <v>116387.61369016219</v>
      </c>
    </row>
    <row r="27" spans="1:11" x14ac:dyDescent="0.45">
      <c r="A27" t="s">
        <v>27</v>
      </c>
      <c r="B27" s="4">
        <v>2.5</v>
      </c>
      <c r="I27" s="4">
        <v>1.25</v>
      </c>
      <c r="J27">
        <v>216618.42871213952</v>
      </c>
      <c r="K27">
        <v>114041.80025400672</v>
      </c>
    </row>
    <row r="28" spans="1:11" x14ac:dyDescent="0.45">
      <c r="A28" t="s">
        <v>31</v>
      </c>
      <c r="B28">
        <f>매크로계산!M242</f>
        <v>11680.446336229837</v>
      </c>
      <c r="I28" s="4">
        <v>1.3</v>
      </c>
      <c r="J28">
        <v>204692.11805834045</v>
      </c>
      <c r="K28">
        <v>111369.37781255136</v>
      </c>
    </row>
    <row r="29" spans="1:11" x14ac:dyDescent="0.45">
      <c r="A29" t="s">
        <v>30</v>
      </c>
      <c r="B29">
        <f>SUM(매크로계산!D230:D241)</f>
        <v>11300.075916790913</v>
      </c>
      <c r="I29" s="4">
        <v>1.35</v>
      </c>
      <c r="J29">
        <v>193039.13361690563</v>
      </c>
      <c r="K29">
        <v>108384.16416388015</v>
      </c>
    </row>
    <row r="30" spans="1:11" x14ac:dyDescent="0.45">
      <c r="I30" s="4">
        <v>1.4</v>
      </c>
      <c r="J30">
        <v>181641.83403359115</v>
      </c>
      <c r="K30">
        <v>105099.76238230064</v>
      </c>
    </row>
    <row r="31" spans="1:11" x14ac:dyDescent="0.45">
      <c r="A31" t="s">
        <v>70</v>
      </c>
      <c r="B31" t="s">
        <v>71</v>
      </c>
      <c r="I31" s="4">
        <v>1.45</v>
      </c>
      <c r="J31">
        <v>170485.56762339812</v>
      </c>
      <c r="K31">
        <v>101530.03757151298</v>
      </c>
    </row>
    <row r="32" spans="1:11" x14ac:dyDescent="0.45">
      <c r="A32">
        <v>7</v>
      </c>
      <c r="B32">
        <v>2.0852855309611753E-2</v>
      </c>
      <c r="I32" s="4">
        <v>1.5</v>
      </c>
      <c r="J32">
        <v>159559.08221690459</v>
      </c>
      <c r="K32">
        <v>97689.65678500387</v>
      </c>
    </row>
    <row r="33" spans="1:11" x14ac:dyDescent="0.45">
      <c r="A33">
        <v>8</v>
      </c>
      <c r="B33">
        <v>4.353362057310476E-2</v>
      </c>
      <c r="I33" s="4">
        <v>1.55</v>
      </c>
      <c r="J33">
        <v>148855.01905391304</v>
      </c>
      <c r="K33">
        <v>93594.694502470491</v>
      </c>
    </row>
    <row r="34" spans="1:11" x14ac:dyDescent="0.45">
      <c r="A34">
        <v>9</v>
      </c>
      <c r="B34">
        <v>5.7937564766471675E-2</v>
      </c>
      <c r="I34" s="4">
        <v>1.6</v>
      </c>
      <c r="J34">
        <v>138370.4786123035</v>
      </c>
      <c r="K34">
        <v>89263.297974960326</v>
      </c>
    </row>
    <row r="35" spans="1:11" x14ac:dyDescent="0.45">
      <c r="A35">
        <v>10</v>
      </c>
      <c r="B35">
        <v>6.8373984061829179E-2</v>
      </c>
      <c r="I35" s="4">
        <v>1.65</v>
      </c>
      <c r="J35">
        <v>128107.63109861614</v>
      </c>
      <c r="K35">
        <v>84716.394748156017</v>
      </c>
    </row>
    <row r="36" spans="1:11" x14ac:dyDescent="0.45">
      <c r="A36">
        <v>11</v>
      </c>
      <c r="B36">
        <v>6.8839249743055761E-2</v>
      </c>
      <c r="I36" s="4">
        <v>1.7</v>
      </c>
      <c r="J36">
        <v>118074.32388883895</v>
      </c>
      <c r="K36">
        <v>79978.408402745947</v>
      </c>
    </row>
    <row r="37" spans="1:11" x14ac:dyDescent="0.45">
      <c r="A37">
        <v>12</v>
      </c>
      <c r="B37">
        <v>9.3659369017167204E-2</v>
      </c>
      <c r="I37" s="4">
        <v>1.75</v>
      </c>
      <c r="J37">
        <v>108284.6132304021</v>
      </c>
      <c r="K37">
        <v>75077.928498043388</v>
      </c>
    </row>
    <row r="38" spans="1:11" x14ac:dyDescent="0.45">
      <c r="A38">
        <v>1</v>
      </c>
      <c r="B38">
        <v>6.1975734414911852E-2</v>
      </c>
      <c r="I38" s="4">
        <v>1.8</v>
      </c>
      <c r="J38">
        <v>98759.120588420847</v>
      </c>
      <c r="K38">
        <v>70048.258710048482</v>
      </c>
    </row>
    <row r="39" spans="1:11" x14ac:dyDescent="0.45">
      <c r="A39">
        <v>2</v>
      </c>
      <c r="B39">
        <v>2.0601376360005939E-2</v>
      </c>
      <c r="I39" s="4">
        <v>1.85</v>
      </c>
      <c r="J39">
        <v>89525.090278852076</v>
      </c>
      <c r="K39">
        <v>64927.746899345781</v>
      </c>
    </row>
    <row r="40" spans="1:11" x14ac:dyDescent="0.45">
      <c r="A40">
        <v>3</v>
      </c>
      <c r="B40">
        <v>2.4772736196973216E-2</v>
      </c>
      <c r="I40" s="4">
        <v>1.9</v>
      </c>
      <c r="J40">
        <v>80616.012429723967</v>
      </c>
      <c r="K40">
        <v>59759.788025581787</v>
      </c>
    </row>
    <row r="41" spans="1:11" x14ac:dyDescent="0.45">
      <c r="A41">
        <v>4</v>
      </c>
      <c r="B41">
        <v>1.4286212965389266E-2</v>
      </c>
      <c r="I41" s="4">
        <v>1.95</v>
      </c>
      <c r="J41">
        <v>72070.683874867507</v>
      </c>
      <c r="K41">
        <v>54592.392652977505</v>
      </c>
    </row>
    <row r="42" spans="1:11" x14ac:dyDescent="0.45">
      <c r="A42">
        <v>5</v>
      </c>
      <c r="B42">
        <v>4.7517618167258954E-3</v>
      </c>
      <c r="I42" s="4">
        <v>2</v>
      </c>
      <c r="J42">
        <v>63931.619110533815</v>
      </c>
      <c r="K42">
        <v>49477.237454814123</v>
      </c>
    </row>
    <row r="43" spans="1:11" x14ac:dyDescent="0.45">
      <c r="A43">
        <v>6</v>
      </c>
      <c r="B43">
        <v>1.0026872331950142E-2</v>
      </c>
      <c r="I43" s="4">
        <v>2.0499999999999998</v>
      </c>
      <c r="J43">
        <v>56242.799492083825</v>
      </c>
      <c r="K43">
        <v>44468.164168358155</v>
      </c>
    </row>
    <row r="44" spans="1:11" x14ac:dyDescent="0.45">
      <c r="I44" s="4">
        <v>2.1</v>
      </c>
      <c r="J44">
        <v>49046.857820526326</v>
      </c>
      <c r="K44">
        <v>39619.168569265181</v>
      </c>
    </row>
    <row r="45" spans="1:11" x14ac:dyDescent="0.45">
      <c r="A45" t="s">
        <v>72</v>
      </c>
      <c r="B45">
        <f>SUM(B32:B43)</f>
        <v>0.48961133755719666</v>
      </c>
      <c r="I45" s="4">
        <v>2.15</v>
      </c>
      <c r="J45">
        <v>42381.920873970987</v>
      </c>
      <c r="K45">
        <v>34982.011537625993</v>
      </c>
    </row>
    <row r="46" spans="1:11" x14ac:dyDescent="0.45">
      <c r="A46" t="s">
        <v>73</v>
      </c>
      <c r="B46">
        <f>0.489611337557197-B45</f>
        <v>0</v>
      </c>
      <c r="I46" s="4">
        <v>2.2000000000000002</v>
      </c>
      <c r="J46">
        <v>36278.445193334366</v>
      </c>
      <c r="K46">
        <v>30603.671959306183</v>
      </c>
    </row>
    <row r="47" spans="1:11" x14ac:dyDescent="0.45">
      <c r="I47" s="4">
        <v>2.25</v>
      </c>
      <c r="J47">
        <v>30756.446396215961</v>
      </c>
      <c r="K47">
        <v>26523.922864853033</v>
      </c>
    </row>
    <row r="48" spans="1:11" x14ac:dyDescent="0.45">
      <c r="I48" s="4">
        <v>2.2999999999999998</v>
      </c>
      <c r="J48">
        <v>25823.510437133104</v>
      </c>
      <c r="K48">
        <v>22773.326794825032</v>
      </c>
    </row>
    <row r="49" spans="9:11" x14ac:dyDescent="0.45">
      <c r="I49" s="4">
        <v>2.35</v>
      </c>
      <c r="J49">
        <v>21473.876947733152</v>
      </c>
      <c r="K49">
        <v>19371.903233999714</v>
      </c>
    </row>
    <row r="50" spans="9:11" x14ac:dyDescent="0.45">
      <c r="I50" s="4">
        <v>2.4</v>
      </c>
      <c r="J50">
        <v>17688.717474314017</v>
      </c>
      <c r="K50">
        <v>16328.625479116588</v>
      </c>
    </row>
    <row r="51" spans="9:11" x14ac:dyDescent="0.45">
      <c r="I51" s="4">
        <v>2.4500000000000002</v>
      </c>
      <c r="J51">
        <v>14437.536040965342</v>
      </c>
      <c r="K51">
        <v>13641.777732790893</v>
      </c>
    </row>
    <row r="52" spans="9:11" x14ac:dyDescent="0.45">
      <c r="I52" s="4">
        <v>2.5</v>
      </c>
      <c r="J52">
        <v>11680.446336229837</v>
      </c>
      <c r="K52">
        <v>11300.075916790913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topLeftCell="A19" workbookViewId="0">
      <selection activeCell="AI51" sqref="AI5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4">
        <v>1</v>
      </c>
    </row>
    <row r="2" spans="1:7" x14ac:dyDescent="0.45">
      <c r="A2" t="s">
        <v>31</v>
      </c>
      <c r="B2">
        <f>'2020_2030 자원량계산'!M122</f>
        <v>281253.45662442874</v>
      </c>
    </row>
    <row r="3" spans="1:7" x14ac:dyDescent="0.45">
      <c r="A3" t="s">
        <v>30</v>
      </c>
      <c r="B3">
        <f>SUM('2020_2030 자원량계산'!D110:D121)</f>
        <v>122266.1691988082</v>
      </c>
    </row>
    <row r="6" spans="1:7" x14ac:dyDescent="0.45">
      <c r="A6" t="s">
        <v>46</v>
      </c>
    </row>
    <row r="8" spans="1:7" x14ac:dyDescent="0.45">
      <c r="B8">
        <v>2289.2732110000002</v>
      </c>
      <c r="C8">
        <v>1.130951</v>
      </c>
      <c r="D8">
        <v>1.030586</v>
      </c>
      <c r="E8">
        <v>1.0089379999999999</v>
      </c>
      <c r="F8">
        <v>1.0027619999999999</v>
      </c>
      <c r="G8">
        <v>1.0008680000000001</v>
      </c>
    </row>
    <row r="9" spans="1:7" x14ac:dyDescent="0.45">
      <c r="B9">
        <v>6.2259080000000004</v>
      </c>
      <c r="C9">
        <v>1.113596</v>
      </c>
      <c r="D9">
        <v>1.027485</v>
      </c>
      <c r="E9">
        <v>1.008094</v>
      </c>
      <c r="F9">
        <v>1.002507</v>
      </c>
      <c r="G9">
        <v>1.000788</v>
      </c>
    </row>
    <row r="10" spans="1:7" x14ac:dyDescent="0.45">
      <c r="B10">
        <v>2.8313100000000002</v>
      </c>
      <c r="C10">
        <v>1.0991329999999999</v>
      </c>
      <c r="D10">
        <v>1.0247250000000001</v>
      </c>
      <c r="E10">
        <v>1.007333</v>
      </c>
      <c r="F10">
        <v>1.0022759999999999</v>
      </c>
      <c r="G10">
        <v>1.0007159999999999</v>
      </c>
    </row>
    <row r="11" spans="1:7" x14ac:dyDescent="0.45">
      <c r="B11">
        <v>2.0307080000000002</v>
      </c>
      <c r="C11">
        <v>1.0869470000000001</v>
      </c>
      <c r="D11">
        <v>1.022265</v>
      </c>
      <c r="E11">
        <v>1.006645</v>
      </c>
      <c r="F11">
        <v>1.0020659999999999</v>
      </c>
      <c r="G11">
        <v>1.00065</v>
      </c>
    </row>
    <row r="12" spans="1:7" x14ac:dyDescent="0.45">
      <c r="B12">
        <v>1.689811</v>
      </c>
      <c r="C12">
        <v>1.076584</v>
      </c>
      <c r="D12">
        <v>1.0200670000000001</v>
      </c>
      <c r="E12">
        <v>1.0060229999999999</v>
      </c>
      <c r="F12">
        <v>1.001876</v>
      </c>
      <c r="G12">
        <v>1.000591</v>
      </c>
    </row>
    <row r="13" spans="1:7" x14ac:dyDescent="0.45">
      <c r="B13">
        <v>1.5041519999999999</v>
      </c>
      <c r="C13">
        <v>1.0677030000000001</v>
      </c>
      <c r="D13">
        <v>1.0181009999999999</v>
      </c>
      <c r="E13">
        <v>1.00546</v>
      </c>
      <c r="F13">
        <v>1.001703</v>
      </c>
      <c r="G13">
        <v>1.000537</v>
      </c>
    </row>
    <row r="14" spans="1:7" x14ac:dyDescent="0.45">
      <c r="B14">
        <v>1.388412</v>
      </c>
      <c r="C14">
        <v>1.060039</v>
      </c>
      <c r="D14">
        <v>1.016338</v>
      </c>
      <c r="E14">
        <v>1.0049509999999999</v>
      </c>
      <c r="F14">
        <v>1.001546</v>
      </c>
      <c r="G14">
        <v>1.0004869999999999</v>
      </c>
    </row>
    <row r="15" spans="1:7" x14ac:dyDescent="0.45">
      <c r="B15">
        <v>1.309857</v>
      </c>
      <c r="C15">
        <v>1.0533870000000001</v>
      </c>
      <c r="D15">
        <v>1.0147569999999999</v>
      </c>
      <c r="E15">
        <v>1.004491</v>
      </c>
      <c r="F15">
        <v>1.001404</v>
      </c>
      <c r="G15">
        <v>1.000443</v>
      </c>
    </row>
    <row r="16" spans="1:7" x14ac:dyDescent="0.45">
      <c r="B16">
        <v>1.2533479999999999</v>
      </c>
      <c r="C16">
        <v>1.0475840000000001</v>
      </c>
      <c r="D16">
        <v>1.0133369999999999</v>
      </c>
      <c r="E16">
        <v>1.004073</v>
      </c>
      <c r="F16">
        <v>1.0012749999999999</v>
      </c>
      <c r="G16">
        <v>1.000402</v>
      </c>
    </row>
    <row r="17" spans="1:7" x14ac:dyDescent="0.45">
      <c r="B17">
        <v>1.21095</v>
      </c>
      <c r="C17">
        <v>1.0425</v>
      </c>
      <c r="D17">
        <v>1.012059</v>
      </c>
      <c r="E17">
        <v>1.0036959999999999</v>
      </c>
      <c r="F17">
        <v>1.001158</v>
      </c>
      <c r="G17">
        <v>1.0003649999999999</v>
      </c>
    </row>
    <row r="18" spans="1:7" x14ac:dyDescent="0.45">
      <c r="B18">
        <v>1.178115</v>
      </c>
      <c r="C18">
        <v>1.038028</v>
      </c>
      <c r="D18">
        <v>1.0109090000000001</v>
      </c>
      <c r="E18">
        <v>1.0033529999999999</v>
      </c>
      <c r="F18">
        <v>1.0010520000000001</v>
      </c>
      <c r="G18">
        <v>1.000332</v>
      </c>
    </row>
    <row r="19" spans="1:7" x14ac:dyDescent="0.45">
      <c r="B19">
        <v>1.1520509999999999</v>
      </c>
      <c r="C19">
        <v>1.0340800000000001</v>
      </c>
      <c r="D19">
        <v>1.0098720000000001</v>
      </c>
      <c r="E19">
        <v>1.0030429999999999</v>
      </c>
      <c r="F19">
        <v>1.000955</v>
      </c>
      <c r="G19">
        <v>1.000302</v>
      </c>
    </row>
    <row r="21" spans="1:7" x14ac:dyDescent="0.45">
      <c r="A21" t="s">
        <v>47</v>
      </c>
    </row>
    <row r="22" spans="1:7" x14ac:dyDescent="0.45">
      <c r="B22">
        <v>6.6499999999999997E-3</v>
      </c>
      <c r="C22">
        <v>6.8100000000000001E-3</v>
      </c>
      <c r="D22">
        <v>6.8500000000000002E-3</v>
      </c>
      <c r="E22">
        <v>6.8700000000000002E-3</v>
      </c>
      <c r="F22">
        <v>6.8700000000000002E-3</v>
      </c>
    </row>
    <row r="24" spans="1:7" x14ac:dyDescent="0.45">
      <c r="A24" t="s">
        <v>48</v>
      </c>
      <c r="B24">
        <v>0.5</v>
      </c>
    </row>
    <row r="26" spans="1:7" x14ac:dyDescent="0.45">
      <c r="A26" t="s">
        <v>49</v>
      </c>
      <c r="B26">
        <v>2.2499999999999999E-2</v>
      </c>
    </row>
    <row r="28" spans="1:7" x14ac:dyDescent="0.45">
      <c r="A28" t="s">
        <v>50</v>
      </c>
      <c r="B28">
        <v>2.1000000000000003E-8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4">
        <v>0.5</v>
      </c>
      <c r="C34" s="4">
        <v>0.75</v>
      </c>
      <c r="D34" s="4">
        <v>1</v>
      </c>
      <c r="E34" s="4">
        <v>1.25</v>
      </c>
      <c r="F34" s="4">
        <v>1.5</v>
      </c>
    </row>
    <row r="35" spans="1:6" x14ac:dyDescent="0.45">
      <c r="A35" t="s">
        <v>31</v>
      </c>
      <c r="B35">
        <f>'2020_2030 자원량계산'!AJ122</f>
        <v>446741.01308393705</v>
      </c>
      <c r="C35">
        <f>'2020_2030 자원량계산'!AT122</f>
        <v>355846.56298973801</v>
      </c>
      <c r="D35">
        <f>'2020_2030 자원량계산'!BD122</f>
        <v>281253.45662442874</v>
      </c>
      <c r="E35">
        <f>'2020_2030 자원량계산'!BN122</f>
        <v>218654.70839066888</v>
      </c>
      <c r="F35">
        <f>'2020_2030 자원량계산'!BX122</f>
        <v>165402.17195890684</v>
      </c>
    </row>
    <row r="36" spans="1:6" x14ac:dyDescent="0.45">
      <c r="A36" t="s">
        <v>30</v>
      </c>
      <c r="B36">
        <f>SUM('2020_2030 자원량계산'!AK110:AK121)</f>
        <v>103327.62322351706</v>
      </c>
      <c r="C36">
        <f>SUM('2020_2030 자원량계산'!AU110:AU121)</f>
        <v>119605.63856638959</v>
      </c>
      <c r="D36">
        <f>SUM('2020_2030 자원량계산'!BE110:BE121)</f>
        <v>122266.1691988082</v>
      </c>
      <c r="E36">
        <f>SUM('2020_2030 자원량계산'!BO110:BO121)</f>
        <v>115446.28516922379</v>
      </c>
      <c r="F36">
        <f>SUM('2020_2030 자원량계산'!BY110:BY121)</f>
        <v>102112.90913543396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topLeftCell="A37" workbookViewId="0">
      <selection activeCell="N18" sqref="N18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5"/>
      <c r="B1" s="5"/>
      <c r="C1" s="5"/>
      <c r="D1" s="5"/>
      <c r="E1" s="5"/>
      <c r="F1" s="5"/>
      <c r="G1" s="5"/>
    </row>
    <row r="2" spans="1:7" x14ac:dyDescent="0.45">
      <c r="A2" s="5" t="s">
        <v>33</v>
      </c>
      <c r="B2" s="5"/>
      <c r="C2" s="5"/>
      <c r="D2" s="5"/>
      <c r="E2" s="5"/>
      <c r="F2" s="5"/>
      <c r="G2" s="5"/>
    </row>
    <row r="3" spans="1:7" x14ac:dyDescent="0.45">
      <c r="A3" s="5"/>
      <c r="B3" s="5"/>
      <c r="C3" s="5"/>
      <c r="D3" s="5"/>
      <c r="E3" s="5"/>
      <c r="F3" s="5"/>
      <c r="G3" s="5"/>
    </row>
    <row r="4" spans="1:7" x14ac:dyDescent="0.45">
      <c r="A4" s="5"/>
      <c r="B4" s="6">
        <v>2289.2732110000002</v>
      </c>
      <c r="C4" s="6">
        <v>1.130951</v>
      </c>
      <c r="D4" s="6">
        <v>1.030586</v>
      </c>
      <c r="E4" s="6">
        <v>1.0089379999999999</v>
      </c>
      <c r="F4" s="6">
        <v>1.0027619999999999</v>
      </c>
      <c r="G4" s="6">
        <v>1.0008680000000001</v>
      </c>
    </row>
    <row r="5" spans="1:7" x14ac:dyDescent="0.45">
      <c r="A5" s="5"/>
      <c r="B5" s="6">
        <v>6.2259080000000004</v>
      </c>
      <c r="C5" s="6">
        <v>1.113596</v>
      </c>
      <c r="D5" s="6">
        <v>1.027485</v>
      </c>
      <c r="E5" s="6">
        <v>1.008094</v>
      </c>
      <c r="F5" s="6">
        <v>1.002507</v>
      </c>
      <c r="G5" s="6">
        <v>1.000788</v>
      </c>
    </row>
    <row r="6" spans="1:7" x14ac:dyDescent="0.45">
      <c r="A6" s="5"/>
      <c r="B6" s="6">
        <v>2.8313100000000002</v>
      </c>
      <c r="C6" s="6">
        <v>1.0991329999999999</v>
      </c>
      <c r="D6" s="6">
        <v>1.0247250000000001</v>
      </c>
      <c r="E6" s="6">
        <v>1.007333</v>
      </c>
      <c r="F6" s="6">
        <v>1.0022759999999999</v>
      </c>
      <c r="G6" s="6">
        <v>1.0007159999999999</v>
      </c>
    </row>
    <row r="7" spans="1:7" x14ac:dyDescent="0.45">
      <c r="A7" s="5"/>
      <c r="B7" s="6">
        <v>2.0307080000000002</v>
      </c>
      <c r="C7" s="6">
        <v>1.0869470000000001</v>
      </c>
      <c r="D7" s="6">
        <v>1.022265</v>
      </c>
      <c r="E7" s="6">
        <v>1.006645</v>
      </c>
      <c r="F7" s="6">
        <v>1.0020659999999999</v>
      </c>
      <c r="G7" s="6">
        <v>1.00065</v>
      </c>
    </row>
    <row r="8" spans="1:7" x14ac:dyDescent="0.45">
      <c r="A8" s="5"/>
      <c r="B8" s="6">
        <v>1.689811</v>
      </c>
      <c r="C8" s="6">
        <v>1.076584</v>
      </c>
      <c r="D8" s="6">
        <v>1.0200670000000001</v>
      </c>
      <c r="E8" s="6">
        <v>1.0060229999999999</v>
      </c>
      <c r="F8" s="6">
        <v>1.001876</v>
      </c>
      <c r="G8" s="6">
        <v>1.000591</v>
      </c>
    </row>
    <row r="9" spans="1:7" x14ac:dyDescent="0.45">
      <c r="A9" s="5"/>
      <c r="B9" s="6">
        <v>1.5041519999999999</v>
      </c>
      <c r="C9" s="6">
        <v>1.0677030000000001</v>
      </c>
      <c r="D9" s="6">
        <v>1.0181009999999999</v>
      </c>
      <c r="E9" s="6">
        <v>1.00546</v>
      </c>
      <c r="F9" s="6">
        <v>1.001703</v>
      </c>
      <c r="G9" s="6">
        <v>1.000537</v>
      </c>
    </row>
    <row r="10" spans="1:7" x14ac:dyDescent="0.45">
      <c r="A10" s="5"/>
      <c r="B10" s="6">
        <v>1.388412</v>
      </c>
      <c r="C10" s="6">
        <v>1.060039</v>
      </c>
      <c r="D10" s="6">
        <v>1.016338</v>
      </c>
      <c r="E10" s="6">
        <v>1.0049509999999999</v>
      </c>
      <c r="F10" s="6">
        <v>1.001546</v>
      </c>
      <c r="G10" s="6">
        <v>1.0004869999999999</v>
      </c>
    </row>
    <row r="11" spans="1:7" x14ac:dyDescent="0.45">
      <c r="A11" s="5"/>
      <c r="B11" s="6">
        <v>1.309857</v>
      </c>
      <c r="C11" s="6">
        <v>1.0533870000000001</v>
      </c>
      <c r="D11" s="6">
        <v>1.0147569999999999</v>
      </c>
      <c r="E11" s="6">
        <v>1.004491</v>
      </c>
      <c r="F11" s="6">
        <v>1.001404</v>
      </c>
      <c r="G11" s="6">
        <v>1.000443</v>
      </c>
    </row>
    <row r="12" spans="1:7" x14ac:dyDescent="0.45">
      <c r="A12" s="5"/>
      <c r="B12" s="6">
        <v>1.2533479999999999</v>
      </c>
      <c r="C12" s="6">
        <v>1.0475840000000001</v>
      </c>
      <c r="D12" s="6">
        <v>1.0133369999999999</v>
      </c>
      <c r="E12" s="6">
        <v>1.004073</v>
      </c>
      <c r="F12" s="6">
        <v>1.0012749999999999</v>
      </c>
      <c r="G12" s="6">
        <v>1.000402</v>
      </c>
    </row>
    <row r="13" spans="1:7" x14ac:dyDescent="0.45">
      <c r="A13" s="5"/>
      <c r="B13" s="6">
        <v>1.21095</v>
      </c>
      <c r="C13" s="6">
        <v>1.0425</v>
      </c>
      <c r="D13" s="6">
        <v>1.012059</v>
      </c>
      <c r="E13" s="6">
        <v>1.0036959999999999</v>
      </c>
      <c r="F13" s="6">
        <v>1.001158</v>
      </c>
      <c r="G13" s="6">
        <v>1.0003649999999999</v>
      </c>
    </row>
    <row r="14" spans="1:7" x14ac:dyDescent="0.45">
      <c r="A14" s="5"/>
      <c r="B14" s="6">
        <v>1.178115</v>
      </c>
      <c r="C14" s="6">
        <v>1.038028</v>
      </c>
      <c r="D14" s="6">
        <v>1.0109090000000001</v>
      </c>
      <c r="E14" s="6">
        <v>1.0033529999999999</v>
      </c>
      <c r="F14" s="6">
        <v>1.0010520000000001</v>
      </c>
      <c r="G14" s="6">
        <v>1.000332</v>
      </c>
    </row>
    <row r="15" spans="1:7" x14ac:dyDescent="0.45">
      <c r="A15" s="5"/>
      <c r="B15" s="6">
        <v>1.1520509999999999</v>
      </c>
      <c r="C15" s="6">
        <v>1.0340800000000001</v>
      </c>
      <c r="D15" s="6">
        <v>1.0098720000000001</v>
      </c>
      <c r="E15" s="6">
        <v>1.0030429999999999</v>
      </c>
      <c r="F15" s="6">
        <v>1.000955</v>
      </c>
      <c r="G15" s="6">
        <v>1.000302</v>
      </c>
    </row>
    <row r="16" spans="1:7" x14ac:dyDescent="0.45">
      <c r="A16" s="5"/>
      <c r="B16" s="5"/>
      <c r="C16" s="5"/>
      <c r="D16" s="5"/>
      <c r="E16" s="5"/>
      <c r="F16" s="5"/>
      <c r="G16" s="5"/>
    </row>
    <row r="17" spans="1:7" x14ac:dyDescent="0.45">
      <c r="A17" s="5" t="s">
        <v>34</v>
      </c>
      <c r="B17" s="5"/>
      <c r="C17" s="5"/>
      <c r="D17" s="5"/>
      <c r="E17" s="5"/>
      <c r="F17" s="5"/>
      <c r="G17" s="5"/>
    </row>
    <row r="18" spans="1:7" x14ac:dyDescent="0.45">
      <c r="A18" s="5"/>
      <c r="B18" s="7">
        <v>6.6499999999999997E-3</v>
      </c>
      <c r="C18" s="7">
        <v>6.8100000000000001E-3</v>
      </c>
      <c r="D18" s="7">
        <v>6.8500000000000002E-3</v>
      </c>
      <c r="E18" s="7">
        <v>6.8700000000000002E-3</v>
      </c>
      <c r="F18" s="7">
        <v>6.8700000000000002E-3</v>
      </c>
      <c r="G18" s="5"/>
    </row>
    <row r="19" spans="1:7" x14ac:dyDescent="0.45">
      <c r="A19" s="5"/>
      <c r="B19" s="5"/>
      <c r="C19" s="5"/>
      <c r="D19" s="5"/>
      <c r="E19" s="5"/>
      <c r="F19" s="5"/>
      <c r="G19" s="5"/>
    </row>
    <row r="20" spans="1:7" x14ac:dyDescent="0.45">
      <c r="A20" s="5" t="s">
        <v>35</v>
      </c>
      <c r="B20" s="5">
        <v>0.5</v>
      </c>
      <c r="C20" s="5"/>
      <c r="D20" s="5"/>
      <c r="E20" s="5"/>
      <c r="F20" s="5"/>
      <c r="G20" s="5"/>
    </row>
    <row r="21" spans="1:7" x14ac:dyDescent="0.45">
      <c r="A21" s="5"/>
      <c r="B21" s="5"/>
      <c r="C21" s="5"/>
      <c r="D21" s="5"/>
      <c r="E21" s="5"/>
      <c r="F21" s="5"/>
      <c r="G21" s="5"/>
    </row>
    <row r="22" spans="1:7" x14ac:dyDescent="0.45">
      <c r="A22" s="5" t="s">
        <v>37</v>
      </c>
      <c r="B22" s="5">
        <v>2.2499999999999999E-2</v>
      </c>
      <c r="C22" s="5"/>
      <c r="D22" s="5"/>
      <c r="E22" s="5"/>
      <c r="F22" s="5"/>
      <c r="G22" s="5"/>
    </row>
    <row r="23" spans="1:7" x14ac:dyDescent="0.45">
      <c r="A23" s="5"/>
      <c r="B23" s="5"/>
      <c r="C23" s="5"/>
      <c r="D23" s="5"/>
      <c r="E23" s="5"/>
      <c r="F23" s="5"/>
      <c r="G23" s="5"/>
    </row>
    <row r="24" spans="1:7" x14ac:dyDescent="0.45">
      <c r="A24" s="5" t="s">
        <v>36</v>
      </c>
      <c r="B24" s="5">
        <v>2.1000000000000003E-8</v>
      </c>
      <c r="C24" s="5"/>
      <c r="D24" s="5"/>
      <c r="E24" s="5"/>
      <c r="F24" s="5"/>
      <c r="G24" s="5"/>
    </row>
    <row r="25" spans="1:7" x14ac:dyDescent="0.45">
      <c r="A25" s="5"/>
      <c r="B25" s="5"/>
      <c r="C25" s="5"/>
      <c r="D25" s="5"/>
      <c r="E25" s="5"/>
      <c r="F25" s="5"/>
      <c r="G25" s="5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1500</v>
      </c>
      <c r="C27">
        <v>80000</v>
      </c>
      <c r="D27">
        <v>100000</v>
      </c>
      <c r="E27">
        <v>60000</v>
      </c>
      <c r="F27">
        <v>30000</v>
      </c>
      <c r="G27"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B13" sqref="A1:B13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8">
        <f>AVERAGE(자원량계산시트!L2,자원량계산시트!L14,자원량계산시트!L26,자원량계산시트!L38,자원량계산시트!L50,자원량계산시트!L62,자원량계산시트!L74,자원량계산시트!L86,자원량계산시트!L98,자원량계산시트!L110)</f>
        <v>2.0852855309611753E-2</v>
      </c>
    </row>
    <row r="3" spans="1:2" x14ac:dyDescent="0.45">
      <c r="A3">
        <v>8</v>
      </c>
      <c r="B3" s="8">
        <f>AVERAGE(자원량계산시트!L3,자원량계산시트!L15,자원량계산시트!L27,자원량계산시트!L39,자원량계산시트!L51,자원량계산시트!L63,자원량계산시트!L75,자원량계산시트!L87,자원량계산시트!L99,자원량계산시트!L111)</f>
        <v>4.353362057310476E-2</v>
      </c>
    </row>
    <row r="4" spans="1:2" x14ac:dyDescent="0.45">
      <c r="A4">
        <v>9</v>
      </c>
      <c r="B4" s="8">
        <f>AVERAGE(자원량계산시트!L4,자원량계산시트!L16,자원량계산시트!L28,자원량계산시트!L40,자원량계산시트!L52,자원량계산시트!L64,자원량계산시트!L76,자원량계산시트!L88,자원량계산시트!L100,자원량계산시트!L112)</f>
        <v>5.7937564766471675E-2</v>
      </c>
    </row>
    <row r="5" spans="1:2" x14ac:dyDescent="0.45">
      <c r="A5">
        <v>10</v>
      </c>
      <c r="B5" s="8">
        <f>AVERAGE(자원량계산시트!L5,자원량계산시트!L17,자원량계산시트!L29,자원량계산시트!L41,자원량계산시트!L53,자원량계산시트!L65,자원량계산시트!L77,자원량계산시트!L89,자원량계산시트!L101,자원량계산시트!L113)</f>
        <v>6.8373984061829179E-2</v>
      </c>
    </row>
    <row r="6" spans="1:2" x14ac:dyDescent="0.45">
      <c r="A6">
        <v>11</v>
      </c>
      <c r="B6" s="8">
        <f>AVERAGE(자원량계산시트!L6,자원량계산시트!L18,자원량계산시트!L30,자원량계산시트!L42,자원량계산시트!L54,자원량계산시트!L66,자원량계산시트!L78,자원량계산시트!L90,자원량계산시트!L102,자원량계산시트!L114)</f>
        <v>6.8839249743055761E-2</v>
      </c>
    </row>
    <row r="7" spans="1:2" x14ac:dyDescent="0.45">
      <c r="A7">
        <v>12</v>
      </c>
      <c r="B7" s="8">
        <f>AVERAGE(자원량계산시트!L7,자원량계산시트!L19,자원량계산시트!L31,자원량계산시트!L43,자원량계산시트!L55,자원량계산시트!L67,자원량계산시트!L79,자원량계산시트!L91,자원량계산시트!L103,자원량계산시트!L115)</f>
        <v>9.3659369017167204E-2</v>
      </c>
    </row>
    <row r="8" spans="1:2" x14ac:dyDescent="0.45">
      <c r="A8">
        <v>1</v>
      </c>
      <c r="B8" s="8">
        <f>AVERAGE(자원량계산시트!L8,자원량계산시트!L20,자원량계산시트!L32,자원량계산시트!L44,자원량계산시트!L56,자원량계산시트!L68,자원량계산시트!L80,자원량계산시트!L92,자원량계산시트!L104,자원량계산시트!L116)</f>
        <v>6.1975734414911852E-2</v>
      </c>
    </row>
    <row r="9" spans="1:2" x14ac:dyDescent="0.45">
      <c r="A9">
        <v>2</v>
      </c>
      <c r="B9" s="8">
        <f>AVERAGE(자원량계산시트!L9,자원량계산시트!L21,자원량계산시트!L33,자원량계산시트!L45,자원량계산시트!L57,자원량계산시트!L69,자원량계산시트!L81,자원량계산시트!L93,자원량계산시트!L105,자원량계산시트!L117)</f>
        <v>2.0601376360005939E-2</v>
      </c>
    </row>
    <row r="10" spans="1:2" x14ac:dyDescent="0.45">
      <c r="A10">
        <v>3</v>
      </c>
      <c r="B10" s="8">
        <f>AVERAGE(자원량계산시트!L10,자원량계산시트!L22,자원량계산시트!L34,자원량계산시트!L46,자원량계산시트!L58,자원량계산시트!L70,자원량계산시트!L82,자원량계산시트!L94,자원량계산시트!L106,자원량계산시트!L118)</f>
        <v>2.4772736196973216E-2</v>
      </c>
    </row>
    <row r="11" spans="1:2" x14ac:dyDescent="0.45">
      <c r="A11">
        <v>4</v>
      </c>
      <c r="B11" s="8">
        <f>AVERAGE(자원량계산시트!L11,자원량계산시트!L23,자원량계산시트!L35,자원량계산시트!L47,자원량계산시트!L59,자원량계산시트!L71,자원량계산시트!L83,자원량계산시트!L95,자원량계산시트!L107,자원량계산시트!L119)</f>
        <v>1.4286212965389266E-2</v>
      </c>
    </row>
    <row r="12" spans="1:2" x14ac:dyDescent="0.45">
      <c r="A12">
        <v>5</v>
      </c>
      <c r="B12" s="8">
        <f>AVERAGE(자원량계산시트!L12,자원량계산시트!L24,자원량계산시트!L36,자원량계산시트!L48,자원량계산시트!L60,자원량계산시트!L72,자원량계산시트!L84,자원량계산시트!L96,자원량계산시트!L108,자원량계산시트!L120)</f>
        <v>4.7517618167258954E-3</v>
      </c>
    </row>
    <row r="13" spans="1:2" x14ac:dyDescent="0.45">
      <c r="A13">
        <v>6</v>
      </c>
      <c r="B13" s="8">
        <f>AVERAGE(자원량계산시트!L13,자원량계산시트!L25,자원량계산시트!L37,자원량계산시트!L49,자원량계산시트!L61,자원량계산시트!L73,자원량계산시트!L85,자원량계산시트!L97,자원량계산시트!L109,자원량계산시트!L121)</f>
        <v>1.0026872331950142E-2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F26" sqref="F26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6028.0404671634269</v>
      </c>
      <c r="E2">
        <f>자원량계산시트!$E$122</f>
        <v>1408.0535432733629</v>
      </c>
      <c r="F2">
        <f>자원량계산시트!$F$122</f>
        <v>88317.228274493609</v>
      </c>
      <c r="G2">
        <f>자원량계산시트!$G$122</f>
        <v>104312.70232496696</v>
      </c>
      <c r="H2">
        <f>자원량계산시트!$H$122</f>
        <v>56792.117330886569</v>
      </c>
      <c r="I2">
        <f>자원량계산시트!$I$122</f>
        <v>27316.247250878758</v>
      </c>
      <c r="J2">
        <f>자원량계산시트!$J$122</f>
        <v>12336.768049319284</v>
      </c>
      <c r="K2">
        <v>0</v>
      </c>
      <c r="L2">
        <f>'평균어획사망률(F)'!B2*'2020_2030 자원량 예측 결과'!$B$1</f>
        <v>2.0852855309611753E-2</v>
      </c>
      <c r="M2">
        <f t="shared" ref="M2:M33" si="0">SUM(F2:J2)</f>
        <v>289075.06323054514</v>
      </c>
      <c r="N2">
        <f>'2020_2030 자원량 예측 결과'!B8</f>
        <v>2289.2732110000002</v>
      </c>
      <c r="O2">
        <f>'2020_2030 자원량 예측 결과'!C8</f>
        <v>1.130951</v>
      </c>
      <c r="P2">
        <f>'2020_2030 자원량 예측 결과'!D8</f>
        <v>1.030586</v>
      </c>
      <c r="Q2">
        <f>'2020_2030 자원량 예측 결과'!E8</f>
        <v>1.0089379999999999</v>
      </c>
      <c r="R2">
        <f>'2020_2030 자원량 예측 결과'!F8</f>
        <v>1.0027619999999999</v>
      </c>
      <c r="S2">
        <f>'2020_2030 자원량 예측 결과'!G8</f>
        <v>1.0008680000000001</v>
      </c>
      <c r="T2">
        <f>'2020_2030 자원량 예측 결과'!B24</f>
        <v>0.5</v>
      </c>
      <c r="U2">
        <f>'2020_2030 자원량 예측 결과'!B26</f>
        <v>2.2499999999999999E-2</v>
      </c>
      <c r="V2">
        <f>'2020_2030 자원량 예측 결과'!B28</f>
        <v>2.1000000000000003E-8</v>
      </c>
      <c r="W2">
        <f>'2020_2030 자원량 예측 결과'!B22</f>
        <v>6.6499999999999997E-3</v>
      </c>
      <c r="X2">
        <f>'2020_2030 자원량 예측 결과'!C22</f>
        <v>6.8100000000000001E-3</v>
      </c>
      <c r="Y2">
        <f>'2020_2030 자원량 예측 결과'!D22</f>
        <v>6.8500000000000002E-3</v>
      </c>
      <c r="Z2">
        <f>'2020_2030 자원량 예측 결과'!E22</f>
        <v>6.8700000000000002E-3</v>
      </c>
      <c r="AA2">
        <f>'2020_2030 자원량 예측 결과'!F22</f>
        <v>6.8700000000000002E-3</v>
      </c>
      <c r="AC2">
        <f>자원량계산시트!$E$122</f>
        <v>1408.0535432733629</v>
      </c>
      <c r="AD2">
        <f>자원량계산시트!$F$122</f>
        <v>88317.228274493609</v>
      </c>
      <c r="AE2">
        <f>자원량계산시트!$G$122</f>
        <v>104312.70232496696</v>
      </c>
      <c r="AF2">
        <f>자원량계산시트!$H$122</f>
        <v>56792.117330886569</v>
      </c>
      <c r="AG2">
        <f>자원량계산시트!$I$122</f>
        <v>27316.247250878758</v>
      </c>
      <c r="AH2">
        <f>자원량계산시트!$J$122</f>
        <v>12336.768049319284</v>
      </c>
      <c r="AI2">
        <f>'평균어획사망률(F)'!$B2*'2020_2030 자원량 예측 결과'!$B$34</f>
        <v>1.0426427654805876E-2</v>
      </c>
      <c r="AJ2">
        <f>SUM(AD2:AH2)</f>
        <v>289075.06323054514</v>
      </c>
      <c r="AK2">
        <f>AJ2*AI2</f>
        <v>3014.0202335817135</v>
      </c>
      <c r="AM2">
        <f>자원량계산시트!$E$122</f>
        <v>1408.0535432733629</v>
      </c>
      <c r="AN2">
        <f>자원량계산시트!$F$122</f>
        <v>88317.228274493609</v>
      </c>
      <c r="AO2">
        <f>자원량계산시트!$G$122</f>
        <v>104312.70232496696</v>
      </c>
      <c r="AP2">
        <f>자원량계산시트!$H$122</f>
        <v>56792.117330886569</v>
      </c>
      <c r="AQ2">
        <f>자원량계산시트!$I$122</f>
        <v>27316.247250878758</v>
      </c>
      <c r="AR2">
        <f>자원량계산시트!$J$122</f>
        <v>12336.768049319284</v>
      </c>
      <c r="AS2">
        <f>'평균어획사망률(F)'!$B2*'2020_2030 자원량 예측 결과'!$C$34</f>
        <v>1.5639641482208814E-2</v>
      </c>
      <c r="AT2">
        <f>SUM(AN2:AR2)</f>
        <v>289075.06323054514</v>
      </c>
      <c r="AU2">
        <f>AT2*AS2</f>
        <v>4521.03035037257</v>
      </c>
      <c r="AW2">
        <f>자원량계산시트!$E$122</f>
        <v>1408.0535432733629</v>
      </c>
      <c r="AX2">
        <f>자원량계산시트!$F$122</f>
        <v>88317.228274493609</v>
      </c>
      <c r="AY2">
        <f>자원량계산시트!$G$122</f>
        <v>104312.70232496696</v>
      </c>
      <c r="AZ2">
        <f>자원량계산시트!$H$122</f>
        <v>56792.117330886569</v>
      </c>
      <c r="BA2">
        <f>자원량계산시트!$I$122</f>
        <v>27316.247250878758</v>
      </c>
      <c r="BB2">
        <f>자원량계산시트!$J$122</f>
        <v>12336.768049319284</v>
      </c>
      <c r="BC2">
        <f>'평균어획사망률(F)'!$B2*'2020_2030 자원량 예측 결과'!$D$34</f>
        <v>2.0852855309611753E-2</v>
      </c>
      <c r="BD2">
        <f>SUM(AX2:BB2)</f>
        <v>289075.06323054514</v>
      </c>
      <c r="BE2">
        <f>BD2*BC2</f>
        <v>6028.0404671634269</v>
      </c>
      <c r="BG2">
        <f>자원량계산시트!$E$122</f>
        <v>1408.0535432733629</v>
      </c>
      <c r="BH2">
        <f>자원량계산시트!$F$122</f>
        <v>88317.228274493609</v>
      </c>
      <c r="BI2">
        <f>자원량계산시트!$G$122</f>
        <v>104312.70232496696</v>
      </c>
      <c r="BJ2">
        <f>자원량계산시트!$H$122</f>
        <v>56792.117330886569</v>
      </c>
      <c r="BK2">
        <f>자원량계산시트!$I$122</f>
        <v>27316.247250878758</v>
      </c>
      <c r="BL2">
        <f>자원량계산시트!$J$122</f>
        <v>12336.768049319284</v>
      </c>
      <c r="BM2">
        <f>'평균어획사망률(F)'!$B2*'2020_2030 자원량 예측 결과'!$E$34</f>
        <v>2.6066069137014692E-2</v>
      </c>
      <c r="BN2">
        <f>SUM(BH2:BL2)</f>
        <v>289075.06323054514</v>
      </c>
      <c r="BO2">
        <f>BN2*BM2</f>
        <v>7535.050583954283</v>
      </c>
      <c r="BQ2">
        <f>자원량계산시트!$E$122</f>
        <v>1408.0535432733629</v>
      </c>
      <c r="BR2">
        <f>자원량계산시트!$F$122</f>
        <v>88317.228274493609</v>
      </c>
      <c r="BS2">
        <f>자원량계산시트!$G$122</f>
        <v>104312.70232496696</v>
      </c>
      <c r="BT2">
        <f>자원량계산시트!$H$122</f>
        <v>56792.117330886569</v>
      </c>
      <c r="BU2">
        <f>자원량계산시트!$I$122</f>
        <v>27316.247250878758</v>
      </c>
      <c r="BV2">
        <f>자원량계산시트!$J$122</f>
        <v>12336.768049319284</v>
      </c>
      <c r="BW2">
        <f>'평균어획사망률(F)'!$B2*'2020_2030 자원량 예측 결과'!$F$34</f>
        <v>3.1279282964417628E-2</v>
      </c>
      <c r="BX2">
        <f>SUM(BR2:BV2)</f>
        <v>289075.06323054514</v>
      </c>
      <c r="BY2">
        <f>BX2*BW2</f>
        <v>9042.0607007451399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12692.095235055653</v>
      </c>
      <c r="E3">
        <f>IF(MOD($C2,12)=11,SUMPRODUCT(F2:J2,W2:AA2),N2*(1-$T2-$V2*E2)*E2-K2*E2)</f>
        <v>1611614.3144496595</v>
      </c>
      <c r="F3">
        <f>IF(MOD($C2,12)=11,$N2*(1-$T2-$V2*E2)*E2-$K2*$E2,O2*(1-$U2)*F2-$L2*F2)</f>
        <v>95793.435954941859</v>
      </c>
      <c r="G3">
        <f>IF(MOD($C2,12)=11,O2*(1-$U2)*F2-$L2*F2,P2*(1-$U2)*G2-$L2*G2)</f>
        <v>102909.17071037999</v>
      </c>
      <c r="H3">
        <f>IF(MOD($C2,12)=11,P2*(1-$U2)*G2-$L2*G2,Q2*(1-$U2)*H2-$L2*H2)</f>
        <v>54826.203651461779</v>
      </c>
      <c r="I3">
        <f>IF(MOD($C2,12)=11,Q2*(1-$U2)*H2-$L2*H2,R2*(1-$U2)*I2-$L2*I2)</f>
        <v>26205.759842931351</v>
      </c>
      <c r="J3">
        <f>IF(MOD($C2,12)=11,R2*(1-$U2)*I2-$L2*I2,S2*(1-$U2)*J2-$L2*J2)</f>
        <v>11812.401306675711</v>
      </c>
      <c r="K3">
        <v>0</v>
      </c>
      <c r="L3">
        <f>'평균어획사망률(F)'!B3*'2020_2030 자원량 예측 결과'!$B$1</f>
        <v>4.353362057310476E-2</v>
      </c>
      <c r="M3">
        <f t="shared" si="0"/>
        <v>291546.97146639071</v>
      </c>
      <c r="N3">
        <f>'2020_2030 자원량 예측 결과'!B9</f>
        <v>6.2259080000000004</v>
      </c>
      <c r="O3">
        <f>'2020_2030 자원량 예측 결과'!C9</f>
        <v>1.113596</v>
      </c>
      <c r="P3">
        <f>'2020_2030 자원량 예측 결과'!D9</f>
        <v>1.027485</v>
      </c>
      <c r="Q3">
        <f>'2020_2030 자원량 예측 결과'!E9</f>
        <v>1.008094</v>
      </c>
      <c r="R3">
        <f>'2020_2030 자원량 예측 결과'!F9</f>
        <v>1.002507</v>
      </c>
      <c r="S3">
        <f>'2020_2030 자원량 예측 결과'!G9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  <c r="AC3">
        <f>IF(MOD($C2,12)=11,SUMPRODUCT(AD2:AH2,$W2:$AA2),$N2*(1-$T2-$V2*AC2)*AC2-$K2*AC2)</f>
        <v>1611614.3144496595</v>
      </c>
      <c r="AD3">
        <f>IF(MOD($C2,12)=11,$N2*(1-$T2-$V2*AC2)*AC2-$K2*AC2,$O2*(1-$U2)*AD2-$AI2*AD2)</f>
        <v>96714.269146218852</v>
      </c>
      <c r="AE3">
        <f>IF(MOD($C2,12)=11,$O2*(1-$U2)*AD2-$AI2*AD2,$P2*(1-$U2)*AE2-$AI2*AE2)</f>
        <v>103996.77955464856</v>
      </c>
      <c r="AF3">
        <f>IF(MOD($C2,12)=11,$P2*(1-$U2)*AE2-$AI2*AE2,$Q2*(1-$U2)*AF2-$AI2*AF2)</f>
        <v>55418.34255417552</v>
      </c>
      <c r="AG3">
        <f>IF(MOD($C2,12)=11,$Q2*(1-$U2)*AF2-$AI2*AF2,$R2*(1-$U2)*AG2-$AI2*AG2)</f>
        <v>26490.570718693431</v>
      </c>
      <c r="AH3">
        <f>IF(MOD($C2,12)=11,$R2*(1-$U2)*AG2-$AI2*AG2,$S2*(1-$U2)*AH2-$AI2*AH2)</f>
        <v>11941.02972623606</v>
      </c>
      <c r="AI3">
        <f>'평균어획사망률(F)'!$B3*'2020_2030 자원량 예측 결과'!$B$34</f>
        <v>2.176681028655238E-2</v>
      </c>
      <c r="AJ3">
        <f t="shared" ref="AJ3:AJ66" si="3">SUM(AD3:AH3)</f>
        <v>294560.99169997242</v>
      </c>
      <c r="AK3">
        <f t="shared" ref="AK3:AK66" si="4">AJ3*AI3</f>
        <v>6411.6532241520299</v>
      </c>
      <c r="AM3">
        <f>IF(MOD($C2,12)=11,SUMPRODUCT(AN2:AR2,$W2:$AA2),$N2*(1-$T2-$V2*AM2)*AM2-$K2*AM2)</f>
        <v>1611614.3144496595</v>
      </c>
      <c r="AN3">
        <f>IF(MOD($C2,12)=11,$N2*(1-$T2-$V2*AM2)*AM2-$K2*AM2,$O2*(1-$U2)*AN2-$AS2*AN2)</f>
        <v>96253.852550580355</v>
      </c>
      <c r="AO3">
        <f>IF(MOD($C2,12)=11,$O2*(1-$U2)*AN2-$AS2*AN2,$P2*(1-$U2)*AO2-$AS2*AO2)</f>
        <v>103452.97513251427</v>
      </c>
      <c r="AP3">
        <f>IF(MOD($C2,12)=11,$P2*(1-$U2)*AO2-$AS2*AO2,$Q2*(1-$U2)*AP2-$AS2*AP2)</f>
        <v>55122.273102818654</v>
      </c>
      <c r="AQ3">
        <f>IF(MOD($C2,12)=11,$Q2*(1-$U2)*AP2-$AS2*AP2,$R2*(1-$U2)*AQ2-$AS2*AQ2)</f>
        <v>26348.165280812391</v>
      </c>
      <c r="AR3">
        <f>IF(MOD($C2,12)=11,$R2*(1-$U2)*AQ2-$AS2*AQ2,$S2*(1-$U2)*AR2-$AS2*AR2)</f>
        <v>11876.715516455886</v>
      </c>
      <c r="AS3">
        <f>'평균어획사망률(F)'!$B3*'2020_2030 자원량 예측 결과'!$C$34</f>
        <v>3.2650215429828572E-2</v>
      </c>
      <c r="AT3">
        <f t="shared" ref="AT3:AT66" si="5">SUM(AN3:AR3)</f>
        <v>293053.98158318159</v>
      </c>
      <c r="AU3">
        <f t="shared" ref="AU3:AU66" si="6">AT3*AS3</f>
        <v>9568.275631259894</v>
      </c>
      <c r="AW3">
        <f>IF(MOD($C2,12)=11,SUMPRODUCT(AX2:BB2,$W2:$AA2),$N2*(1-$T2-$V2*AW2)*AW2-$K2*AW2)</f>
        <v>1611614.3144496595</v>
      </c>
      <c r="AX3">
        <f>IF(MOD($C2,12)=11,$N2*(1-$T2-$V2*AW2)*AW2-$K2*AW2,$O2*(1-$U2)*AX2-$BC2*AX2)</f>
        <v>95793.435954941859</v>
      </c>
      <c r="AY3">
        <f>IF(MOD($C2,12)=11,$O2*(1-$U2)*AX2-$BC2*AX2,$P2*(1-$U2)*AY2-$BC2*AY2)</f>
        <v>102909.17071037999</v>
      </c>
      <c r="AZ3">
        <f>IF(MOD($C2,12)=11,$P2*(1-$U2)*AY2-$BC2*AY2,$Q2*(1-$U2)*AZ2-$BC2*AZ2)</f>
        <v>54826.203651461779</v>
      </c>
      <c r="BA3">
        <f>IF(MOD($C2,12)=11,$Q2*(1-$U2)*AZ2-$BC2*AZ2,$R2*(1-$U2)*BA2-$BC2*BA2)</f>
        <v>26205.759842931351</v>
      </c>
      <c r="BB3">
        <f>IF(MOD($C2,12)=11,$R2*(1-$U2)*BA2-$BC2*BA2,$S2*(1-$U2)*BB2-$BC2*BB2)</f>
        <v>11812.401306675711</v>
      </c>
      <c r="BC3">
        <f>'평균어획사망률(F)'!$B3*'2020_2030 자원량 예측 결과'!$D$34</f>
        <v>4.353362057310476E-2</v>
      </c>
      <c r="BD3">
        <f t="shared" ref="BD3:BD66" si="7">SUM(AX3:BB3)</f>
        <v>291546.97146639071</v>
      </c>
      <c r="BE3">
        <f t="shared" ref="BE3:BE66" si="8">BD3*BC3</f>
        <v>12692.095235055653</v>
      </c>
      <c r="BG3">
        <f>IF(MOD($C2,12)=11,SUMPRODUCT(BH2:BL2,$W2:$AA2),$N2*(1-$T2-$V2*BG2)*BG2-$K2*BG2)</f>
        <v>1611614.3144496595</v>
      </c>
      <c r="BH3">
        <f>IF(MOD($C2,12)=11,$N2*(1-$T2-$V2*BG2)*BG2-$K2*BG2,$O2*(1-$U2)*BH2-$BM2*BH2)</f>
        <v>95333.019359303376</v>
      </c>
      <c r="BI3">
        <f>IF(MOD($C2,12)=11,$O2*(1-$U2)*BH2-$BM2*BH2,$P2*(1-$U2)*BI2-$BM2*BI2)</f>
        <v>102365.36628824571</v>
      </c>
      <c r="BJ3">
        <f>IF(MOD($C2,12)=11,$P2*(1-$U2)*BI2-$BM2*BI2,$Q2*(1-$U2)*BJ2-$BM2*BJ2)</f>
        <v>54530.134200104912</v>
      </c>
      <c r="BK3">
        <f>IF(MOD($C2,12)=11,$Q2*(1-$U2)*BJ2-$BM2*BJ2,$R2*(1-$U2)*BK2-$BM2*BK2)</f>
        <v>26063.354405050311</v>
      </c>
      <c r="BL3">
        <f>IF(MOD($C2,12)=11,$R2*(1-$U2)*BK2-$BM2*BK2,$S2*(1-$U2)*BL2-$BM2*BL2)</f>
        <v>11748.087096895537</v>
      </c>
      <c r="BM3">
        <f>'평균어획사망률(F)'!$B3*'2020_2030 자원량 예측 결과'!$E$34</f>
        <v>5.4417025716380948E-2</v>
      </c>
      <c r="BN3">
        <f t="shared" ref="BN3:BN66" si="9">SUM(BH3:BL3)</f>
        <v>290039.96134959988</v>
      </c>
      <c r="BO3">
        <f t="shared" ref="BO3:BO66" si="10">BN3*BM3</f>
        <v>15783.112035539312</v>
      </c>
      <c r="BQ3">
        <f>IF(MOD($C2,12)=11,SUMPRODUCT(BR2:BV2,$W2:$AA2),$N2*(1-$T2-$V2*BQ2)*BQ2-$K2*BQ2)</f>
        <v>1611614.3144496595</v>
      </c>
      <c r="BR3">
        <f>IF(MOD($C2,12)=11,$N2*(1-$T2-$V2*BQ2)*BQ2-$K2*BQ2,$O2*(1-$U2)*BR2-$BW2*BR2)</f>
        <v>94872.60276366488</v>
      </c>
      <c r="BS3">
        <f>IF(MOD($C2,12)=11,$O2*(1-$U2)*BR2-$BW2*BR2,$P2*(1-$U2)*BS2-$BW2*BS2)</f>
        <v>101821.56186611143</v>
      </c>
      <c r="BT3">
        <f>IF(MOD($C2,12)=11,$P2*(1-$U2)*BS2-$BW2*BS2,$Q2*(1-$U2)*BT2-$BW2*BT2)</f>
        <v>54234.064748748046</v>
      </c>
      <c r="BU3">
        <f>IF(MOD($C2,12)=11,$Q2*(1-$U2)*BT2-$BW2*BT2,$R2*(1-$U2)*BU2-$BW2*BU2)</f>
        <v>25920.948967169275</v>
      </c>
      <c r="BV3">
        <f>IF(MOD($C2,12)=11,$R2*(1-$U2)*BU2-$BW2*BU2,$S2*(1-$U2)*BV2-$BW2*BV2)</f>
        <v>11683.772887115363</v>
      </c>
      <c r="BW3">
        <f>'평균어획사망률(F)'!$B3*'2020_2030 자원량 예측 결과'!$F$34</f>
        <v>6.5300430859657144E-2</v>
      </c>
      <c r="BX3">
        <f t="shared" ref="BX3:BX66" si="11">SUM(BR3:BV3)</f>
        <v>288532.95123280899</v>
      </c>
      <c r="BY3">
        <f t="shared" ref="BY3:BY66" si="12">BX3*BW3</f>
        <v>18841.326032710869</v>
      </c>
    </row>
    <row r="4" spans="1:77" x14ac:dyDescent="0.45">
      <c r="A4">
        <v>2020</v>
      </c>
      <c r="B4">
        <v>9</v>
      </c>
      <c r="C4">
        <v>2</v>
      </c>
      <c r="D4">
        <f t="shared" si="1"/>
        <v>16581.956781645971</v>
      </c>
      <c r="E4">
        <f t="shared" ref="E4:E67" si="13">IF(MOD($C3,12)=11,SUMPRODUCT(F3:J3,W3:AA3),N3*(1-$T3-$V3*E3)*E3-K3*E3)</f>
        <v>4677299.5674770894</v>
      </c>
      <c r="F4">
        <f t="shared" ref="F4:F67" si="14">IF(MOD($C3,12)=11,$N3*(1-$T3-$V3*E3)*E3-$K3*$E3,O3*(1-$U3)*F3-$L3*F3)</f>
        <v>100104.76030154519</v>
      </c>
      <c r="G4">
        <f t="shared" ref="G4:G67" si="15">IF(MOD($C3,12)=11,O3*(1-$U3)*F3-$L3*F3,P3*(1-$U3)*G3-$L3*G3)</f>
        <v>98878.523817640758</v>
      </c>
      <c r="H4">
        <f t="shared" ref="H4:H67" si="16">IF(MOD($C3,12)=11,P3*(1-$U3)*G3-$L3*G3,Q3*(1-$U3)*H3-$L3*H3)</f>
        <v>51639.60954035433</v>
      </c>
      <c r="I4">
        <f t="shared" ref="I4:I67" si="17">IF(MOD($C3,12)=11,Q3*(1-$U3)*H3-$L3*H3,R3*(1-$U3)*I3-$L3*I3)</f>
        <v>24539.51827916121</v>
      </c>
      <c r="J4">
        <f t="shared" ref="J4:J67" si="18">IF(MOD($C3,12)=11,R3*(1-$U3)*I3-$L3*I3,S3*(1-$U3)*J3-$L3*J3)</f>
        <v>11041.484419087934</v>
      </c>
      <c r="K4">
        <v>0</v>
      </c>
      <c r="L4">
        <f>'평균어획사망률(F)'!B4*'2020_2030 자원량 예측 결과'!$B$1</f>
        <v>5.7937564766471675E-2</v>
      </c>
      <c r="M4">
        <f t="shared" si="0"/>
        <v>286203.8963577894</v>
      </c>
      <c r="N4">
        <f>'2020_2030 자원량 예측 결과'!B10</f>
        <v>2.8313100000000002</v>
      </c>
      <c r="O4">
        <f>'2020_2030 자원량 예측 결과'!C10</f>
        <v>1.0991329999999999</v>
      </c>
      <c r="P4">
        <f>'2020_2030 자원량 예측 결과'!D10</f>
        <v>1.0247250000000001</v>
      </c>
      <c r="Q4">
        <f>'2020_2030 자원량 예측 결과'!E10</f>
        <v>1.007333</v>
      </c>
      <c r="R4">
        <f>'2020_2030 자원량 예측 결과'!F10</f>
        <v>1.0022759999999999</v>
      </c>
      <c r="S4">
        <f>'2020_2030 자원량 예측 결과'!G10</f>
        <v>1.0007159999999999</v>
      </c>
      <c r="T4">
        <f t="shared" ref="T4:T67" si="19">T3</f>
        <v>0.5</v>
      </c>
      <c r="U4">
        <f t="shared" ref="U4:U67" si="20">U3</f>
        <v>2.2499999999999999E-2</v>
      </c>
      <c r="V4">
        <f t="shared" ref="V4:AA19" si="21">V3</f>
        <v>2.1000000000000003E-8</v>
      </c>
      <c r="W4">
        <f t="shared" si="21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  <c r="AC4">
        <f t="shared" ref="AC4:AC67" si="22">IF(MOD($C3,12)=11,SUMPRODUCT(AD3:AH3,$W3:$AA3),$N3*(1-$T3-$V3*AC3)*AC3-$K3*AC3)</f>
        <v>4677299.5674770894</v>
      </c>
      <c r="AD4">
        <f t="shared" ref="AD4:AD67" si="23">IF(MOD($C3,12)=11,$N3*(1-$T3-$V3*AC3)*AC3-$K3*AC3,$O3*(1-$U3)*AD3-$AI3*AD3)</f>
        <v>103172.19809220098</v>
      </c>
      <c r="AE4">
        <f t="shared" ref="AE4:AE67" si="24">IF(MOD($C3,12)=11,$O3*(1-$U3)*AD3-$AI3*AD3,$P3*(1-$U3)*AE3-$AI3*AE3)</f>
        <v>102187.21242131371</v>
      </c>
      <c r="AF4">
        <f t="shared" ref="AF4:AF67" si="25">IF(MOD($C3,12)=11,$P3*(1-$U3)*AE3-$AI3*AE3,$Q3*(1-$U3)*AF3-$AI3*AF3)</f>
        <v>53403.61285111391</v>
      </c>
      <c r="AG4">
        <f t="shared" ref="AG4:AG67" si="26">IF(MOD($C3,12)=11,$Q3*(1-$U3)*AF3-$AI3*AF3,$R3*(1-$U3)*AG3-$AI3*AG3)</f>
        <v>25382.835244230482</v>
      </c>
      <c r="AH4">
        <f t="shared" ref="AH4:AH67" si="27">IF(MOD($C3,12)=11,$R3*(1-$U3)*AG3-$AI3*AG3,$S3*(1-$U3)*AH3-$AI3*AH3)</f>
        <v>11421.636245685913</v>
      </c>
      <c r="AI4">
        <f>'평균어획사망률(F)'!$B4*'2020_2030 자원량 예측 결과'!$B$34</f>
        <v>2.8968782383235837E-2</v>
      </c>
      <c r="AJ4">
        <f t="shared" si="3"/>
        <v>295567.49485454499</v>
      </c>
      <c r="AK4">
        <f t="shared" si="4"/>
        <v>8562.2304379994912</v>
      </c>
      <c r="AM4">
        <f t="shared" ref="AM4:AM67" si="28">IF(MOD($C3,12)=11,SUMPRODUCT(AN3:AR3,$W3:$AA3),$N3*(1-$T3-$V3*AM3)*AM3-$K3*AM3)</f>
        <v>4677299.5674770894</v>
      </c>
      <c r="AN4">
        <f t="shared" ref="AN4:AN67" si="29">IF(MOD($C3,12)=11,$N3*(1-$T3-$V3*AM3)*AM3-$K3*AM3,$O3*(1-$U3)*AN3-$AS3*AN3)</f>
        <v>101633.46829652805</v>
      </c>
      <c r="AO4">
        <f t="shared" ref="AO4:AO67" si="30">IF(MOD($C3,12)=11,$O3*(1-$U3)*AN3-$AS3*AN3,$P3*(1-$U3)*AO3-$AS3*AO3)</f>
        <v>100526.94967563244</v>
      </c>
      <c r="AP4">
        <f t="shared" ref="AP4:AP67" si="31">IF(MOD($C3,12)=11,$P3*(1-$U3)*AO3-$AS3*AO3,$Q3*(1-$U3)*AP3-$AS3*AP3)</f>
        <v>52518.388951944456</v>
      </c>
      <c r="AQ4">
        <f t="shared" ref="AQ4:AQ67" si="32">IF(MOD($C3,12)=11,$Q3*(1-$U3)*AP3-$AS3*AP3,$R3*(1-$U3)*AQ3-$AS3*AQ3)</f>
        <v>24959.626905620778</v>
      </c>
      <c r="AR4">
        <f t="shared" ref="AR4:AR67" si="33">IF(MOD($C3,12)=11,$R3*(1-$U3)*AQ3-$AS3*AQ3,$S3*(1-$U3)*AR3-$AS3*AR3)</f>
        <v>11230.860374785416</v>
      </c>
      <c r="AS4">
        <f>'평균어획사망률(F)'!$B4*'2020_2030 자원량 예측 결과'!$C$34</f>
        <v>4.345317357485376E-2</v>
      </c>
      <c r="AT4">
        <f t="shared" si="5"/>
        <v>290869.29420451116</v>
      </c>
      <c r="AU4">
        <f t="shared" si="6"/>
        <v>12639.193928663828</v>
      </c>
      <c r="AW4">
        <f t="shared" ref="AW4:AW67" si="34">IF(MOD($C3,12)=11,SUMPRODUCT(AX3:BB3,$W3:$AA3),$N3*(1-$T3-$V3*AW3)*AW3-$K3*AW3)</f>
        <v>4677299.5674770894</v>
      </c>
      <c r="AX4">
        <f t="shared" ref="AX4:AX67" si="35">IF(MOD($C3,12)=11,$N3*(1-$T3-$V3*AW3)*AW3-$K3*AW3,$O3*(1-$U3)*AX3-$BC3*AX3)</f>
        <v>100104.76030154519</v>
      </c>
      <c r="AY4">
        <f t="shared" ref="AY4:AY67" si="36">IF(MOD($C3,12)=11,$O3*(1-$U3)*AX3-$BC3*AX3,$P3*(1-$U3)*AY3-$BC3*AY3)</f>
        <v>98878.523817640758</v>
      </c>
      <c r="AZ4">
        <f t="shared" ref="AZ4:AZ67" si="37">IF(MOD($C3,12)=11,$P3*(1-$U3)*AY3-$BC3*AY3,$Q3*(1-$U3)*AZ3-$BC3*AZ3)</f>
        <v>51639.60954035433</v>
      </c>
      <c r="BA4">
        <f t="shared" ref="BA4:BA67" si="38">IF(MOD($C3,12)=11,$Q3*(1-$U3)*AZ3-$BC3*AZ3,$R3*(1-$U3)*BA3-$BC3*BA3)</f>
        <v>24539.51827916121</v>
      </c>
      <c r="BB4">
        <f t="shared" ref="BB4:BB67" si="39">IF(MOD($C3,12)=11,$R3*(1-$U3)*BA3-$BC3*BA3,$S3*(1-$U3)*BB3-$BC3*BB3)</f>
        <v>11041.484419087934</v>
      </c>
      <c r="BC4">
        <f>'평균어획사망률(F)'!$B4*'2020_2030 자원량 예측 결과'!$D$34</f>
        <v>5.7937564766471675E-2</v>
      </c>
      <c r="BD4">
        <f t="shared" si="7"/>
        <v>286203.8963577894</v>
      </c>
      <c r="BE4">
        <f t="shared" si="8"/>
        <v>16581.956781645971</v>
      </c>
      <c r="BG4">
        <f t="shared" ref="BG4:BG67" si="40">IF(MOD($C3,12)=11,SUMPRODUCT(BH3:BL3,$W3:$AA3),$N3*(1-$T3-$V3*BG3)*BG3-$K3*BG3)</f>
        <v>4677299.5674770894</v>
      </c>
      <c r="BH4">
        <f t="shared" ref="BH4:BH67" si="41">IF(MOD($C3,12)=11,$N3*(1-$T3-$V3*BG3)*BG3-$K3*BG3,$O3*(1-$U3)*BH3-$BM3*BH3)</f>
        <v>98586.074107252382</v>
      </c>
      <c r="BI4">
        <f t="shared" ref="BI4:BI67" si="42">IF(MOD($C3,12)=11,$O3*(1-$U3)*BH3-$BM3*BH3,$P3*(1-$U3)*BI3-$BM3*BI3)</f>
        <v>97241.934847338678</v>
      </c>
      <c r="BJ4">
        <f t="shared" ref="BJ4:BJ67" si="43">IF(MOD($C3,12)=11,$P3*(1-$U3)*BI3-$BM3*BI3,$Q3*(1-$U3)*BJ3-$BM3*BJ3)</f>
        <v>50767.274616343537</v>
      </c>
      <c r="BK4">
        <f t="shared" ref="BK4:BK67" si="44">IF(MOD($C3,12)=11,$Q3*(1-$U3)*BJ3-$BM3*BJ3,$R3*(1-$U3)*BK3-$BM3*BK3)</f>
        <v>24122.509364851765</v>
      </c>
      <c r="BL4">
        <f t="shared" ref="BL4:BL67" si="45">IF(MOD($C3,12)=11,$R3*(1-$U3)*BK3-$BM3*BK3,$S3*(1-$U3)*BL3-$BM3*BL3)</f>
        <v>10853.508378593466</v>
      </c>
      <c r="BM4">
        <f>'평균어획사망률(F)'!$B4*'2020_2030 자원량 예측 결과'!$E$34</f>
        <v>7.242195595808959E-2</v>
      </c>
      <c r="BN4">
        <f t="shared" si="9"/>
        <v>281571.30131437985</v>
      </c>
      <c r="BO4">
        <f t="shared" si="10"/>
        <v>20391.944382851991</v>
      </c>
      <c r="BQ4">
        <f t="shared" ref="BQ4:BQ67" si="46">IF(MOD($C3,12)=11,SUMPRODUCT(BR3:BV3,$W3:$AA3),$N3*(1-$T3-$V3*BQ3)*BQ3-$K3*BQ3)</f>
        <v>4677299.5674770894</v>
      </c>
      <c r="BR4">
        <f t="shared" ref="BR4:BR67" si="47">IF(MOD($C3,12)=11,$N3*(1-$T3-$V3*BQ3)*BQ3-$K3*BQ3,$O3*(1-$U3)*BR3-$BW3*BR3)</f>
        <v>97077.409713649598</v>
      </c>
      <c r="BS4">
        <f t="shared" ref="BS4:BS67" si="48">IF(MOD($C3,12)=11,$O3*(1-$U3)*BR3-$BW3*BR3,$P3*(1-$U3)*BS3-$BW3*BS3)</f>
        <v>95617.182764726153</v>
      </c>
      <c r="BT4">
        <f t="shared" ref="BT4:BT67" si="49">IF(MOD($C3,12)=11,$P3*(1-$U3)*BS3-$BW3*BS3,$Q3*(1-$U3)*BT3-$BW3*BT3)</f>
        <v>49901.384179912078</v>
      </c>
      <c r="BU4">
        <f t="shared" ref="BU4:BU67" si="50">IF(MOD($C3,12)=11,$Q3*(1-$U3)*BT3-$BW3*BT3,$R3*(1-$U3)*BU3-$BW3*BU3)</f>
        <v>23708.600162692455</v>
      </c>
      <c r="BV4">
        <f t="shared" ref="BV4:BV67" si="51">IF(MOD($C3,12)=11,$R3*(1-$U3)*BU3-$BW3*BU3,$S3*(1-$U3)*BV3-$BW3*BV3)</f>
        <v>10666.932253302013</v>
      </c>
      <c r="BW4">
        <f>'평균어획사망률(F)'!$B4*'2020_2030 자원량 예측 결과'!$F$34</f>
        <v>8.6906347149707519E-2</v>
      </c>
      <c r="BX4">
        <f t="shared" si="11"/>
        <v>276971.50907428231</v>
      </c>
      <c r="BY4">
        <f t="shared" si="12"/>
        <v>24070.582118187944</v>
      </c>
    </row>
    <row r="5" spans="1:77" x14ac:dyDescent="0.45">
      <c r="A5">
        <v>2020</v>
      </c>
      <c r="B5">
        <v>10</v>
      </c>
      <c r="C5">
        <v>3</v>
      </c>
      <c r="D5">
        <f t="shared" si="1"/>
        <v>18851.048902751929</v>
      </c>
      <c r="E5">
        <f t="shared" si="13"/>
        <v>5320682.7694900129</v>
      </c>
      <c r="F5">
        <f t="shared" si="14"/>
        <v>101752.97944726369</v>
      </c>
      <c r="G5">
        <f t="shared" si="15"/>
        <v>93314.740296656033</v>
      </c>
      <c r="H5">
        <f t="shared" si="16"/>
        <v>47855.998211919105</v>
      </c>
      <c r="I5">
        <f t="shared" si="17"/>
        <v>22620.214463115459</v>
      </c>
      <c r="J5">
        <f t="shared" si="18"/>
        <v>10161.062125539635</v>
      </c>
      <c r="K5">
        <v>0</v>
      </c>
      <c r="L5">
        <f>'평균어획사망률(F)'!B5*'2020_2030 자원량 예측 결과'!$B$1</f>
        <v>6.8373984061829179E-2</v>
      </c>
      <c r="M5">
        <f t="shared" si="0"/>
        <v>275704.99454449391</v>
      </c>
      <c r="N5">
        <f>'2020_2030 자원량 예측 결과'!B11</f>
        <v>2.0307080000000002</v>
      </c>
      <c r="O5">
        <f>'2020_2030 자원량 예측 결과'!C11</f>
        <v>1.0869470000000001</v>
      </c>
      <c r="P5">
        <f>'2020_2030 자원량 예측 결과'!D11</f>
        <v>1.022265</v>
      </c>
      <c r="Q5">
        <f>'2020_2030 자원량 예측 결과'!E11</f>
        <v>1.006645</v>
      </c>
      <c r="R5">
        <f>'2020_2030 자원량 예측 결과'!F11</f>
        <v>1.0020659999999999</v>
      </c>
      <c r="S5">
        <f>'2020_2030 자원량 예측 결과'!G11</f>
        <v>1.00065</v>
      </c>
      <c r="T5">
        <f t="shared" si="19"/>
        <v>0.5</v>
      </c>
      <c r="U5">
        <f t="shared" si="20"/>
        <v>2.2499999999999999E-2</v>
      </c>
      <c r="V5">
        <f t="shared" si="21"/>
        <v>2.1000000000000003E-8</v>
      </c>
      <c r="W5">
        <f t="shared" si="21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  <c r="AC5">
        <f t="shared" si="22"/>
        <v>5320682.7694900129</v>
      </c>
      <c r="AD5">
        <f t="shared" si="23"/>
        <v>107859.69538001437</v>
      </c>
      <c r="AE5">
        <f t="shared" si="24"/>
        <v>99397.491826358484</v>
      </c>
      <c r="AF5">
        <f t="shared" si="25"/>
        <v>51037.791420245238</v>
      </c>
      <c r="AG5">
        <f t="shared" si="26"/>
        <v>24132.883098798666</v>
      </c>
      <c r="AH5">
        <f t="shared" si="27"/>
        <v>10841.77242428822</v>
      </c>
      <c r="AI5">
        <f>'평균어획사망률(F)'!$B5*'2020_2030 자원량 예측 결과'!$B$34</f>
        <v>3.418699203091459E-2</v>
      </c>
      <c r="AJ5">
        <f t="shared" si="3"/>
        <v>293269.634149705</v>
      </c>
      <c r="AK5">
        <f t="shared" si="4"/>
        <v>10026.006645585203</v>
      </c>
      <c r="AM5">
        <f t="shared" si="28"/>
        <v>5320682.7694900129</v>
      </c>
      <c r="AN5">
        <f t="shared" si="29"/>
        <v>104778.95644480805</v>
      </c>
      <c r="AO5">
        <f t="shared" si="30"/>
        <v>96326.482746763446</v>
      </c>
      <c r="AP5">
        <f t="shared" si="31"/>
        <v>49431.086735420642</v>
      </c>
      <c r="AQ5">
        <f t="shared" si="32"/>
        <v>23368.990228294137</v>
      </c>
      <c r="AR5">
        <f t="shared" si="33"/>
        <v>10498.009857959954</v>
      </c>
      <c r="AS5">
        <f>'평균어획사망률(F)'!$B5*'2020_2030 자원량 예측 결과'!$C$34</f>
        <v>5.1280488046371885E-2</v>
      </c>
      <c r="AT5">
        <f t="shared" si="5"/>
        <v>284403.52601324621</v>
      </c>
      <c r="AU5">
        <f t="shared" si="6"/>
        <v>14584.351616068288</v>
      </c>
      <c r="AW5">
        <f t="shared" si="34"/>
        <v>5320682.7694900129</v>
      </c>
      <c r="AX5">
        <f t="shared" si="35"/>
        <v>101752.97944726369</v>
      </c>
      <c r="AY5">
        <f t="shared" si="36"/>
        <v>93314.740296656033</v>
      </c>
      <c r="AZ5">
        <f t="shared" si="37"/>
        <v>47855.998211919105</v>
      </c>
      <c r="BA5">
        <f t="shared" si="38"/>
        <v>22620.214463115459</v>
      </c>
      <c r="BB5">
        <f t="shared" si="39"/>
        <v>10161.062125539635</v>
      </c>
      <c r="BC5">
        <f>'평균어획사망률(F)'!$B5*'2020_2030 자원량 예측 결과'!$D$34</f>
        <v>6.8373984061829179E-2</v>
      </c>
      <c r="BD5">
        <f t="shared" si="7"/>
        <v>275704.99454449391</v>
      </c>
      <c r="BE5">
        <f t="shared" si="8"/>
        <v>18851.048902751929</v>
      </c>
      <c r="BG5">
        <f t="shared" si="40"/>
        <v>5320682.7694900129</v>
      </c>
      <c r="BH5">
        <f t="shared" si="41"/>
        <v>98781.328908336392</v>
      </c>
      <c r="BI5">
        <f t="shared" si="42"/>
        <v>90361.75012570087</v>
      </c>
      <c r="BJ5">
        <f t="shared" si="43"/>
        <v>46312.24581630325</v>
      </c>
      <c r="BK5">
        <f t="shared" si="44"/>
        <v>21886.42111093253</v>
      </c>
      <c r="BL5">
        <f t="shared" si="45"/>
        <v>9830.8683962689538</v>
      </c>
      <c r="BM5">
        <f>'평균어획사망률(F)'!$B5*'2020_2030 자원량 예측 결과'!$E$34</f>
        <v>8.5467480077286467E-2</v>
      </c>
      <c r="BN5">
        <f t="shared" si="9"/>
        <v>267172.61435754201</v>
      </c>
      <c r="BO5">
        <f t="shared" si="10"/>
        <v>22834.570094799761</v>
      </c>
      <c r="BQ5">
        <f t="shared" si="46"/>
        <v>5320682.7694900129</v>
      </c>
      <c r="BR5">
        <f t="shared" si="47"/>
        <v>95863.569348981167</v>
      </c>
      <c r="BS5">
        <f t="shared" si="48"/>
        <v>87466.997883562537</v>
      </c>
      <c r="BT5">
        <f t="shared" si="49"/>
        <v>44799.549515135688</v>
      </c>
      <c r="BU5">
        <f t="shared" si="50"/>
        <v>21167.475479415269</v>
      </c>
      <c r="BV5">
        <f t="shared" si="51"/>
        <v>9507.3678393896043</v>
      </c>
      <c r="BW5">
        <f>'평균어획사망률(F)'!$B5*'2020_2030 자원량 예측 결과'!$F$34</f>
        <v>0.10256097609274377</v>
      </c>
      <c r="BX5">
        <f t="shared" si="11"/>
        <v>258804.96006648429</v>
      </c>
      <c r="BY5">
        <f t="shared" si="12"/>
        <v>26543.289322062199</v>
      </c>
    </row>
    <row r="6" spans="1:77" x14ac:dyDescent="0.45">
      <c r="A6">
        <v>2020</v>
      </c>
      <c r="B6">
        <v>11</v>
      </c>
      <c r="C6">
        <v>4</v>
      </c>
      <c r="D6">
        <f t="shared" si="1"/>
        <v>18014.717493561257</v>
      </c>
      <c r="E6">
        <f t="shared" si="13"/>
        <v>4195114.5999884093</v>
      </c>
      <c r="F6">
        <f t="shared" si="14"/>
        <v>101154.33700189064</v>
      </c>
      <c r="G6">
        <f t="shared" si="15"/>
        <v>86865.763581323175</v>
      </c>
      <c r="H6">
        <f t="shared" si="16"/>
        <v>43817.981031331787</v>
      </c>
      <c r="I6">
        <f t="shared" si="17"/>
        <v>20610.307316930623</v>
      </c>
      <c r="J6">
        <f t="shared" si="18"/>
        <v>9244.1420127401052</v>
      </c>
      <c r="K6">
        <v>0</v>
      </c>
      <c r="L6">
        <f>'평균어획사망률(F)'!B6*'2020_2030 자원량 예측 결과'!$B$1</f>
        <v>6.8839249743055761E-2</v>
      </c>
      <c r="M6">
        <f t="shared" si="0"/>
        <v>261692.53094421633</v>
      </c>
      <c r="N6">
        <f>'2020_2030 자원량 예측 결과'!B12</f>
        <v>1.689811</v>
      </c>
      <c r="O6">
        <f>'2020_2030 자원량 예측 결과'!C12</f>
        <v>1.076584</v>
      </c>
      <c r="P6">
        <f>'2020_2030 자원량 예측 결과'!D12</f>
        <v>1.0200670000000001</v>
      </c>
      <c r="Q6">
        <f>'2020_2030 자원량 예측 결과'!E12</f>
        <v>1.0060229999999999</v>
      </c>
      <c r="R6">
        <f>'2020_2030 자원량 예측 결과'!F12</f>
        <v>1.001876</v>
      </c>
      <c r="S6">
        <f>'2020_2030 자원량 예측 결과'!G12</f>
        <v>1.000591</v>
      </c>
      <c r="T6">
        <f t="shared" si="19"/>
        <v>0.5</v>
      </c>
      <c r="U6">
        <f t="shared" si="20"/>
        <v>2.2499999999999999E-2</v>
      </c>
      <c r="V6">
        <f t="shared" si="21"/>
        <v>2.1000000000000003E-8</v>
      </c>
      <c r="W6">
        <f t="shared" si="21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  <c r="AC6">
        <f t="shared" si="22"/>
        <v>4195114.5999884093</v>
      </c>
      <c r="AD6">
        <f t="shared" si="23"/>
        <v>110912.52389073711</v>
      </c>
      <c r="AE6">
        <f t="shared" si="24"/>
        <v>95926.237738819618</v>
      </c>
      <c r="AF6">
        <f t="shared" si="25"/>
        <v>48476.127880928136</v>
      </c>
      <c r="AG6">
        <f t="shared" si="26"/>
        <v>22813.59926630534</v>
      </c>
      <c r="AH6">
        <f t="shared" si="27"/>
        <v>10234.073548425687</v>
      </c>
      <c r="AI6">
        <f>'평균어획사망률(F)'!$B6*'2020_2030 자원량 예측 결과'!$B$34</f>
        <v>3.441962487152788E-2</v>
      </c>
      <c r="AJ6">
        <f t="shared" si="3"/>
        <v>288362.5623252159</v>
      </c>
      <c r="AK6">
        <f t="shared" si="4"/>
        <v>9925.3312222265104</v>
      </c>
      <c r="AM6">
        <f t="shared" si="28"/>
        <v>4195114.5999884093</v>
      </c>
      <c r="AN6">
        <f t="shared" si="29"/>
        <v>105953.54996899216</v>
      </c>
      <c r="AO6">
        <f t="shared" si="30"/>
        <v>91315.921020660491</v>
      </c>
      <c r="AP6">
        <f t="shared" si="31"/>
        <v>46105.116037420114</v>
      </c>
      <c r="AQ6">
        <f t="shared" si="32"/>
        <v>21692.008750400593</v>
      </c>
      <c r="AR6">
        <f t="shared" si="33"/>
        <v>9730.1317401375472</v>
      </c>
      <c r="AS6">
        <f>'평균어획사망률(F)'!$B6*'2020_2030 자원량 예측 결과'!$C$34</f>
        <v>5.1629437307291817E-2</v>
      </c>
      <c r="AT6">
        <f t="shared" si="5"/>
        <v>274796.72751761088</v>
      </c>
      <c r="AU6">
        <f t="shared" si="6"/>
        <v>14187.600415619443</v>
      </c>
      <c r="AW6">
        <f t="shared" si="34"/>
        <v>4195114.5999884093</v>
      </c>
      <c r="AX6">
        <f t="shared" si="35"/>
        <v>101154.33700189064</v>
      </c>
      <c r="AY6">
        <f t="shared" si="36"/>
        <v>86865.763581323175</v>
      </c>
      <c r="AZ6">
        <f t="shared" si="37"/>
        <v>43817.981031331787</v>
      </c>
      <c r="BA6">
        <f t="shared" si="38"/>
        <v>20610.307316930623</v>
      </c>
      <c r="BB6">
        <f t="shared" si="39"/>
        <v>9244.1420127401052</v>
      </c>
      <c r="BC6">
        <f>'평균어획사망률(F)'!$B6*'2020_2030 자원량 예측 결과'!$D$34</f>
        <v>6.8839249743055761E-2</v>
      </c>
      <c r="BD6">
        <f t="shared" si="7"/>
        <v>261692.53094421633</v>
      </c>
      <c r="BE6">
        <f t="shared" si="8"/>
        <v>18014.717493561257</v>
      </c>
      <c r="BG6">
        <f t="shared" si="40"/>
        <v>4195114.5999884093</v>
      </c>
      <c r="BH6">
        <f t="shared" si="41"/>
        <v>96511.651297407501</v>
      </c>
      <c r="BI6">
        <f t="shared" si="42"/>
        <v>82572.256187556908</v>
      </c>
      <c r="BJ6">
        <f t="shared" si="43"/>
        <v>41612.849952593868</v>
      </c>
      <c r="BK6">
        <f t="shared" si="44"/>
        <v>19567.599331404661</v>
      </c>
      <c r="BL6">
        <f t="shared" si="45"/>
        <v>8775.70059655964</v>
      </c>
      <c r="BM6">
        <f>'평균어획사망률(F)'!$B6*'2020_2030 자원량 예측 결과'!$E$34</f>
        <v>8.6049062178819705E-2</v>
      </c>
      <c r="BN6">
        <f t="shared" si="9"/>
        <v>249040.05736552257</v>
      </c>
      <c r="BO6">
        <f t="shared" si="10"/>
        <v>21429.663381262679</v>
      </c>
      <c r="BQ6">
        <f t="shared" si="46"/>
        <v>4195114.5999884093</v>
      </c>
      <c r="BR6">
        <f t="shared" si="47"/>
        <v>92022.288938954851</v>
      </c>
      <c r="BS6">
        <f t="shared" si="48"/>
        <v>78431.924774292536</v>
      </c>
      <c r="BT6">
        <f t="shared" si="49"/>
        <v>39487.869038138815</v>
      </c>
      <c r="BU6">
        <f t="shared" si="50"/>
        <v>18562.998368783185</v>
      </c>
      <c r="BV6">
        <f t="shared" si="51"/>
        <v>8324.4078811637337</v>
      </c>
      <c r="BW6">
        <f>'평균어획사망률(F)'!$B6*'2020_2030 자원량 예측 결과'!$F$34</f>
        <v>0.10325887461458363</v>
      </c>
      <c r="BX6">
        <f t="shared" si="11"/>
        <v>236829.48900133313</v>
      </c>
      <c r="BY6">
        <f t="shared" si="12"/>
        <v>24454.74650982457</v>
      </c>
    </row>
    <row r="7" spans="1:77" x14ac:dyDescent="0.45">
      <c r="A7">
        <v>2020</v>
      </c>
      <c r="B7">
        <v>12</v>
      </c>
      <c r="C7">
        <v>5</v>
      </c>
      <c r="D7">
        <f t="shared" si="1"/>
        <v>23168.261471656515</v>
      </c>
      <c r="E7">
        <f t="shared" si="13"/>
        <v>2919957.2179032485</v>
      </c>
      <c r="F7">
        <f t="shared" si="14"/>
        <v>99487.476412573087</v>
      </c>
      <c r="G7">
        <f t="shared" si="15"/>
        <v>80635.424641483696</v>
      </c>
      <c r="H7">
        <f t="shared" si="16"/>
        <v>40073.657115181784</v>
      </c>
      <c r="I7">
        <f t="shared" si="17"/>
        <v>18765.572285083079</v>
      </c>
      <c r="J7">
        <f t="shared" si="18"/>
        <v>8405.1293807292768</v>
      </c>
      <c r="K7">
        <v>0</v>
      </c>
      <c r="L7">
        <f>'평균어획사망률(F)'!B7*'2020_2030 자원량 예측 결과'!$B$1</f>
        <v>9.3659369017167204E-2</v>
      </c>
      <c r="M7">
        <f t="shared" si="0"/>
        <v>247367.25983505091</v>
      </c>
      <c r="N7">
        <f>'2020_2030 자원량 예측 결과'!B13</f>
        <v>1.5041519999999999</v>
      </c>
      <c r="O7">
        <f>'2020_2030 자원량 예측 결과'!C13</f>
        <v>1.0677030000000001</v>
      </c>
      <c r="P7">
        <f>'2020_2030 자원량 예측 결과'!D13</f>
        <v>1.0181009999999999</v>
      </c>
      <c r="Q7">
        <f>'2020_2030 자원량 예측 결과'!E13</f>
        <v>1.00546</v>
      </c>
      <c r="R7">
        <f>'2020_2030 자원량 예측 결과'!F13</f>
        <v>1.001703</v>
      </c>
      <c r="S7">
        <f>'2020_2030 자원량 예측 결과'!G13</f>
        <v>1.000537</v>
      </c>
      <c r="T7">
        <f t="shared" si="19"/>
        <v>0.5</v>
      </c>
      <c r="U7">
        <f t="shared" si="20"/>
        <v>2.2499999999999999E-2</v>
      </c>
      <c r="V7">
        <f t="shared" si="21"/>
        <v>2.1000000000000003E-8</v>
      </c>
      <c r="W7">
        <f t="shared" si="21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  <c r="AC7">
        <f t="shared" si="22"/>
        <v>2919957.2179032485</v>
      </c>
      <c r="AD7">
        <f t="shared" si="23"/>
        <v>112902.4315605531</v>
      </c>
      <c r="AE7">
        <f t="shared" si="24"/>
        <v>92347.792668308044</v>
      </c>
      <c r="AF7">
        <f t="shared" si="25"/>
        <v>46002.287221288214</v>
      </c>
      <c r="AG7">
        <f t="shared" si="26"/>
        <v>21556.893104296432</v>
      </c>
      <c r="AH7">
        <f t="shared" si="27"/>
        <v>9657.4661710157816</v>
      </c>
      <c r="AI7">
        <f>'평균어획사망률(F)'!$B7*'2020_2030 자원량 예측 결과'!$B$34</f>
        <v>4.6829684508583602E-2</v>
      </c>
      <c r="AJ7">
        <f t="shared" si="3"/>
        <v>282466.87072546163</v>
      </c>
      <c r="AK7">
        <f t="shared" si="4"/>
        <v>13227.834440200237</v>
      </c>
      <c r="AM7">
        <f t="shared" si="28"/>
        <v>2919957.2179032485</v>
      </c>
      <c r="AN7">
        <f t="shared" si="29"/>
        <v>106031.04679981248</v>
      </c>
      <c r="AO7">
        <f t="shared" si="30"/>
        <v>86337.929942113202</v>
      </c>
      <c r="AP7">
        <f t="shared" si="31"/>
        <v>42958.812792409539</v>
      </c>
      <c r="AQ7">
        <f t="shared" si="32"/>
        <v>20123.770936394947</v>
      </c>
      <c r="AR7">
        <f t="shared" si="33"/>
        <v>9014.4636707469381</v>
      </c>
      <c r="AS7">
        <f>'평균어획사망률(F)'!$B7*'2020_2030 자원량 예측 결과'!$C$34</f>
        <v>7.0244526762875403E-2</v>
      </c>
      <c r="AT7">
        <f t="shared" si="5"/>
        <v>264466.02414147713</v>
      </c>
      <c r="AU7">
        <f t="shared" si="6"/>
        <v>18577.290710677244</v>
      </c>
      <c r="AW7">
        <f t="shared" si="34"/>
        <v>2919957.2179032485</v>
      </c>
      <c r="AX7">
        <f t="shared" si="35"/>
        <v>99487.476412573087</v>
      </c>
      <c r="AY7">
        <f t="shared" si="36"/>
        <v>80635.424641483696</v>
      </c>
      <c r="AZ7">
        <f t="shared" si="37"/>
        <v>40073.657115181784</v>
      </c>
      <c r="BA7">
        <f t="shared" si="38"/>
        <v>18765.572285083079</v>
      </c>
      <c r="BB7">
        <f t="shared" si="39"/>
        <v>8405.1293807292768</v>
      </c>
      <c r="BC7">
        <f>'평균어획사망률(F)'!$B7*'2020_2030 자원량 예측 결과'!$D$34</f>
        <v>9.3659369017167204E-2</v>
      </c>
      <c r="BD7">
        <f t="shared" si="7"/>
        <v>247367.25983505091</v>
      </c>
      <c r="BE7">
        <f t="shared" si="8"/>
        <v>23168.261471656515</v>
      </c>
      <c r="BG7">
        <f t="shared" si="40"/>
        <v>2919957.2179032485</v>
      </c>
      <c r="BH7">
        <f t="shared" si="41"/>
        <v>93260.347275888693</v>
      </c>
      <c r="BI7">
        <f t="shared" si="42"/>
        <v>75228.810688363475</v>
      </c>
      <c r="BJ7">
        <f t="shared" si="43"/>
        <v>37340.80904152288</v>
      </c>
      <c r="BK7">
        <f t="shared" si="44"/>
        <v>17479.437642867721</v>
      </c>
      <c r="BL7">
        <f t="shared" si="45"/>
        <v>7828.1762710148669</v>
      </c>
      <c r="BM7">
        <f>'평균어획사망률(F)'!$B7*'2020_2030 자원량 예측 결과'!$E$34</f>
        <v>0.11707421127145901</v>
      </c>
      <c r="BN7">
        <f t="shared" si="9"/>
        <v>231137.58091965763</v>
      </c>
      <c r="BO7">
        <f t="shared" si="10"/>
        <v>27060.249981361951</v>
      </c>
      <c r="BQ7">
        <f t="shared" si="46"/>
        <v>2919957.2179032485</v>
      </c>
      <c r="BR7">
        <f t="shared" si="47"/>
        <v>87338.537131672492</v>
      </c>
      <c r="BS7">
        <f t="shared" si="48"/>
        <v>70106.895012992536</v>
      </c>
      <c r="BT7">
        <f t="shared" si="49"/>
        <v>34754.40320489875</v>
      </c>
      <c r="BU7">
        <f t="shared" si="50"/>
        <v>16262.577225231351</v>
      </c>
      <c r="BV7">
        <f t="shared" si="51"/>
        <v>7282.34874543978</v>
      </c>
      <c r="BW7">
        <f>'평균어획사망률(F)'!$B7*'2020_2030 자원량 예측 결과'!$F$34</f>
        <v>0.14048905352575081</v>
      </c>
      <c r="BX7">
        <f t="shared" si="11"/>
        <v>215744.76132023495</v>
      </c>
      <c r="BY7">
        <f t="shared" si="12"/>
        <v>30309.777321018821</v>
      </c>
    </row>
    <row r="8" spans="1:77" x14ac:dyDescent="0.45">
      <c r="A8">
        <v>2021</v>
      </c>
      <c r="B8">
        <v>1</v>
      </c>
      <c r="C8">
        <v>6</v>
      </c>
      <c r="D8">
        <f t="shared" si="1"/>
        <v>14061.894747751492</v>
      </c>
      <c r="E8">
        <f t="shared" si="13"/>
        <v>1926712.6026644062</v>
      </c>
      <c r="F8">
        <f t="shared" si="14"/>
        <v>94515.123529088625</v>
      </c>
      <c r="G8">
        <f t="shared" si="15"/>
        <v>72695.605825150808</v>
      </c>
      <c r="H8">
        <f t="shared" si="16"/>
        <v>35632.60550954425</v>
      </c>
      <c r="I8">
        <f t="shared" si="17"/>
        <v>16617.013968987252</v>
      </c>
      <c r="J8">
        <f t="shared" si="18"/>
        <v>7433.2068548578209</v>
      </c>
      <c r="K8">
        <v>0</v>
      </c>
      <c r="L8">
        <f>'평균어획사망률(F)'!B8*'2020_2030 자원량 예측 결과'!$B$1</f>
        <v>6.1975734414911852E-2</v>
      </c>
      <c r="M8">
        <f t="shared" si="0"/>
        <v>226893.55568762874</v>
      </c>
      <c r="N8">
        <f>'2020_2030 자원량 예측 결과'!B14</f>
        <v>1.388412</v>
      </c>
      <c r="O8">
        <f>'2020_2030 자원량 예측 결과'!C14</f>
        <v>1.060039</v>
      </c>
      <c r="P8">
        <f>'2020_2030 자원량 예측 결과'!D14</f>
        <v>1.016338</v>
      </c>
      <c r="Q8">
        <f>'2020_2030 자원량 예측 결과'!E14</f>
        <v>1.0049509999999999</v>
      </c>
      <c r="R8">
        <f>'2020_2030 자원량 예측 결과'!F14</f>
        <v>1.001546</v>
      </c>
      <c r="S8">
        <f>'2020_2030 자원량 예측 결과'!G14</f>
        <v>1.0004869999999999</v>
      </c>
      <c r="T8">
        <f t="shared" si="19"/>
        <v>0.5</v>
      </c>
      <c r="U8">
        <f t="shared" si="20"/>
        <v>2.2499999999999999E-2</v>
      </c>
      <c r="V8">
        <f t="shared" si="21"/>
        <v>2.1000000000000003E-8</v>
      </c>
      <c r="W8">
        <f t="shared" si="21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  <c r="AC8">
        <f t="shared" si="22"/>
        <v>1926712.6026644062</v>
      </c>
      <c r="AD8">
        <f t="shared" si="23"/>
        <v>112546.7886743634</v>
      </c>
      <c r="AE8">
        <f t="shared" si="24"/>
        <v>87579.326016249703</v>
      </c>
      <c r="AF8">
        <f t="shared" si="25"/>
        <v>43058.484268806162</v>
      </c>
      <c r="AG8">
        <f t="shared" si="26"/>
        <v>20098.245889095393</v>
      </c>
      <c r="AH8">
        <f t="shared" si="27"/>
        <v>8992.9864612257625</v>
      </c>
      <c r="AI8">
        <f>'평균어획사망률(F)'!$B8*'2020_2030 자원량 예측 결과'!$B$34</f>
        <v>3.0987867207455926E-2</v>
      </c>
      <c r="AJ8">
        <f t="shared" si="3"/>
        <v>272275.83130974049</v>
      </c>
      <c r="AK8">
        <f t="shared" si="4"/>
        <v>8437.2473044259095</v>
      </c>
      <c r="AM8">
        <f t="shared" si="28"/>
        <v>1926712.6026644062</v>
      </c>
      <c r="AN8">
        <f t="shared" si="29"/>
        <v>103214.34855454582</v>
      </c>
      <c r="AO8">
        <f t="shared" si="30"/>
        <v>79858.199293255471</v>
      </c>
      <c r="AP8">
        <f t="shared" si="31"/>
        <v>39203.895657377572</v>
      </c>
      <c r="AQ8">
        <f t="shared" si="32"/>
        <v>18290.901013526316</v>
      </c>
      <c r="AR8">
        <f t="shared" si="33"/>
        <v>8183.1533533162701</v>
      </c>
      <c r="AS8">
        <f>'평균어획사망률(F)'!$B8*'2020_2030 자원량 예측 결과'!$C$34</f>
        <v>4.6481800811183888E-2</v>
      </c>
      <c r="AT8">
        <f t="shared" si="5"/>
        <v>248750.49787202146</v>
      </c>
      <c r="AU8">
        <f t="shared" si="6"/>
        <v>11562.371093770123</v>
      </c>
      <c r="AW8">
        <f t="shared" si="34"/>
        <v>1926712.6026644062</v>
      </c>
      <c r="AX8">
        <f t="shared" si="35"/>
        <v>94515.123529088625</v>
      </c>
      <c r="AY8">
        <f t="shared" si="36"/>
        <v>72695.605825150808</v>
      </c>
      <c r="AZ8">
        <f t="shared" si="37"/>
        <v>35632.60550954425</v>
      </c>
      <c r="BA8">
        <f t="shared" si="38"/>
        <v>16617.013968987252</v>
      </c>
      <c r="BB8">
        <f t="shared" si="39"/>
        <v>7433.2068548578209</v>
      </c>
      <c r="BC8">
        <f>'평균어획사망률(F)'!$B8*'2020_2030 자원량 예측 결과'!$D$34</f>
        <v>6.1975734414911852E-2</v>
      </c>
      <c r="BD8">
        <f t="shared" si="7"/>
        <v>226893.55568762874</v>
      </c>
      <c r="BE8">
        <f t="shared" si="8"/>
        <v>14061.894747751492</v>
      </c>
      <c r="BG8">
        <f t="shared" si="40"/>
        <v>1926712.6026644062</v>
      </c>
      <c r="BH8">
        <f t="shared" si="41"/>
        <v>86415.548034512234</v>
      </c>
      <c r="BI8">
        <f t="shared" si="42"/>
        <v>66059.886848114227</v>
      </c>
      <c r="BJ8">
        <f t="shared" si="43"/>
        <v>32328.288570290126</v>
      </c>
      <c r="BK8">
        <f t="shared" si="44"/>
        <v>15068.856634349733</v>
      </c>
      <c r="BL8">
        <f t="shared" si="45"/>
        <v>6739.6738890117567</v>
      </c>
      <c r="BM8">
        <f>'평균어획사망률(F)'!$B8*'2020_2030 자원량 예측 결과'!$E$34</f>
        <v>7.7469668018639817E-2</v>
      </c>
      <c r="BN8">
        <f t="shared" si="9"/>
        <v>206612.25397627809</v>
      </c>
      <c r="BO8">
        <f t="shared" si="10"/>
        <v>16006.182724125158</v>
      </c>
      <c r="BQ8">
        <f t="shared" si="46"/>
        <v>1926712.6026644062</v>
      </c>
      <c r="BR8">
        <f t="shared" si="47"/>
        <v>78883.348285646105</v>
      </c>
      <c r="BS8">
        <f t="shared" si="48"/>
        <v>59920.690845426703</v>
      </c>
      <c r="BT8">
        <f t="shared" si="49"/>
        <v>29275.305383745006</v>
      </c>
      <c r="BU8">
        <f t="shared" si="50"/>
        <v>13639.027183113205</v>
      </c>
      <c r="BV8">
        <f t="shared" si="51"/>
        <v>6099.2282482736964</v>
      </c>
      <c r="BW8">
        <f>'평균어획사망률(F)'!$B8*'2020_2030 자원량 예측 결과'!$F$34</f>
        <v>9.2963601622367775E-2</v>
      </c>
      <c r="BX8">
        <f t="shared" si="11"/>
        <v>187817.59994620472</v>
      </c>
      <c r="BY8">
        <f t="shared" si="12"/>
        <v>17460.200539068217</v>
      </c>
    </row>
    <row r="9" spans="1:77" x14ac:dyDescent="0.45">
      <c r="A9">
        <v>2021</v>
      </c>
      <c r="B9">
        <v>2</v>
      </c>
      <c r="C9">
        <v>7</v>
      </c>
      <c r="D9">
        <f t="shared" si="1"/>
        <v>4421.7876772732916</v>
      </c>
      <c r="E9">
        <f t="shared" si="13"/>
        <v>1229299.4999854399</v>
      </c>
      <c r="F9">
        <f t="shared" si="14"/>
        <v>92077.80420343054</v>
      </c>
      <c r="G9">
        <f t="shared" si="15"/>
        <v>67715.568674126203</v>
      </c>
      <c r="H9">
        <f t="shared" si="16"/>
        <v>32794.962636714168</v>
      </c>
      <c r="I9">
        <f t="shared" si="17"/>
        <v>15238.391390939349</v>
      </c>
      <c r="J9">
        <f t="shared" si="18"/>
        <v>6808.8197691099522</v>
      </c>
      <c r="K9">
        <v>0</v>
      </c>
      <c r="L9">
        <f>'평균어획사망률(F)'!B9*'2020_2030 자원량 예측 결과'!$B$1</f>
        <v>2.0601376360005939E-2</v>
      </c>
      <c r="M9">
        <f t="shared" si="0"/>
        <v>214635.54667432021</v>
      </c>
      <c r="N9">
        <f>'2020_2030 자원량 예측 결과'!B15</f>
        <v>1.309857</v>
      </c>
      <c r="O9">
        <f>'2020_2030 자원량 예측 결과'!C15</f>
        <v>1.0533870000000001</v>
      </c>
      <c r="P9">
        <f>'2020_2030 자원량 예측 결과'!D15</f>
        <v>1.0147569999999999</v>
      </c>
      <c r="Q9">
        <f>'2020_2030 자원량 예측 결과'!E15</f>
        <v>1.004491</v>
      </c>
      <c r="R9">
        <f>'2020_2030 자원량 예측 결과'!F15</f>
        <v>1.001404</v>
      </c>
      <c r="S9">
        <f>'2020_2030 자원량 예측 결과'!G15</f>
        <v>1.000443</v>
      </c>
      <c r="T9">
        <f t="shared" si="19"/>
        <v>0.5</v>
      </c>
      <c r="U9">
        <f t="shared" si="20"/>
        <v>2.2499999999999999E-2</v>
      </c>
      <c r="V9">
        <f t="shared" si="21"/>
        <v>2.1000000000000003E-8</v>
      </c>
      <c r="W9">
        <f t="shared" si="21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  <c r="AC9">
        <f t="shared" si="22"/>
        <v>1229299.4999854399</v>
      </c>
      <c r="AD9">
        <f t="shared" si="23"/>
        <v>113132.06070782609</v>
      </c>
      <c r="AE9">
        <f t="shared" si="24"/>
        <v>84293.571086487325</v>
      </c>
      <c r="AF9">
        <f t="shared" si="25"/>
        <v>40963.763728195452</v>
      </c>
      <c r="AG9">
        <f t="shared" si="26"/>
        <v>19053.606352537954</v>
      </c>
      <c r="AH9">
        <f t="shared" si="27"/>
        <v>8516.2518393467381</v>
      </c>
      <c r="AI9">
        <f>'평균어획사망률(F)'!$B9*'2020_2030 자원량 예측 결과'!$B$34</f>
        <v>1.030068818000297E-2</v>
      </c>
      <c r="AJ9">
        <f t="shared" si="3"/>
        <v>265959.25371439359</v>
      </c>
      <c r="AK9">
        <f t="shared" si="4"/>
        <v>2739.563341098265</v>
      </c>
      <c r="AM9">
        <f t="shared" si="28"/>
        <v>1229299.4999854399</v>
      </c>
      <c r="AN9">
        <f t="shared" si="29"/>
        <v>102151.89325342693</v>
      </c>
      <c r="AO9">
        <f t="shared" si="30"/>
        <v>75624.803883170316</v>
      </c>
      <c r="AP9">
        <f t="shared" si="31"/>
        <v>36689.271607551098</v>
      </c>
      <c r="AQ9">
        <f t="shared" si="32"/>
        <v>17056.803207129324</v>
      </c>
      <c r="AR9">
        <f t="shared" si="33"/>
        <v>7622.5602274706307</v>
      </c>
      <c r="AS9">
        <f>'평균어획사망률(F)'!$B9*'2020_2030 자원량 예측 결과'!$C$34</f>
        <v>1.5451032270004455E-2</v>
      </c>
      <c r="AT9">
        <f t="shared" si="5"/>
        <v>239145.33217874827</v>
      </c>
      <c r="AU9">
        <f t="shared" si="6"/>
        <v>3695.0422447147744</v>
      </c>
      <c r="AW9">
        <f t="shared" si="34"/>
        <v>1229299.4999854399</v>
      </c>
      <c r="AX9">
        <f t="shared" si="35"/>
        <v>92077.80420343054</v>
      </c>
      <c r="AY9">
        <f t="shared" si="36"/>
        <v>67715.568674126203</v>
      </c>
      <c r="AZ9">
        <f t="shared" si="37"/>
        <v>32794.962636714168</v>
      </c>
      <c r="BA9">
        <f t="shared" si="38"/>
        <v>15238.391390939349</v>
      </c>
      <c r="BB9">
        <f t="shared" si="39"/>
        <v>6808.8197691099522</v>
      </c>
      <c r="BC9">
        <f>'평균어획사망률(F)'!$B9*'2020_2030 자원량 예측 결과'!$D$34</f>
        <v>2.0601376360005939E-2</v>
      </c>
      <c r="BD9">
        <f t="shared" si="7"/>
        <v>214635.54667432021</v>
      </c>
      <c r="BE9">
        <f t="shared" si="8"/>
        <v>4421.7876772732916</v>
      </c>
      <c r="BG9">
        <f t="shared" si="40"/>
        <v>1229299.4999854399</v>
      </c>
      <c r="BH9">
        <f t="shared" si="41"/>
        <v>82848.180654807307</v>
      </c>
      <c r="BI9">
        <f t="shared" si="42"/>
        <v>60510.904377179031</v>
      </c>
      <c r="BJ9">
        <f t="shared" si="43"/>
        <v>29252.89636049293</v>
      </c>
      <c r="BK9">
        <f t="shared" si="44"/>
        <v>13585.200321371993</v>
      </c>
      <c r="BL9">
        <f t="shared" si="45"/>
        <v>6069.1192989806659</v>
      </c>
      <c r="BM9">
        <f>'평균어획사망률(F)'!$B9*'2020_2030 자원량 예측 결과'!$E$34</f>
        <v>2.5751720450007426E-2</v>
      </c>
      <c r="BN9">
        <f t="shared" si="9"/>
        <v>192266.30101283191</v>
      </c>
      <c r="BO9">
        <f t="shared" si="10"/>
        <v>4951.1880356394267</v>
      </c>
      <c r="BQ9">
        <f t="shared" si="46"/>
        <v>1229299.4999854399</v>
      </c>
      <c r="BR9">
        <f t="shared" si="47"/>
        <v>74404.708391951935</v>
      </c>
      <c r="BS9">
        <f t="shared" si="48"/>
        <v>53958.98917018764</v>
      </c>
      <c r="BT9">
        <f t="shared" si="49"/>
        <v>26036.754026666549</v>
      </c>
      <c r="BU9">
        <f t="shared" si="50"/>
        <v>12084.827484390107</v>
      </c>
      <c r="BV9">
        <f t="shared" si="51"/>
        <v>5397.8928794745088</v>
      </c>
      <c r="BW9">
        <f>'평균어획사망률(F)'!$B9*'2020_2030 자원량 예측 결과'!$F$34</f>
        <v>3.0902064540008909E-2</v>
      </c>
      <c r="BX9">
        <f t="shared" si="11"/>
        <v>171883.17195267073</v>
      </c>
      <c r="BY9">
        <f t="shared" si="12"/>
        <v>5311.54487302288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5235.3273111968747</v>
      </c>
      <c r="E10">
        <f t="shared" si="13"/>
        <v>763535.32920064894</v>
      </c>
      <c r="F10">
        <f t="shared" si="14"/>
        <v>92914.277294071406</v>
      </c>
      <c r="G10">
        <f t="shared" si="15"/>
        <v>65773.729340639155</v>
      </c>
      <c r="H10">
        <f t="shared" si="16"/>
        <v>31525.422937611274</v>
      </c>
      <c r="I10">
        <f t="shared" si="17"/>
        <v>14602.509069206237</v>
      </c>
      <c r="J10">
        <f t="shared" si="18"/>
        <v>6518.2987059207617</v>
      </c>
      <c r="K10">
        <v>0</v>
      </c>
      <c r="L10">
        <f>'평균어획사망률(F)'!B10*'2020_2030 자원량 예측 결과'!$B$1</f>
        <v>2.4772736196973216E-2</v>
      </c>
      <c r="M10">
        <f t="shared" si="0"/>
        <v>211334.23734744883</v>
      </c>
      <c r="N10">
        <f>'2020_2030 자원량 예측 결과'!B16</f>
        <v>1.2533479999999999</v>
      </c>
      <c r="O10">
        <f>'2020_2030 자원량 예측 결과'!C16</f>
        <v>1.0475840000000001</v>
      </c>
      <c r="P10">
        <f>'2020_2030 자원량 예측 결과'!D16</f>
        <v>1.0133369999999999</v>
      </c>
      <c r="Q10">
        <f>'2020_2030 자원량 예측 결과'!E16</f>
        <v>1.004073</v>
      </c>
      <c r="R10">
        <f>'2020_2030 자원량 예측 결과'!F16</f>
        <v>1.0012749999999999</v>
      </c>
      <c r="S10">
        <f>'2020_2030 자원량 예측 결과'!G16</f>
        <v>1.000402</v>
      </c>
      <c r="T10">
        <f t="shared" si="19"/>
        <v>0.5</v>
      </c>
      <c r="U10">
        <f t="shared" si="20"/>
        <v>2.2499999999999999E-2</v>
      </c>
      <c r="V10">
        <f t="shared" si="21"/>
        <v>2.1000000000000003E-8</v>
      </c>
      <c r="W10">
        <f t="shared" si="21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  <c r="AC10">
        <f t="shared" si="22"/>
        <v>763535.32920064894</v>
      </c>
      <c r="AD10">
        <f t="shared" si="23"/>
        <v>115325.13750658355</v>
      </c>
      <c r="AE10">
        <f t="shared" si="24"/>
        <v>82744.61596908205</v>
      </c>
      <c r="AF10">
        <f t="shared" si="25"/>
        <v>39799.9530644556</v>
      </c>
      <c r="AG10">
        <f t="shared" si="26"/>
        <v>18454.784311758121</v>
      </c>
      <c r="AH10">
        <f t="shared" si="27"/>
        <v>8240.6007321265697</v>
      </c>
      <c r="AI10">
        <f>'평균어획사망률(F)'!$B10*'2020_2030 자원량 예측 결과'!$B$34</f>
        <v>1.2386368098486608E-2</v>
      </c>
      <c r="AJ10">
        <f t="shared" si="3"/>
        <v>264565.09158400586</v>
      </c>
      <c r="AK10">
        <f t="shared" si="4"/>
        <v>3277.0006103693181</v>
      </c>
      <c r="AM10">
        <f t="shared" si="28"/>
        <v>763535.32920064894</v>
      </c>
      <c r="AN10">
        <f t="shared" si="29"/>
        <v>103606.00096092957</v>
      </c>
      <c r="AO10">
        <f t="shared" si="30"/>
        <v>73845.649848795962</v>
      </c>
      <c r="AP10">
        <f t="shared" si="31"/>
        <v>35457.94003642672</v>
      </c>
      <c r="AQ10">
        <f t="shared" si="32"/>
        <v>16432.888845481939</v>
      </c>
      <c r="AR10">
        <f t="shared" si="33"/>
        <v>7336.5770146095419</v>
      </c>
      <c r="AS10">
        <f>'평균어획사망률(F)'!$B10*'2020_2030 자원량 예측 결과'!$C$34</f>
        <v>1.8579552147729911E-2</v>
      </c>
      <c r="AT10">
        <f t="shared" si="5"/>
        <v>236679.05670624369</v>
      </c>
      <c r="AU10">
        <f t="shared" si="6"/>
        <v>4397.3908763491791</v>
      </c>
      <c r="AW10">
        <f t="shared" si="34"/>
        <v>763535.32920064894</v>
      </c>
      <c r="AX10">
        <f t="shared" si="35"/>
        <v>92914.277294071406</v>
      </c>
      <c r="AY10">
        <f t="shared" si="36"/>
        <v>65773.729340639155</v>
      </c>
      <c r="AZ10">
        <f t="shared" si="37"/>
        <v>31525.422937611274</v>
      </c>
      <c r="BA10">
        <f t="shared" si="38"/>
        <v>14602.509069206237</v>
      </c>
      <c r="BB10">
        <f t="shared" si="39"/>
        <v>6518.2987059207617</v>
      </c>
      <c r="BC10">
        <f>'평균어획사망률(F)'!$B10*'2020_2030 자원량 예측 결과'!$D$34</f>
        <v>2.4772736196973216E-2</v>
      </c>
      <c r="BD10">
        <f t="shared" si="7"/>
        <v>211334.23734744883</v>
      </c>
      <c r="BE10">
        <f t="shared" si="8"/>
        <v>5235.3273111968747</v>
      </c>
      <c r="BG10">
        <f t="shared" si="40"/>
        <v>763535.32920064894</v>
      </c>
      <c r="BH10">
        <f t="shared" si="41"/>
        <v>83174.111366714118</v>
      </c>
      <c r="BI10">
        <f t="shared" si="42"/>
        <v>58464.016964030663</v>
      </c>
      <c r="BJ10">
        <f t="shared" si="43"/>
        <v>27969.812608463377</v>
      </c>
      <c r="BK10">
        <f t="shared" si="44"/>
        <v>12948.335497980856</v>
      </c>
      <c r="BL10">
        <f t="shared" si="45"/>
        <v>5778.901977091341</v>
      </c>
      <c r="BM10">
        <f>'평균어획사망률(F)'!$B10*'2020_2030 자원량 예측 결과'!$E$34</f>
        <v>3.096592024621652E-2</v>
      </c>
      <c r="BN10">
        <f t="shared" si="9"/>
        <v>188335.17841428032</v>
      </c>
      <c r="BO10">
        <f t="shared" si="10"/>
        <v>5831.9721143335637</v>
      </c>
      <c r="BQ10">
        <f t="shared" si="46"/>
        <v>763535.32920064894</v>
      </c>
      <c r="BR10">
        <f t="shared" si="47"/>
        <v>74314.212025489789</v>
      </c>
      <c r="BS10">
        <f t="shared" si="48"/>
        <v>51855.824413120441</v>
      </c>
      <c r="BT10">
        <f t="shared" si="49"/>
        <v>24760.63772115342</v>
      </c>
      <c r="BU10">
        <f t="shared" si="50"/>
        <v>11456.058085201685</v>
      </c>
      <c r="BV10">
        <f t="shared" si="51"/>
        <v>5111.9717185930876</v>
      </c>
      <c r="BW10">
        <f>'평균어획사망률(F)'!$B10*'2020_2030 자원량 예측 결과'!$F$34</f>
        <v>3.7159104295459822E-2</v>
      </c>
      <c r="BX10">
        <f t="shared" si="11"/>
        <v>167498.70396355842</v>
      </c>
      <c r="BY10">
        <f t="shared" si="12"/>
        <v>6224.1018099362173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2952.5231514700668</v>
      </c>
      <c r="E11">
        <f t="shared" si="13"/>
        <v>463143.36257570208</v>
      </c>
      <c r="F11">
        <f t="shared" si="14"/>
        <v>92843.720403535335</v>
      </c>
      <c r="G11">
        <f t="shared" si="15"/>
        <v>63521.911867909235</v>
      </c>
      <c r="H11">
        <f t="shared" si="16"/>
        <v>30160.643914636898</v>
      </c>
      <c r="I11">
        <f t="shared" si="17"/>
        <v>13930.407799748056</v>
      </c>
      <c r="J11">
        <f t="shared" si="18"/>
        <v>6212.7222888106835</v>
      </c>
      <c r="K11">
        <v>0</v>
      </c>
      <c r="L11">
        <f>'평균어획사망률(F)'!B11*'2020_2030 자원량 예측 결과'!$B$1</f>
        <v>1.4286212965389266E-2</v>
      </c>
      <c r="M11">
        <f t="shared" si="0"/>
        <v>206669.40627464021</v>
      </c>
      <c r="N11">
        <f>'2020_2030 자원량 예측 결과'!B17</f>
        <v>1.21095</v>
      </c>
      <c r="O11">
        <f>'2020_2030 자원량 예측 결과'!C17</f>
        <v>1.0425</v>
      </c>
      <c r="P11">
        <f>'2020_2030 자원량 예측 결과'!D17</f>
        <v>1.012059</v>
      </c>
      <c r="Q11">
        <f>'2020_2030 자원량 예측 결과'!E17</f>
        <v>1.0036959999999999</v>
      </c>
      <c r="R11">
        <f>'2020_2030 자원량 예측 결과'!F17</f>
        <v>1.001158</v>
      </c>
      <c r="S11">
        <f>'2020_2030 자원량 예측 결과'!G17</f>
        <v>1.0003649999999999</v>
      </c>
      <c r="T11">
        <f t="shared" si="19"/>
        <v>0.5</v>
      </c>
      <c r="U11">
        <f t="shared" si="20"/>
        <v>2.2499999999999999E-2</v>
      </c>
      <c r="V11">
        <f t="shared" si="21"/>
        <v>2.1000000000000003E-8</v>
      </c>
      <c r="W11">
        <f t="shared" si="21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  <c r="AC11">
        <f t="shared" si="22"/>
        <v>463143.36257570208</v>
      </c>
      <c r="AD11">
        <f t="shared" si="23"/>
        <v>116666.02194641353</v>
      </c>
      <c r="AE11">
        <f t="shared" si="24"/>
        <v>80936.691570174851</v>
      </c>
      <c r="AF11">
        <f t="shared" si="25"/>
        <v>38569.935093179331</v>
      </c>
      <c r="AG11">
        <f t="shared" si="26"/>
        <v>17833.964341452498</v>
      </c>
      <c r="AH11">
        <f t="shared" si="27"/>
        <v>7956.3542868936374</v>
      </c>
      <c r="AI11">
        <f>'평균어획사망률(F)'!$B11*'2020_2030 자원량 예측 결과'!$B$34</f>
        <v>7.1431064826946332E-3</v>
      </c>
      <c r="AJ11">
        <f t="shared" si="3"/>
        <v>261962.96723811387</v>
      </c>
      <c r="AK11">
        <f t="shared" si="4"/>
        <v>1871.229369504493</v>
      </c>
      <c r="AM11">
        <f t="shared" si="28"/>
        <v>463143.36257570208</v>
      </c>
      <c r="AN11">
        <f t="shared" si="29"/>
        <v>104168.97606249338</v>
      </c>
      <c r="AO11">
        <f t="shared" si="30"/>
        <v>71774.823269761982</v>
      </c>
      <c r="AP11">
        <f t="shared" si="31"/>
        <v>34142.514475147822</v>
      </c>
      <c r="AQ11">
        <f t="shared" si="32"/>
        <v>15778.313645995349</v>
      </c>
      <c r="AR11">
        <f t="shared" si="33"/>
        <v>7038.0766611728286</v>
      </c>
      <c r="AS11">
        <f>'평균어획사망률(F)'!$B11*'2020_2030 자원량 예측 결과'!$C$34</f>
        <v>1.0714659724041949E-2</v>
      </c>
      <c r="AT11">
        <f t="shared" si="5"/>
        <v>232902.70411457136</v>
      </c>
      <c r="AU11">
        <f t="shared" si="6"/>
        <v>2495.4732233968571</v>
      </c>
      <c r="AW11">
        <f t="shared" si="34"/>
        <v>463143.36257570208</v>
      </c>
      <c r="AX11">
        <f t="shared" si="35"/>
        <v>92843.720403535335</v>
      </c>
      <c r="AY11">
        <f t="shared" si="36"/>
        <v>63521.911867909235</v>
      </c>
      <c r="AZ11">
        <f t="shared" si="37"/>
        <v>30160.643914636898</v>
      </c>
      <c r="BA11">
        <f t="shared" si="38"/>
        <v>13930.407799748056</v>
      </c>
      <c r="BB11">
        <f t="shared" si="39"/>
        <v>6212.7222888106835</v>
      </c>
      <c r="BC11">
        <f>'평균어획사망률(F)'!$B11*'2020_2030 자원량 예측 결과'!$D$34</f>
        <v>1.4286212965389266E-2</v>
      </c>
      <c r="BD11">
        <f t="shared" si="7"/>
        <v>206669.40627464021</v>
      </c>
      <c r="BE11">
        <f t="shared" si="8"/>
        <v>2952.5231514700668</v>
      </c>
      <c r="BG11">
        <f t="shared" si="40"/>
        <v>463143.36257570208</v>
      </c>
      <c r="BH11">
        <f t="shared" si="41"/>
        <v>82595.838346511518</v>
      </c>
      <c r="BI11">
        <f t="shared" si="42"/>
        <v>56100.375061637016</v>
      </c>
      <c r="BJ11">
        <f t="shared" si="43"/>
        <v>26585.738661439951</v>
      </c>
      <c r="BK11">
        <f t="shared" si="44"/>
        <v>12272.178497309884</v>
      </c>
      <c r="BL11">
        <f t="shared" si="45"/>
        <v>5472.1985132998807</v>
      </c>
      <c r="BM11">
        <f>'평균어획사망률(F)'!$B11*'2020_2030 자원량 예측 결과'!$E$34</f>
        <v>1.7857766206736583E-2</v>
      </c>
      <c r="BN11">
        <f t="shared" si="9"/>
        <v>183026.32908019822</v>
      </c>
      <c r="BO11">
        <f t="shared" si="10"/>
        <v>3268.4413943914128</v>
      </c>
      <c r="BQ11">
        <f t="shared" si="46"/>
        <v>463143.36257570208</v>
      </c>
      <c r="BR11">
        <f t="shared" si="47"/>
        <v>73337.29639668412</v>
      </c>
      <c r="BS11">
        <f t="shared" si="48"/>
        <v>49438.192480899372</v>
      </c>
      <c r="BT11">
        <f t="shared" si="49"/>
        <v>23382.021203620927</v>
      </c>
      <c r="BU11">
        <f t="shared" si="50"/>
        <v>10786.877749474104</v>
      </c>
      <c r="BV11">
        <f t="shared" si="51"/>
        <v>4809.0048395247823</v>
      </c>
      <c r="BW11">
        <f>'평균어획사망률(F)'!$B11*'2020_2030 자원량 예측 결과'!$F$34</f>
        <v>2.1429319448083899E-2</v>
      </c>
      <c r="BX11">
        <f t="shared" si="11"/>
        <v>161753.39267020329</v>
      </c>
      <c r="BY11">
        <f t="shared" si="12"/>
        <v>3466.2651233411389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968.40727131567667</v>
      </c>
      <c r="E12">
        <f t="shared" si="13"/>
        <v>274966.95806021563</v>
      </c>
      <c r="F12">
        <f t="shared" si="14"/>
        <v>93285.427841786208</v>
      </c>
      <c r="G12">
        <f t="shared" si="15"/>
        <v>61933.956783640424</v>
      </c>
      <c r="H12">
        <f t="shared" si="16"/>
        <v>29160.113625180351</v>
      </c>
      <c r="I12">
        <f t="shared" si="17"/>
        <v>13433.729307188691</v>
      </c>
      <c r="J12">
        <f t="shared" si="18"/>
        <v>5986.3963852532916</v>
      </c>
      <c r="K12">
        <v>0</v>
      </c>
      <c r="L12">
        <f>'평균어획사망률(F)'!B12*'2020_2030 자원량 예측 결과'!$B$1</f>
        <v>4.7517618167258954E-3</v>
      </c>
      <c r="M12">
        <f t="shared" si="0"/>
        <v>203799.62394304897</v>
      </c>
      <c r="N12">
        <f>'2020_2030 자원량 예측 결과'!B18</f>
        <v>1.178115</v>
      </c>
      <c r="O12">
        <f>'2020_2030 자원량 예측 결과'!C18</f>
        <v>1.038028</v>
      </c>
      <c r="P12">
        <f>'2020_2030 자원량 예측 결과'!D18</f>
        <v>1.0109090000000001</v>
      </c>
      <c r="Q12">
        <f>'2020_2030 자원량 예측 결과'!E18</f>
        <v>1.0033529999999999</v>
      </c>
      <c r="R12">
        <f>'2020_2030 자원량 예측 결과'!F18</f>
        <v>1.0010520000000001</v>
      </c>
      <c r="S12">
        <f>'2020_2030 자원량 예측 결과'!G18</f>
        <v>1.000332</v>
      </c>
      <c r="T12">
        <f t="shared" si="19"/>
        <v>0.5</v>
      </c>
      <c r="U12">
        <f t="shared" si="20"/>
        <v>2.2499999999999999E-2</v>
      </c>
      <c r="V12">
        <f t="shared" si="21"/>
        <v>2.1000000000000003E-8</v>
      </c>
      <c r="W12">
        <f t="shared" si="21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  <c r="AC12">
        <f t="shared" si="22"/>
        <v>274966.95806021563</v>
      </c>
      <c r="AD12">
        <f t="shared" si="23"/>
        <v>118054.42268417992</v>
      </c>
      <c r="AE12">
        <f t="shared" si="24"/>
        <v>79491.531817065887</v>
      </c>
      <c r="AF12">
        <f t="shared" si="25"/>
        <v>37565.949404483632</v>
      </c>
      <c r="AG12">
        <f t="shared" si="26"/>
        <v>17325.497304236731</v>
      </c>
      <c r="AH12">
        <f t="shared" si="27"/>
        <v>7723.3419573083402</v>
      </c>
      <c r="AI12">
        <f>'평균어획사망률(F)'!$B12*'2020_2030 자원량 예측 결과'!$B$34</f>
        <v>2.3758809083629477E-3</v>
      </c>
      <c r="AJ12">
        <f t="shared" si="3"/>
        <v>260160.74316727452</v>
      </c>
      <c r="AK12">
        <f t="shared" si="4"/>
        <v>618.11094279664371</v>
      </c>
      <c r="AM12">
        <f t="shared" si="28"/>
        <v>274966.95806021563</v>
      </c>
      <c r="AN12">
        <f t="shared" si="29"/>
        <v>105036.608868072</v>
      </c>
      <c r="AO12">
        <f t="shared" si="30"/>
        <v>70236.90504855293</v>
      </c>
      <c r="AP12">
        <f t="shared" si="31"/>
        <v>33131.833916729003</v>
      </c>
      <c r="AQ12">
        <f t="shared" si="32"/>
        <v>15272.102510464423</v>
      </c>
      <c r="AR12">
        <f t="shared" si="33"/>
        <v>6806.8204375369996</v>
      </c>
      <c r="AS12">
        <f>'평균어획사망률(F)'!$B12*'2020_2030 자원량 예측 결과'!$C$34</f>
        <v>3.5638213625444216E-3</v>
      </c>
      <c r="AT12">
        <f t="shared" si="5"/>
        <v>230484.27078135539</v>
      </c>
      <c r="AU12">
        <f t="shared" si="6"/>
        <v>821.40476794106735</v>
      </c>
      <c r="AW12">
        <f t="shared" si="34"/>
        <v>274966.95806021563</v>
      </c>
      <c r="AX12">
        <f t="shared" si="35"/>
        <v>93285.427841786208</v>
      </c>
      <c r="AY12">
        <f t="shared" si="36"/>
        <v>61933.956783640424</v>
      </c>
      <c r="AZ12">
        <f t="shared" si="37"/>
        <v>29160.113625180351</v>
      </c>
      <c r="BA12">
        <f t="shared" si="38"/>
        <v>13433.729307188691</v>
      </c>
      <c r="BB12">
        <f t="shared" si="39"/>
        <v>5986.3963852532916</v>
      </c>
      <c r="BC12">
        <f>'평균어획사망률(F)'!$B12*'2020_2030 자원량 예측 결과'!$D$34</f>
        <v>4.7517618167258954E-3</v>
      </c>
      <c r="BD12">
        <f t="shared" si="7"/>
        <v>203799.62394304897</v>
      </c>
      <c r="BE12">
        <f t="shared" si="8"/>
        <v>968.40727131567667</v>
      </c>
      <c r="BG12">
        <f t="shared" si="40"/>
        <v>274966.95806021563</v>
      </c>
      <c r="BH12">
        <f t="shared" si="41"/>
        <v>82693.795672181499</v>
      </c>
      <c r="BI12">
        <f t="shared" si="42"/>
        <v>54497.582089142983</v>
      </c>
      <c r="BJ12">
        <f t="shared" si="43"/>
        <v>25608.847656173755</v>
      </c>
      <c r="BK12">
        <f t="shared" si="44"/>
        <v>11790.792217757251</v>
      </c>
      <c r="BL12">
        <f t="shared" si="45"/>
        <v>5253.3052170903366</v>
      </c>
      <c r="BM12">
        <f>'평균어획사망률(F)'!$B12*'2020_2030 자원량 예측 결과'!$E$34</f>
        <v>5.9397022709073693E-3</v>
      </c>
      <c r="BN12">
        <f t="shared" si="9"/>
        <v>179844.32285234582</v>
      </c>
      <c r="BO12">
        <f t="shared" si="10"/>
        <v>1068.2217328558766</v>
      </c>
      <c r="BQ12">
        <f t="shared" si="46"/>
        <v>274966.95806021563</v>
      </c>
      <c r="BR12">
        <f t="shared" si="47"/>
        <v>73162.345182995123</v>
      </c>
      <c r="BS12">
        <f t="shared" si="48"/>
        <v>47849.167552426894</v>
      </c>
      <c r="BT12">
        <f t="shared" si="49"/>
        <v>22439.340426310482</v>
      </c>
      <c r="BU12">
        <f t="shared" si="50"/>
        <v>10325.227703304156</v>
      </c>
      <c r="BV12">
        <f t="shared" si="51"/>
        <v>4599.4643225160989</v>
      </c>
      <c r="BW12">
        <f>'평균어획사망률(F)'!$B12*'2020_2030 자원량 예측 결과'!$F$34</f>
        <v>7.1276427250888431E-3</v>
      </c>
      <c r="BX12">
        <f t="shared" si="11"/>
        <v>158375.54518755275</v>
      </c>
      <c r="BY12">
        <f t="shared" si="12"/>
        <v>1128.8443024880396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2030.2925705254286</v>
      </c>
      <c r="E13">
        <f t="shared" si="13"/>
        <v>160100.80459538611</v>
      </c>
      <c r="F13">
        <f t="shared" si="14"/>
        <v>94210.87602061365</v>
      </c>
      <c r="G13">
        <f t="shared" si="15"/>
        <v>60906.58303503057</v>
      </c>
      <c r="H13">
        <f t="shared" si="16"/>
        <v>28461.023103231335</v>
      </c>
      <c r="I13">
        <f t="shared" si="17"/>
        <v>13081.450822657276</v>
      </c>
      <c r="J13">
        <f t="shared" si="18"/>
        <v>5825.1993020407663</v>
      </c>
      <c r="K13">
        <v>0</v>
      </c>
      <c r="L13">
        <f>'평균어획사망률(F)'!B13*'2020_2030 자원량 예측 결과'!$B$1</f>
        <v>1.0026872331950142E-2</v>
      </c>
      <c r="M13">
        <f t="shared" si="0"/>
        <v>202485.13228357359</v>
      </c>
      <c r="N13">
        <f>'2020_2030 자원량 예측 결과'!B19</f>
        <v>1.1520509999999999</v>
      </c>
      <c r="O13">
        <f>'2020_2030 자원량 예측 결과'!C19</f>
        <v>1.0340800000000001</v>
      </c>
      <c r="P13">
        <f>'2020_2030 자원량 예측 결과'!D19</f>
        <v>1.0098720000000001</v>
      </c>
      <c r="Q13">
        <f>'2020_2030 자원량 예측 결과'!E19</f>
        <v>1.0030429999999999</v>
      </c>
      <c r="R13">
        <f>'2020_2030 자원량 예측 결과'!F19</f>
        <v>1.000955</v>
      </c>
      <c r="S13">
        <f>'2020_2030 자원량 예측 결과'!G19</f>
        <v>1.000302</v>
      </c>
      <c r="T13">
        <f t="shared" si="19"/>
        <v>0.5</v>
      </c>
      <c r="U13">
        <f t="shared" si="20"/>
        <v>2.2499999999999999E-2</v>
      </c>
      <c r="V13">
        <f t="shared" si="21"/>
        <v>2.1000000000000003E-8</v>
      </c>
      <c r="W13">
        <f t="shared" si="21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  <c r="AC13">
        <f t="shared" si="22"/>
        <v>160100.80459538611</v>
      </c>
      <c r="AD13">
        <f t="shared" si="23"/>
        <v>119506.07760493545</v>
      </c>
      <c r="AE13">
        <f t="shared" si="24"/>
        <v>78361.771663740277</v>
      </c>
      <c r="AF13">
        <f t="shared" si="25"/>
        <v>36754.58788010339</v>
      </c>
      <c r="AG13">
        <f t="shared" si="26"/>
        <v>16912.326625261241</v>
      </c>
      <c r="AH13">
        <f t="shared" si="27"/>
        <v>7533.7234787291809</v>
      </c>
      <c r="AI13">
        <f>'평균어획사망률(F)'!$B13*'2020_2030 자원량 예측 결과'!$B$34</f>
        <v>5.0134361659750709E-3</v>
      </c>
      <c r="AJ13">
        <f t="shared" si="3"/>
        <v>259068.48725276953</v>
      </c>
      <c r="AK13">
        <f t="shared" si="4"/>
        <v>1298.8233234574864</v>
      </c>
      <c r="AM13">
        <f t="shared" si="28"/>
        <v>160100.80459538611</v>
      </c>
      <c r="AN13">
        <f t="shared" si="29"/>
        <v>106203.41314639637</v>
      </c>
      <c r="AO13">
        <f t="shared" si="30"/>
        <v>69155.237475547692</v>
      </c>
      <c r="AP13">
        <f t="shared" si="31"/>
        <v>32376.883206852417</v>
      </c>
      <c r="AQ13">
        <f t="shared" si="32"/>
        <v>14889.7579199758</v>
      </c>
      <c r="AR13">
        <f t="shared" si="33"/>
        <v>6631.6177030427125</v>
      </c>
      <c r="AS13">
        <f>'평균어획사망률(F)'!$B13*'2020_2030 자원량 예측 결과'!$C$34</f>
        <v>7.5201542489626069E-3</v>
      </c>
      <c r="AT13">
        <f t="shared" si="5"/>
        <v>229256.90945181498</v>
      </c>
      <c r="AU13">
        <f t="shared" si="6"/>
        <v>1724.047321718102</v>
      </c>
      <c r="AW13">
        <f t="shared" si="34"/>
        <v>160100.80459538611</v>
      </c>
      <c r="AX13">
        <f t="shared" si="35"/>
        <v>94210.87602061365</v>
      </c>
      <c r="AY13">
        <f t="shared" si="36"/>
        <v>60906.58303503057</v>
      </c>
      <c r="AZ13">
        <f t="shared" si="37"/>
        <v>28461.023103231335</v>
      </c>
      <c r="BA13">
        <f t="shared" si="38"/>
        <v>13081.450822657276</v>
      </c>
      <c r="BB13">
        <f t="shared" si="39"/>
        <v>5825.1993020407663</v>
      </c>
      <c r="BC13">
        <f>'평균어획사망률(F)'!$B13*'2020_2030 자원량 예측 결과'!$D$34</f>
        <v>1.0026872331950142E-2</v>
      </c>
      <c r="BD13">
        <f t="shared" si="7"/>
        <v>202485.13228357359</v>
      </c>
      <c r="BE13">
        <f t="shared" si="8"/>
        <v>2030.2925705254286</v>
      </c>
      <c r="BG13">
        <f t="shared" si="40"/>
        <v>160100.80459538611</v>
      </c>
      <c r="BH13">
        <f t="shared" si="41"/>
        <v>83415.933113044142</v>
      </c>
      <c r="BI13">
        <f t="shared" si="42"/>
        <v>53528.824635286161</v>
      </c>
      <c r="BJ13">
        <f t="shared" si="43"/>
        <v>24964.474124033</v>
      </c>
      <c r="BK13">
        <f t="shared" si="44"/>
        <v>11467.590422907389</v>
      </c>
      <c r="BL13">
        <f t="shared" si="45"/>
        <v>5105.6076359201861</v>
      </c>
      <c r="BM13">
        <f>'평균어획사망률(F)'!$B13*'2020_2030 자원량 예측 결과'!$E$34</f>
        <v>1.2533590414937677E-2</v>
      </c>
      <c r="BN13">
        <f t="shared" si="9"/>
        <v>178482.42993119088</v>
      </c>
      <c r="BO13">
        <f t="shared" si="10"/>
        <v>2237.0256730203596</v>
      </c>
      <c r="BQ13">
        <f t="shared" si="46"/>
        <v>160100.80459538611</v>
      </c>
      <c r="BR13">
        <f t="shared" si="47"/>
        <v>73714.335124193734</v>
      </c>
      <c r="BS13">
        <f t="shared" si="48"/>
        <v>46941.751382521448</v>
      </c>
      <c r="BT13">
        <f t="shared" si="49"/>
        <v>21848.061893682421</v>
      </c>
      <c r="BU13">
        <f t="shared" si="50"/>
        <v>10029.93328725961</v>
      </c>
      <c r="BV13">
        <f t="shared" si="51"/>
        <v>4464.685700998386</v>
      </c>
      <c r="BW13">
        <f>'평균어획사망률(F)'!$B13*'2020_2030 자원량 예측 결과'!$F$34</f>
        <v>1.5040308497925214E-2</v>
      </c>
      <c r="BX13">
        <f t="shared" si="11"/>
        <v>156998.7673886556</v>
      </c>
      <c r="BY13">
        <f t="shared" si="12"/>
        <v>2361.3098953193808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5957.4167857174643</v>
      </c>
      <c r="E14">
        <f t="shared" si="13"/>
        <v>1366.1228506194493</v>
      </c>
      <c r="F14">
        <f t="shared" si="14"/>
        <v>91602.022746745424</v>
      </c>
      <c r="G14">
        <f t="shared" si="15"/>
        <v>94284.956639059892</v>
      </c>
      <c r="H14">
        <f t="shared" si="16"/>
        <v>59513.223601972903</v>
      </c>
      <c r="I14">
        <f t="shared" si="17"/>
        <v>27619.933276519656</v>
      </c>
      <c r="J14">
        <f t="shared" si="18"/>
        <v>12668.163839693107</v>
      </c>
      <c r="K14">
        <v>0</v>
      </c>
      <c r="L14">
        <f>L2</f>
        <v>2.0852855309611753E-2</v>
      </c>
      <c r="M14">
        <f t="shared" si="0"/>
        <v>285688.300103991</v>
      </c>
      <c r="N14">
        <f>N2</f>
        <v>2289.2732110000002</v>
      </c>
      <c r="O14">
        <f t="shared" ref="O14:S14" si="52">O2</f>
        <v>1.130951</v>
      </c>
      <c r="P14">
        <f t="shared" si="52"/>
        <v>1.030586</v>
      </c>
      <c r="Q14">
        <f t="shared" si="52"/>
        <v>1.0089379999999999</v>
      </c>
      <c r="R14">
        <f t="shared" si="52"/>
        <v>1.0027619999999999</v>
      </c>
      <c r="S14">
        <f t="shared" si="52"/>
        <v>1.0008680000000001</v>
      </c>
      <c r="T14">
        <f t="shared" si="19"/>
        <v>0.5</v>
      </c>
      <c r="U14">
        <f t="shared" si="20"/>
        <v>2.2499999999999999E-2</v>
      </c>
      <c r="V14">
        <f t="shared" si="21"/>
        <v>2.1000000000000003E-8</v>
      </c>
      <c r="W14">
        <f t="shared" si="21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  <c r="AC14">
        <f t="shared" si="22"/>
        <v>1748.0723722960142</v>
      </c>
      <c r="AD14">
        <f t="shared" si="23"/>
        <v>91602.022746745424</v>
      </c>
      <c r="AE14">
        <f t="shared" si="24"/>
        <v>120199.18463177474</v>
      </c>
      <c r="AF14">
        <f t="shared" si="25"/>
        <v>76961.951754359747</v>
      </c>
      <c r="AG14">
        <f t="shared" si="26"/>
        <v>35852.670588830915</v>
      </c>
      <c r="AH14">
        <f t="shared" si="27"/>
        <v>16462.79827454776</v>
      </c>
      <c r="AI14">
        <f>AI2</f>
        <v>1.0426427654805876E-2</v>
      </c>
      <c r="AJ14">
        <f t="shared" si="3"/>
        <v>341078.62799625855</v>
      </c>
      <c r="AK14">
        <f t="shared" si="4"/>
        <v>3556.231639403436</v>
      </c>
      <c r="AM14">
        <f t="shared" si="28"/>
        <v>1546.8333651290918</v>
      </c>
      <c r="AN14">
        <f t="shared" si="29"/>
        <v>91602.022746745424</v>
      </c>
      <c r="AO14">
        <f t="shared" si="30"/>
        <v>106553.14584480379</v>
      </c>
      <c r="AP14">
        <f t="shared" si="31"/>
        <v>67746.526322418664</v>
      </c>
      <c r="AQ14">
        <f t="shared" si="32"/>
        <v>31501.230270229546</v>
      </c>
      <c r="AR14">
        <f t="shared" si="33"/>
        <v>14456.664865628687</v>
      </c>
      <c r="AS14">
        <f>AS2</f>
        <v>1.5639641482208814E-2</v>
      </c>
      <c r="AT14">
        <f t="shared" si="5"/>
        <v>311859.59004982613</v>
      </c>
      <c r="AU14">
        <f t="shared" si="6"/>
        <v>4877.3721811678961</v>
      </c>
      <c r="AW14">
        <f t="shared" si="34"/>
        <v>1366.1228506194493</v>
      </c>
      <c r="AX14">
        <f t="shared" si="35"/>
        <v>91602.022746745424</v>
      </c>
      <c r="AY14">
        <f t="shared" si="36"/>
        <v>94284.956639059892</v>
      </c>
      <c r="AZ14">
        <f t="shared" si="37"/>
        <v>59513.223601972903</v>
      </c>
      <c r="BA14">
        <f t="shared" si="38"/>
        <v>27619.933276519656</v>
      </c>
      <c r="BB14">
        <f t="shared" si="39"/>
        <v>12668.163839693107</v>
      </c>
      <c r="BC14">
        <f>BC2</f>
        <v>2.0852855309611753E-2</v>
      </c>
      <c r="BD14">
        <f t="shared" si="7"/>
        <v>285688.300103991</v>
      </c>
      <c r="BE14">
        <f t="shared" si="8"/>
        <v>5957.4167857174643</v>
      </c>
      <c r="BG14">
        <f t="shared" si="40"/>
        <v>1204.1117693818139</v>
      </c>
      <c r="BH14">
        <f t="shared" si="41"/>
        <v>91602.022746745424</v>
      </c>
      <c r="BI14">
        <f t="shared" si="42"/>
        <v>83272.425141263389</v>
      </c>
      <c r="BJ14">
        <f t="shared" si="43"/>
        <v>52170.064451892082</v>
      </c>
      <c r="BK14">
        <f t="shared" si="44"/>
        <v>24164.136602274662</v>
      </c>
      <c r="BL14">
        <f t="shared" si="45"/>
        <v>11076.544695989654</v>
      </c>
      <c r="BM14">
        <f>BM2</f>
        <v>2.6066069137014692E-2</v>
      </c>
      <c r="BN14">
        <f t="shared" si="9"/>
        <v>262285.19363816519</v>
      </c>
      <c r="BO14">
        <f t="shared" si="10"/>
        <v>6836.7439909877003</v>
      </c>
      <c r="BQ14">
        <f t="shared" si="46"/>
        <v>1059.1109119119164</v>
      </c>
      <c r="BR14">
        <f t="shared" si="47"/>
        <v>91602.022746745424</v>
      </c>
      <c r="BS14">
        <f t="shared" si="48"/>
        <v>73402.73663177136</v>
      </c>
      <c r="BT14">
        <f t="shared" si="49"/>
        <v>45632.525822019859</v>
      </c>
      <c r="BU14">
        <f t="shared" si="50"/>
        <v>21092.866680276587</v>
      </c>
      <c r="BV14">
        <f t="shared" si="51"/>
        <v>9662.7695655401003</v>
      </c>
      <c r="BW14">
        <f>BW2</f>
        <v>3.1279282964417628E-2</v>
      </c>
      <c r="BX14">
        <f t="shared" si="11"/>
        <v>241392.92144635334</v>
      </c>
      <c r="BY14">
        <f t="shared" si="12"/>
        <v>7550.5974955279225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12557.384754190685</v>
      </c>
      <c r="E15">
        <f t="shared" si="13"/>
        <v>1563624.5009483241</v>
      </c>
      <c r="F15">
        <f t="shared" si="14"/>
        <v>99356.29401843113</v>
      </c>
      <c r="G15">
        <f t="shared" si="15"/>
        <v>93016.348746891352</v>
      </c>
      <c r="H15">
        <f t="shared" si="16"/>
        <v>57453.116215869959</v>
      </c>
      <c r="I15">
        <f t="shared" si="17"/>
        <v>26497.100120477844</v>
      </c>
      <c r="J15">
        <f t="shared" si="18"/>
        <v>12129.711322685502</v>
      </c>
      <c r="K15">
        <v>0</v>
      </c>
      <c r="L15">
        <f t="shared" ref="L15:L78" si="53">L3</f>
        <v>4.353362057310476E-2</v>
      </c>
      <c r="M15">
        <f t="shared" si="0"/>
        <v>288452.5704243558</v>
      </c>
      <c r="N15">
        <f t="shared" ref="N15:S30" si="54">N3</f>
        <v>6.2259080000000004</v>
      </c>
      <c r="O15">
        <f t="shared" si="54"/>
        <v>1.113596</v>
      </c>
      <c r="P15">
        <f t="shared" si="54"/>
        <v>1.027485</v>
      </c>
      <c r="Q15">
        <f t="shared" si="54"/>
        <v>1.008094</v>
      </c>
      <c r="R15">
        <f t="shared" si="54"/>
        <v>1.002507</v>
      </c>
      <c r="S15">
        <f t="shared" si="54"/>
        <v>1.000788</v>
      </c>
      <c r="T15">
        <f t="shared" si="19"/>
        <v>0.5</v>
      </c>
      <c r="U15">
        <f t="shared" si="20"/>
        <v>2.2499999999999999E-2</v>
      </c>
      <c r="V15">
        <f t="shared" si="21"/>
        <v>2.1000000000000003E-8</v>
      </c>
      <c r="W15">
        <f t="shared" si="21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  <c r="AC15">
        <f t="shared" si="22"/>
        <v>2000760.721676911</v>
      </c>
      <c r="AD15">
        <f t="shared" si="23"/>
        <v>100311.37588163395</v>
      </c>
      <c r="AE15">
        <f t="shared" si="24"/>
        <v>119835.14786010161</v>
      </c>
      <c r="AF15">
        <f t="shared" si="25"/>
        <v>75100.27810922006</v>
      </c>
      <c r="AG15">
        <f t="shared" si="26"/>
        <v>34768.967236408789</v>
      </c>
      <c r="AH15">
        <f t="shared" si="27"/>
        <v>15934.705328617209</v>
      </c>
      <c r="AI15">
        <f t="shared" ref="AI15:AI78" si="55">AI3</f>
        <v>2.176681028655238E-2</v>
      </c>
      <c r="AJ15">
        <f t="shared" si="3"/>
        <v>345950.47441598156</v>
      </c>
      <c r="AK15">
        <f t="shared" si="4"/>
        <v>7530.2383451554633</v>
      </c>
      <c r="AM15">
        <f t="shared" si="28"/>
        <v>1770447.0642256888</v>
      </c>
      <c r="AN15">
        <f t="shared" si="29"/>
        <v>99833.834950032542</v>
      </c>
      <c r="AO15">
        <f t="shared" si="30"/>
        <v>105674.95330561743</v>
      </c>
      <c r="AP15">
        <f t="shared" si="31"/>
        <v>65754.592383910291</v>
      </c>
      <c r="AQ15">
        <f t="shared" si="32"/>
        <v>30384.833395525715</v>
      </c>
      <c r="AR15">
        <f t="shared" si="33"/>
        <v>13917.558897063705</v>
      </c>
      <c r="AS15">
        <f t="shared" ref="AS15:AS78" si="56">AS3</f>
        <v>3.2650215429828572E-2</v>
      </c>
      <c r="AT15">
        <f t="shared" si="5"/>
        <v>315565.7729321497</v>
      </c>
      <c r="AU15">
        <f t="shared" si="6"/>
        <v>10303.290468515053</v>
      </c>
      <c r="AW15">
        <f t="shared" si="34"/>
        <v>1563624.5009483241</v>
      </c>
      <c r="AX15">
        <f t="shared" si="35"/>
        <v>99356.29401843113</v>
      </c>
      <c r="AY15">
        <f t="shared" si="36"/>
        <v>93016.348746891352</v>
      </c>
      <c r="AZ15">
        <f t="shared" si="37"/>
        <v>57453.116215869959</v>
      </c>
      <c r="BA15">
        <f t="shared" si="38"/>
        <v>26497.100120477844</v>
      </c>
      <c r="BB15">
        <f t="shared" si="39"/>
        <v>12129.711322685502</v>
      </c>
      <c r="BC15">
        <f t="shared" ref="BC15:BC78" si="57">BC3</f>
        <v>4.353362057310476E-2</v>
      </c>
      <c r="BD15">
        <f t="shared" si="7"/>
        <v>288452.5704243558</v>
      </c>
      <c r="BE15">
        <f t="shared" si="8"/>
        <v>12557.384754190685</v>
      </c>
      <c r="BG15">
        <f t="shared" si="40"/>
        <v>1378200.705499755</v>
      </c>
      <c r="BH15">
        <f t="shared" si="41"/>
        <v>98878.753086829718</v>
      </c>
      <c r="BI15">
        <f t="shared" si="42"/>
        <v>81717.874346120749</v>
      </c>
      <c r="BJ15">
        <f t="shared" si="43"/>
        <v>50092.173870098384</v>
      </c>
      <c r="BK15">
        <f t="shared" si="44"/>
        <v>23055.819138438659</v>
      </c>
      <c r="BL15">
        <f t="shared" si="45"/>
        <v>10547.998576363194</v>
      </c>
      <c r="BM15">
        <f>BM3</f>
        <v>5.4417025716380948E-2</v>
      </c>
      <c r="BN15">
        <f t="shared" si="9"/>
        <v>264292.61901785072</v>
      </c>
      <c r="BO15">
        <f t="shared" si="10"/>
        <v>14382.018245744055</v>
      </c>
      <c r="BQ15">
        <f t="shared" si="46"/>
        <v>1212243.19286036</v>
      </c>
      <c r="BR15">
        <f t="shared" si="47"/>
        <v>98401.212155228306</v>
      </c>
      <c r="BS15">
        <f t="shared" si="48"/>
        <v>71649.771528399127</v>
      </c>
      <c r="BT15">
        <f t="shared" si="49"/>
        <v>43577.127890148127</v>
      </c>
      <c r="BU15">
        <f t="shared" si="50"/>
        <v>20015.455116118334</v>
      </c>
      <c r="BV15">
        <f t="shared" si="51"/>
        <v>9151.3113169482313</v>
      </c>
      <c r="BW15">
        <f t="shared" ref="BW15:BW78" si="58">BW3</f>
        <v>6.5300430859657144E-2</v>
      </c>
      <c r="BX15">
        <f t="shared" si="11"/>
        <v>242794.87800684216</v>
      </c>
      <c r="BY15">
        <f t="shared" si="12"/>
        <v>15854.610144364688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16423.29530376711</v>
      </c>
      <c r="E16">
        <f t="shared" si="13"/>
        <v>4547832.1514193611</v>
      </c>
      <c r="F16">
        <f t="shared" si="14"/>
        <v>103827.97002754126</v>
      </c>
      <c r="G16">
        <f t="shared" si="15"/>
        <v>89373.174339182428</v>
      </c>
      <c r="H16">
        <f t="shared" si="16"/>
        <v>54113.841387320317</v>
      </c>
      <c r="I16">
        <f t="shared" si="17"/>
        <v>24812.334259661635</v>
      </c>
      <c r="J16">
        <f t="shared" si="18"/>
        <v>11338.085720282519</v>
      </c>
      <c r="K16">
        <v>0</v>
      </c>
      <c r="L16">
        <f t="shared" si="53"/>
        <v>5.7937564766471675E-2</v>
      </c>
      <c r="M16">
        <f t="shared" si="0"/>
        <v>283465.40573398815</v>
      </c>
      <c r="N16">
        <f t="shared" si="54"/>
        <v>2.8313100000000002</v>
      </c>
      <c r="O16">
        <f t="shared" si="54"/>
        <v>1.0991329999999999</v>
      </c>
      <c r="P16">
        <f t="shared" si="54"/>
        <v>1.0247250000000001</v>
      </c>
      <c r="Q16">
        <f t="shared" si="54"/>
        <v>1.007333</v>
      </c>
      <c r="R16">
        <f t="shared" si="54"/>
        <v>1.0022759999999999</v>
      </c>
      <c r="S16">
        <f t="shared" si="54"/>
        <v>1.0007159999999999</v>
      </c>
      <c r="T16">
        <f t="shared" si="19"/>
        <v>0.5</v>
      </c>
      <c r="U16">
        <f t="shared" si="20"/>
        <v>2.2499999999999999E-2</v>
      </c>
      <c r="V16">
        <f t="shared" si="21"/>
        <v>2.1000000000000003E-8</v>
      </c>
      <c r="W16">
        <f t="shared" si="21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  <c r="AC16">
        <f t="shared" si="22"/>
        <v>5704901.9045391455</v>
      </c>
      <c r="AD16">
        <f t="shared" si="23"/>
        <v>107009.49544181908</v>
      </c>
      <c r="AE16">
        <f t="shared" si="24"/>
        <v>117749.98958967641</v>
      </c>
      <c r="AF16">
        <f t="shared" si="25"/>
        <v>72370.013109560066</v>
      </c>
      <c r="AG16">
        <f t="shared" si="26"/>
        <v>33315.060530237621</v>
      </c>
      <c r="AH16">
        <f t="shared" si="27"/>
        <v>15241.600776336669</v>
      </c>
      <c r="AI16">
        <f t="shared" si="55"/>
        <v>2.8968782383235837E-2</v>
      </c>
      <c r="AJ16">
        <f t="shared" si="3"/>
        <v>345686.15944762988</v>
      </c>
      <c r="AK16">
        <f t="shared" si="4"/>
        <v>10014.107125934956</v>
      </c>
      <c r="AM16">
        <f t="shared" si="28"/>
        <v>5101505.2370769121</v>
      </c>
      <c r="AN16">
        <f t="shared" si="29"/>
        <v>105413.53546324906</v>
      </c>
      <c r="AO16">
        <f t="shared" si="30"/>
        <v>102686.08224481934</v>
      </c>
      <c r="AP16">
        <f t="shared" si="31"/>
        <v>62648.455221600452</v>
      </c>
      <c r="AQ16">
        <f t="shared" si="32"/>
        <v>28783.564132795847</v>
      </c>
      <c r="AR16">
        <f t="shared" si="33"/>
        <v>13160.722803724957</v>
      </c>
      <c r="AS16">
        <f t="shared" si="56"/>
        <v>4.345317357485376E-2</v>
      </c>
      <c r="AT16">
        <f t="shared" si="5"/>
        <v>312692.3598661896</v>
      </c>
      <c r="AU16">
        <f t="shared" si="6"/>
        <v>13587.475388796172</v>
      </c>
      <c r="AW16">
        <f t="shared" si="34"/>
        <v>4547832.1514193611</v>
      </c>
      <c r="AX16">
        <f t="shared" si="35"/>
        <v>103827.97002754126</v>
      </c>
      <c r="AY16">
        <f t="shared" si="36"/>
        <v>89373.174339182428</v>
      </c>
      <c r="AZ16">
        <f t="shared" si="37"/>
        <v>54113.841387320317</v>
      </c>
      <c r="BA16">
        <f t="shared" si="38"/>
        <v>24812.334259661635</v>
      </c>
      <c r="BB16">
        <f t="shared" si="39"/>
        <v>11338.085720282519</v>
      </c>
      <c r="BC16">
        <f t="shared" si="57"/>
        <v>5.7937564766471675E-2</v>
      </c>
      <c r="BD16">
        <f t="shared" si="7"/>
        <v>283465.40573398815</v>
      </c>
      <c r="BE16">
        <f t="shared" si="8"/>
        <v>16423.29530376711</v>
      </c>
      <c r="BG16">
        <f t="shared" si="40"/>
        <v>4041935.2545579812</v>
      </c>
      <c r="BH16">
        <f t="shared" si="41"/>
        <v>102252.7991346957</v>
      </c>
      <c r="BI16">
        <f t="shared" si="42"/>
        <v>77627.858924986256</v>
      </c>
      <c r="BJ16">
        <f t="shared" si="43"/>
        <v>46635.556363402829</v>
      </c>
      <c r="BK16">
        <f t="shared" si="44"/>
        <v>21338.934522317162</v>
      </c>
      <c r="BL16">
        <f t="shared" si="45"/>
        <v>9744.8027054721315</v>
      </c>
      <c r="BM16">
        <f t="shared" ref="BM16:BM79" si="59">BM4</f>
        <v>7.242195595808959E-2</v>
      </c>
      <c r="BN16">
        <f t="shared" si="9"/>
        <v>257599.95165087408</v>
      </c>
      <c r="BO16">
        <f t="shared" si="10"/>
        <v>18655.892353265612</v>
      </c>
      <c r="BQ16">
        <f t="shared" si="46"/>
        <v>3581524.5006688056</v>
      </c>
      <c r="BR16">
        <f t="shared" si="47"/>
        <v>100688.02278471236</v>
      </c>
      <c r="BS16">
        <f t="shared" si="48"/>
        <v>67283.875573332436</v>
      </c>
      <c r="BT16">
        <f t="shared" si="49"/>
        <v>40095.814510263888</v>
      </c>
      <c r="BU16">
        <f t="shared" si="50"/>
        <v>18307.139257262661</v>
      </c>
      <c r="BV16">
        <f t="shared" si="51"/>
        <v>8354.8712209574242</v>
      </c>
      <c r="BW16">
        <f t="shared" si="58"/>
        <v>8.6906347149707519E-2</v>
      </c>
      <c r="BX16">
        <f t="shared" si="11"/>
        <v>234729.72334652877</v>
      </c>
      <c r="BY16">
        <f t="shared" si="12"/>
        <v>20399.502823508235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18689.09782527079</v>
      </c>
      <c r="E17">
        <f t="shared" si="13"/>
        <v>5208414.8875138182</v>
      </c>
      <c r="F17">
        <f t="shared" si="14"/>
        <v>105537.49160818322</v>
      </c>
      <c r="G17">
        <f t="shared" si="15"/>
        <v>84344.24616137601</v>
      </c>
      <c r="H17">
        <f t="shared" si="16"/>
        <v>50148.944186883287</v>
      </c>
      <c r="I17">
        <f t="shared" si="17"/>
        <v>22871.692748780311</v>
      </c>
      <c r="J17">
        <f t="shared" si="18"/>
        <v>10434.013128644254</v>
      </c>
      <c r="K17">
        <v>0</v>
      </c>
      <c r="L17">
        <f t="shared" si="53"/>
        <v>6.8373984061829179E-2</v>
      </c>
      <c r="M17">
        <f t="shared" si="0"/>
        <v>273336.38783386711</v>
      </c>
      <c r="N17">
        <f t="shared" si="54"/>
        <v>2.0307080000000002</v>
      </c>
      <c r="O17">
        <f t="shared" si="54"/>
        <v>1.0869470000000001</v>
      </c>
      <c r="P17">
        <f t="shared" si="54"/>
        <v>1.022265</v>
      </c>
      <c r="Q17">
        <f t="shared" si="54"/>
        <v>1.006645</v>
      </c>
      <c r="R17">
        <f t="shared" si="54"/>
        <v>1.0020659999999999</v>
      </c>
      <c r="S17">
        <f t="shared" si="54"/>
        <v>1.00065</v>
      </c>
      <c r="T17">
        <f t="shared" si="19"/>
        <v>0.5</v>
      </c>
      <c r="U17">
        <f t="shared" si="20"/>
        <v>2.2499999999999999E-2</v>
      </c>
      <c r="V17">
        <f t="shared" si="21"/>
        <v>2.1000000000000003E-8</v>
      </c>
      <c r="W17">
        <f t="shared" si="21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  <c r="AC17">
        <f t="shared" si="22"/>
        <v>6141074.3896506187</v>
      </c>
      <c r="AD17">
        <f t="shared" si="23"/>
        <v>111871.3354426063</v>
      </c>
      <c r="AE17">
        <f t="shared" si="24"/>
        <v>114535.40370137821</v>
      </c>
      <c r="AF17">
        <f t="shared" si="25"/>
        <v>69163.965450496617</v>
      </c>
      <c r="AG17">
        <f t="shared" si="26"/>
        <v>31674.493943239559</v>
      </c>
      <c r="AH17">
        <f t="shared" si="27"/>
        <v>14467.801586774589</v>
      </c>
      <c r="AI17">
        <f t="shared" si="55"/>
        <v>3.418699203091459E-2</v>
      </c>
      <c r="AJ17">
        <f t="shared" si="3"/>
        <v>341713.0001244953</v>
      </c>
      <c r="AK17">
        <f t="shared" si="4"/>
        <v>11682.139612116038</v>
      </c>
      <c r="AM17">
        <f t="shared" si="28"/>
        <v>5674568.5505636977</v>
      </c>
      <c r="AN17">
        <f t="shared" si="29"/>
        <v>108676.01417253139</v>
      </c>
      <c r="AO17">
        <f t="shared" si="30"/>
        <v>98395.397071179395</v>
      </c>
      <c r="AP17">
        <f t="shared" si="31"/>
        <v>58965.655377065632</v>
      </c>
      <c r="AQ17">
        <f t="shared" si="32"/>
        <v>26949.234117089629</v>
      </c>
      <c r="AR17">
        <f t="shared" si="33"/>
        <v>12301.942426563448</v>
      </c>
      <c r="AS17">
        <f t="shared" si="56"/>
        <v>5.1280488046371885E-2</v>
      </c>
      <c r="AT17">
        <f t="shared" si="5"/>
        <v>305288.24316442956</v>
      </c>
      <c r="AU17">
        <f t="shared" si="6"/>
        <v>15655.330104291403</v>
      </c>
      <c r="AW17">
        <f t="shared" si="34"/>
        <v>5208414.8875138182</v>
      </c>
      <c r="AX17">
        <f t="shared" si="35"/>
        <v>105537.49160818322</v>
      </c>
      <c r="AY17">
        <f t="shared" si="36"/>
        <v>84344.24616137601</v>
      </c>
      <c r="AZ17">
        <f t="shared" si="37"/>
        <v>50148.944186883287</v>
      </c>
      <c r="BA17">
        <f t="shared" si="38"/>
        <v>22871.692748780311</v>
      </c>
      <c r="BB17">
        <f t="shared" si="39"/>
        <v>10434.013128644254</v>
      </c>
      <c r="BC17">
        <f t="shared" si="57"/>
        <v>6.8373984061829179E-2</v>
      </c>
      <c r="BD17">
        <f t="shared" si="7"/>
        <v>273336.38783386711</v>
      </c>
      <c r="BE17">
        <f t="shared" si="8"/>
        <v>18689.09782527079</v>
      </c>
      <c r="BG17">
        <f t="shared" si="40"/>
        <v>4750614.2063231571</v>
      </c>
      <c r="BH17">
        <f t="shared" si="41"/>
        <v>102455.31607368655</v>
      </c>
      <c r="BI17">
        <f t="shared" si="42"/>
        <v>72135.434182640005</v>
      </c>
      <c r="BJ17">
        <f t="shared" si="43"/>
        <v>42543.102153974447</v>
      </c>
      <c r="BK17">
        <f t="shared" si="44"/>
        <v>19360.875767533122</v>
      </c>
      <c r="BL17">
        <f t="shared" si="45"/>
        <v>8826.6272622085653</v>
      </c>
      <c r="BM17">
        <f t="shared" si="59"/>
        <v>8.5467480077286467E-2</v>
      </c>
      <c r="BN17">
        <f t="shared" si="9"/>
        <v>245321.35544004268</v>
      </c>
      <c r="BO17">
        <f t="shared" si="10"/>
        <v>20966.99805860476</v>
      </c>
      <c r="BQ17">
        <f t="shared" si="46"/>
        <v>4307522.6936664376</v>
      </c>
      <c r="BR17">
        <f t="shared" si="47"/>
        <v>99429.035893166219</v>
      </c>
      <c r="BS17">
        <f t="shared" si="48"/>
        <v>61548.755487299451</v>
      </c>
      <c r="BT17">
        <f t="shared" si="49"/>
        <v>35996.485007831856</v>
      </c>
      <c r="BU17">
        <f t="shared" si="50"/>
        <v>16344.951564712708</v>
      </c>
      <c r="BV17">
        <f t="shared" si="51"/>
        <v>7446.6427705850911</v>
      </c>
      <c r="BW17">
        <f t="shared" si="58"/>
        <v>0.10256097609274377</v>
      </c>
      <c r="BX17">
        <f t="shared" si="11"/>
        <v>220765.87072359532</v>
      </c>
      <c r="BY17">
        <f t="shared" si="12"/>
        <v>22641.96318937642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17876.256102411793</v>
      </c>
      <c r="E18">
        <f t="shared" si="13"/>
        <v>4131532.5808999292</v>
      </c>
      <c r="F18">
        <f t="shared" si="14"/>
        <v>104916.5837743482</v>
      </c>
      <c r="G18">
        <f t="shared" si="15"/>
        <v>78515.219816365556</v>
      </c>
      <c r="H18">
        <f t="shared" si="16"/>
        <v>45917.451672230993</v>
      </c>
      <c r="I18">
        <f t="shared" si="17"/>
        <v>20839.440633042148</v>
      </c>
      <c r="J18">
        <f t="shared" si="18"/>
        <v>9492.4622969825323</v>
      </c>
      <c r="K18">
        <v>0</v>
      </c>
      <c r="L18">
        <f t="shared" si="53"/>
        <v>6.8839249743055761E-2</v>
      </c>
      <c r="M18">
        <f t="shared" si="0"/>
        <v>259681.15819296945</v>
      </c>
      <c r="N18">
        <f t="shared" si="54"/>
        <v>1.689811</v>
      </c>
      <c r="O18">
        <f t="shared" si="54"/>
        <v>1.076584</v>
      </c>
      <c r="P18">
        <f t="shared" si="54"/>
        <v>1.0200670000000001</v>
      </c>
      <c r="Q18">
        <f t="shared" si="54"/>
        <v>1.0060229999999999</v>
      </c>
      <c r="R18">
        <f t="shared" si="54"/>
        <v>1.001876</v>
      </c>
      <c r="S18">
        <f t="shared" si="54"/>
        <v>1.000591</v>
      </c>
      <c r="T18">
        <f t="shared" si="19"/>
        <v>0.5</v>
      </c>
      <c r="U18">
        <f t="shared" si="20"/>
        <v>2.2499999999999999E-2</v>
      </c>
      <c r="V18">
        <f t="shared" si="21"/>
        <v>2.1000000000000003E-8</v>
      </c>
      <c r="W18">
        <f t="shared" si="21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  <c r="AC18">
        <f t="shared" si="22"/>
        <v>4627107.2956756568</v>
      </c>
      <c r="AD18">
        <f t="shared" si="23"/>
        <v>115037.70821205042</v>
      </c>
      <c r="AE18">
        <f t="shared" si="24"/>
        <v>110535.48900573504</v>
      </c>
      <c r="AF18">
        <f t="shared" si="25"/>
        <v>65692.521965212014</v>
      </c>
      <c r="AG18">
        <f t="shared" si="26"/>
        <v>29942.929273131664</v>
      </c>
      <c r="AH18">
        <f t="shared" si="27"/>
        <v>13656.857912953441</v>
      </c>
      <c r="AI18">
        <f t="shared" si="55"/>
        <v>3.441962487152788E-2</v>
      </c>
      <c r="AJ18">
        <f t="shared" si="3"/>
        <v>334865.50636908255</v>
      </c>
      <c r="AK18">
        <f t="shared" si="4"/>
        <v>11525.945111638051</v>
      </c>
      <c r="AM18">
        <f t="shared" si="28"/>
        <v>4388500.0710016182</v>
      </c>
      <c r="AN18">
        <f t="shared" si="29"/>
        <v>109894.29451061087</v>
      </c>
      <c r="AO18">
        <f t="shared" si="30"/>
        <v>93277.217765435766</v>
      </c>
      <c r="AP18">
        <f t="shared" si="31"/>
        <v>54998.151222802604</v>
      </c>
      <c r="AQ18">
        <f t="shared" si="32"/>
        <v>25015.330853992793</v>
      </c>
      <c r="AR18">
        <f t="shared" si="33"/>
        <v>11402.115457082507</v>
      </c>
      <c r="AS18">
        <f t="shared" si="56"/>
        <v>5.1629437307291817E-2</v>
      </c>
      <c r="AT18">
        <f t="shared" si="5"/>
        <v>294587.10980992456</v>
      </c>
      <c r="AU18">
        <f t="shared" si="6"/>
        <v>15209.36671746779</v>
      </c>
      <c r="AW18">
        <f t="shared" si="34"/>
        <v>4131532.5808999292</v>
      </c>
      <c r="AX18">
        <f t="shared" si="35"/>
        <v>104916.5837743482</v>
      </c>
      <c r="AY18">
        <f t="shared" si="36"/>
        <v>78515.219816365556</v>
      </c>
      <c r="AZ18">
        <f t="shared" si="37"/>
        <v>45917.451672230993</v>
      </c>
      <c r="BA18">
        <f t="shared" si="38"/>
        <v>20839.440633042148</v>
      </c>
      <c r="BB18">
        <f t="shared" si="39"/>
        <v>9492.4622969825323</v>
      </c>
      <c r="BC18">
        <f t="shared" si="57"/>
        <v>6.8839249743055761E-2</v>
      </c>
      <c r="BD18">
        <f t="shared" si="7"/>
        <v>259681.15819296945</v>
      </c>
      <c r="BE18">
        <f t="shared" si="8"/>
        <v>17876.256102411793</v>
      </c>
      <c r="BG18">
        <f t="shared" si="40"/>
        <v>3861131.4554073219</v>
      </c>
      <c r="BH18">
        <f t="shared" si="41"/>
        <v>100101.22204009774</v>
      </c>
      <c r="BI18">
        <f t="shared" si="42"/>
        <v>65917.111424289164</v>
      </c>
      <c r="BJ18">
        <f t="shared" si="43"/>
        <v>38226.16880799162</v>
      </c>
      <c r="BK18">
        <f t="shared" si="44"/>
        <v>17309.63037784884</v>
      </c>
      <c r="BL18">
        <f t="shared" si="45"/>
        <v>7879.2467774231545</v>
      </c>
      <c r="BM18">
        <f t="shared" si="59"/>
        <v>8.6049062178819705E-2</v>
      </c>
      <c r="BN18">
        <f t="shared" si="9"/>
        <v>229433.37942765054</v>
      </c>
      <c r="BO18">
        <f t="shared" si="10"/>
        <v>19742.527132266634</v>
      </c>
      <c r="BQ18">
        <f t="shared" si="46"/>
        <v>3582395.4576783562</v>
      </c>
      <c r="BR18">
        <f t="shared" si="47"/>
        <v>95444.886227573967</v>
      </c>
      <c r="BS18">
        <f t="shared" si="48"/>
        <v>55190.957471268077</v>
      </c>
      <c r="BT18">
        <f t="shared" si="49"/>
        <v>31728.544175256899</v>
      </c>
      <c r="BU18">
        <f t="shared" si="50"/>
        <v>14333.844842700328</v>
      </c>
      <c r="BV18">
        <f t="shared" si="51"/>
        <v>6520.0897677321063</v>
      </c>
      <c r="BW18">
        <f t="shared" si="58"/>
        <v>0.10325887461458363</v>
      </c>
      <c r="BX18">
        <f t="shared" si="11"/>
        <v>203218.32248453135</v>
      </c>
      <c r="BY18">
        <f t="shared" si="12"/>
        <v>20984.095280816244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23009.332177257376</v>
      </c>
      <c r="E19">
        <f t="shared" si="13"/>
        <v>2885023.6136558424</v>
      </c>
      <c r="F19">
        <f t="shared" si="14"/>
        <v>103187.72741640452</v>
      </c>
      <c r="G19">
        <f t="shared" si="15"/>
        <v>72883.8132503714</v>
      </c>
      <c r="H19">
        <f t="shared" si="16"/>
        <v>41993.724279541246</v>
      </c>
      <c r="I19">
        <f t="shared" si="17"/>
        <v>18974.196918393594</v>
      </c>
      <c r="J19">
        <f t="shared" si="18"/>
        <v>8630.9117317620276</v>
      </c>
      <c r="K19">
        <v>0</v>
      </c>
      <c r="L19">
        <f t="shared" si="53"/>
        <v>9.3659369017167204E-2</v>
      </c>
      <c r="M19">
        <f t="shared" si="0"/>
        <v>245670.37359647281</v>
      </c>
      <c r="N19">
        <f t="shared" si="54"/>
        <v>1.5041519999999999</v>
      </c>
      <c r="O19">
        <f t="shared" si="54"/>
        <v>1.0677030000000001</v>
      </c>
      <c r="P19">
        <f t="shared" si="54"/>
        <v>1.0181009999999999</v>
      </c>
      <c r="Q19">
        <f t="shared" si="54"/>
        <v>1.00546</v>
      </c>
      <c r="R19">
        <f t="shared" si="54"/>
        <v>1.001703</v>
      </c>
      <c r="S19">
        <f t="shared" si="54"/>
        <v>1.000537</v>
      </c>
      <c r="T19">
        <f t="shared" si="19"/>
        <v>0.5</v>
      </c>
      <c r="U19">
        <f t="shared" si="20"/>
        <v>2.2499999999999999E-2</v>
      </c>
      <c r="V19">
        <f t="shared" si="21"/>
        <v>2.1000000000000003E-8</v>
      </c>
      <c r="W19">
        <f t="shared" si="21"/>
        <v>6.6499999999999997E-3</v>
      </c>
      <c r="X19">
        <f t="shared" si="21"/>
        <v>6.8100000000000001E-3</v>
      </c>
      <c r="Y19">
        <f t="shared" si="21"/>
        <v>6.8500000000000002E-3</v>
      </c>
      <c r="Z19">
        <f t="shared" si="21"/>
        <v>6.8700000000000002E-3</v>
      </c>
      <c r="AA19">
        <f t="shared" si="21"/>
        <v>6.8700000000000002E-3</v>
      </c>
      <c r="AC19">
        <f t="shared" si="22"/>
        <v>3149708.1528375</v>
      </c>
      <c r="AD19">
        <f t="shared" si="23"/>
        <v>117101.62678372339</v>
      </c>
      <c r="AE19">
        <f t="shared" si="24"/>
        <v>106412.05849211355</v>
      </c>
      <c r="AF19">
        <f t="shared" si="25"/>
        <v>62340.091831538586</v>
      </c>
      <c r="AG19">
        <f t="shared" si="26"/>
        <v>28293.498015622092</v>
      </c>
      <c r="AH19">
        <f t="shared" si="27"/>
        <v>12887.404284582833</v>
      </c>
      <c r="AI19">
        <f t="shared" si="55"/>
        <v>4.6829684508583602E-2</v>
      </c>
      <c r="AJ19">
        <f t="shared" si="3"/>
        <v>327034.67940758041</v>
      </c>
      <c r="AK19">
        <f t="shared" si="4"/>
        <v>15314.930860022772</v>
      </c>
      <c r="AM19">
        <f t="shared" si="28"/>
        <v>3024444.7577750306</v>
      </c>
      <c r="AN19">
        <f t="shared" si="29"/>
        <v>109974.67369141508</v>
      </c>
      <c r="AO19">
        <f t="shared" si="30"/>
        <v>88192.308664393058</v>
      </c>
      <c r="AP19">
        <f t="shared" si="31"/>
        <v>51244.969872571506</v>
      </c>
      <c r="AQ19">
        <f t="shared" si="32"/>
        <v>23206.831317297314</v>
      </c>
      <c r="AR19">
        <f t="shared" si="33"/>
        <v>10563.470084741053</v>
      </c>
      <c r="AS19">
        <f t="shared" si="56"/>
        <v>7.0244526762875403E-2</v>
      </c>
      <c r="AT19">
        <f t="shared" si="5"/>
        <v>283182.25363041804</v>
      </c>
      <c r="AU19">
        <f t="shared" si="6"/>
        <v>19892.00339391327</v>
      </c>
      <c r="AW19">
        <f t="shared" si="34"/>
        <v>2885023.6136558424</v>
      </c>
      <c r="AX19">
        <f t="shared" si="35"/>
        <v>103187.72741640452</v>
      </c>
      <c r="AY19">
        <f t="shared" si="36"/>
        <v>72883.8132503714</v>
      </c>
      <c r="AZ19">
        <f t="shared" si="37"/>
        <v>41993.724279541246</v>
      </c>
      <c r="BA19">
        <f t="shared" si="38"/>
        <v>18974.196918393594</v>
      </c>
      <c r="BB19">
        <f t="shared" si="39"/>
        <v>8630.9117317620276</v>
      </c>
      <c r="BC19">
        <f t="shared" si="57"/>
        <v>9.3659369017167204E-2</v>
      </c>
      <c r="BD19">
        <f t="shared" si="7"/>
        <v>245670.37359647281</v>
      </c>
      <c r="BE19">
        <f t="shared" si="8"/>
        <v>23009.332177257376</v>
      </c>
      <c r="BG19">
        <f t="shared" si="40"/>
        <v>2733253.5253281314</v>
      </c>
      <c r="BH19">
        <f t="shared" si="41"/>
        <v>96728.991833664011</v>
      </c>
      <c r="BI19">
        <f t="shared" si="42"/>
        <v>60054.867402410629</v>
      </c>
      <c r="BJ19">
        <f t="shared" si="43"/>
        <v>34301.809933093973</v>
      </c>
      <c r="BK19">
        <f t="shared" si="44"/>
        <v>15462.428460761934</v>
      </c>
      <c r="BL19">
        <f t="shared" si="45"/>
        <v>7028.5137896198185</v>
      </c>
      <c r="BM19">
        <f t="shared" si="59"/>
        <v>0.11707421127145901</v>
      </c>
      <c r="BN19">
        <f t="shared" si="9"/>
        <v>213576.61141955038</v>
      </c>
      <c r="BO19">
        <f t="shared" si="10"/>
        <v>25004.313327974745</v>
      </c>
      <c r="BQ19">
        <f t="shared" si="46"/>
        <v>2571373.6161887939</v>
      </c>
      <c r="BR19">
        <f t="shared" si="47"/>
        <v>90586.931013475638</v>
      </c>
      <c r="BS19">
        <f t="shared" si="48"/>
        <v>49332.802583125536</v>
      </c>
      <c r="BT19">
        <f t="shared" si="49"/>
        <v>27925.199415199786</v>
      </c>
      <c r="BU19">
        <f t="shared" si="50"/>
        <v>12557.521907716377</v>
      </c>
      <c r="BV19">
        <f t="shared" si="51"/>
        <v>5703.8972883150982</v>
      </c>
      <c r="BW19">
        <f t="shared" si="58"/>
        <v>0.14048905352575081</v>
      </c>
      <c r="BX19">
        <f t="shared" si="11"/>
        <v>186106.35220783242</v>
      </c>
      <c r="BY19">
        <f t="shared" si="12"/>
        <v>26145.9052768084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13976.285374592404</v>
      </c>
      <c r="E20">
        <f t="shared" si="13"/>
        <v>1906845.4093320211</v>
      </c>
      <c r="F20">
        <f t="shared" si="14"/>
        <v>98030.437147713732</v>
      </c>
      <c r="G20">
        <f t="shared" si="15"/>
        <v>65707.261822456174</v>
      </c>
      <c r="H20">
        <f t="shared" si="16"/>
        <v>37339.886570087401</v>
      </c>
      <c r="I20">
        <f t="shared" si="17"/>
        <v>16801.752190307121</v>
      </c>
      <c r="J20">
        <f t="shared" si="18"/>
        <v>7632.8809875666429</v>
      </c>
      <c r="K20">
        <v>0</v>
      </c>
      <c r="L20">
        <f t="shared" si="53"/>
        <v>6.1975734414911852E-2</v>
      </c>
      <c r="M20">
        <f t="shared" si="0"/>
        <v>225512.21871813107</v>
      </c>
      <c r="N20">
        <f t="shared" si="54"/>
        <v>1.388412</v>
      </c>
      <c r="O20">
        <f t="shared" si="54"/>
        <v>1.060039</v>
      </c>
      <c r="P20">
        <f t="shared" si="54"/>
        <v>1.016338</v>
      </c>
      <c r="Q20">
        <f t="shared" si="54"/>
        <v>1.0049509999999999</v>
      </c>
      <c r="R20">
        <f t="shared" si="54"/>
        <v>1.001546</v>
      </c>
      <c r="S20">
        <f t="shared" si="54"/>
        <v>1.0004869999999999</v>
      </c>
      <c r="T20">
        <f t="shared" si="19"/>
        <v>0.5</v>
      </c>
      <c r="U20">
        <f t="shared" si="20"/>
        <v>2.2499999999999999E-2</v>
      </c>
      <c r="V20">
        <f t="shared" ref="V20:AA35" si="60">V19</f>
        <v>2.1000000000000003E-8</v>
      </c>
      <c r="W20">
        <f t="shared" si="60"/>
        <v>6.6499999999999997E-3</v>
      </c>
      <c r="X20">
        <f t="shared" si="60"/>
        <v>6.8100000000000001E-3</v>
      </c>
      <c r="Y20">
        <f t="shared" si="60"/>
        <v>6.8500000000000002E-3</v>
      </c>
      <c r="Z20">
        <f t="shared" si="60"/>
        <v>6.8700000000000002E-3</v>
      </c>
      <c r="AA20">
        <f t="shared" si="60"/>
        <v>6.8700000000000002E-3</v>
      </c>
      <c r="AC20">
        <f t="shared" si="22"/>
        <v>2055454.0708268299</v>
      </c>
      <c r="AD20">
        <f t="shared" si="23"/>
        <v>116732.75642414625</v>
      </c>
      <c r="AE20">
        <f t="shared" si="24"/>
        <v>100917.37001461988</v>
      </c>
      <c r="AF20">
        <f t="shared" si="25"/>
        <v>58350.791353740584</v>
      </c>
      <c r="AG20">
        <f t="shared" si="26"/>
        <v>26379.018415565166</v>
      </c>
      <c r="AH20">
        <f t="shared" si="27"/>
        <v>12000.68943543669</v>
      </c>
      <c r="AI20">
        <f t="shared" si="55"/>
        <v>3.0987867207455926E-2</v>
      </c>
      <c r="AJ20">
        <f t="shared" si="3"/>
        <v>314380.62564350857</v>
      </c>
      <c r="AK20">
        <f t="shared" si="4"/>
        <v>9741.9850800379572</v>
      </c>
      <c r="AM20">
        <f t="shared" si="28"/>
        <v>1985675.865299012</v>
      </c>
      <c r="AN20">
        <f t="shared" si="29"/>
        <v>107053.21361194212</v>
      </c>
      <c r="AO20">
        <f t="shared" si="30"/>
        <v>81573.405410292136</v>
      </c>
      <c r="AP20">
        <f t="shared" si="31"/>
        <v>46765.781483717452</v>
      </c>
      <c r="AQ20">
        <f t="shared" si="32"/>
        <v>21093.156735083056</v>
      </c>
      <c r="AR20">
        <f t="shared" si="33"/>
        <v>9589.3110010661603</v>
      </c>
      <c r="AS20">
        <f t="shared" si="56"/>
        <v>4.6481800811183888E-2</v>
      </c>
      <c r="AT20">
        <f t="shared" si="5"/>
        <v>266074.86824210093</v>
      </c>
      <c r="AU20">
        <f t="shared" si="6"/>
        <v>12367.639026491333</v>
      </c>
      <c r="AW20">
        <f t="shared" si="34"/>
        <v>1906845.4093320211</v>
      </c>
      <c r="AX20">
        <f t="shared" si="35"/>
        <v>98030.437147713732</v>
      </c>
      <c r="AY20">
        <f t="shared" si="36"/>
        <v>65707.261822456174</v>
      </c>
      <c r="AZ20">
        <f t="shared" si="37"/>
        <v>37339.886570087401</v>
      </c>
      <c r="BA20">
        <f t="shared" si="38"/>
        <v>16801.752190307121</v>
      </c>
      <c r="BB20">
        <f t="shared" si="39"/>
        <v>7632.8809875666429</v>
      </c>
      <c r="BC20">
        <f t="shared" si="57"/>
        <v>6.1975734414911852E-2</v>
      </c>
      <c r="BD20">
        <f t="shared" si="7"/>
        <v>225512.21871813107</v>
      </c>
      <c r="BE20">
        <f t="shared" si="8"/>
        <v>13976.285374592404</v>
      </c>
      <c r="BG20">
        <f t="shared" si="40"/>
        <v>1819636.7379724402</v>
      </c>
      <c r="BH20">
        <f t="shared" si="41"/>
        <v>89629.613059493931</v>
      </c>
      <c r="BI20">
        <f t="shared" si="42"/>
        <v>52735.351110574004</v>
      </c>
      <c r="BJ20">
        <f t="shared" si="43"/>
        <v>29697.235771383301</v>
      </c>
      <c r="BK20">
        <f t="shared" si="44"/>
        <v>13330.012238075858</v>
      </c>
      <c r="BL20">
        <f t="shared" si="45"/>
        <v>6051.2039109102225</v>
      </c>
      <c r="BM20">
        <f t="shared" si="59"/>
        <v>7.7469668018639817E-2</v>
      </c>
      <c r="BN20">
        <f t="shared" si="9"/>
        <v>191443.41609043733</v>
      </c>
      <c r="BO20">
        <f t="shared" si="10"/>
        <v>14831.057888880508</v>
      </c>
      <c r="BQ20">
        <f t="shared" si="46"/>
        <v>1725015.0619222033</v>
      </c>
      <c r="BR20">
        <f t="shared" si="47"/>
        <v>81817.267198907997</v>
      </c>
      <c r="BS20">
        <f t="shared" si="48"/>
        <v>42164.976948046307</v>
      </c>
      <c r="BT20">
        <f t="shared" si="49"/>
        <v>23522.738571057358</v>
      </c>
      <c r="BU20">
        <f t="shared" si="50"/>
        <v>10531.687584311945</v>
      </c>
      <c r="BV20">
        <f t="shared" si="51"/>
        <v>4777.2185433893628</v>
      </c>
      <c r="BW20">
        <f t="shared" si="58"/>
        <v>9.2963601622367775E-2</v>
      </c>
      <c r="BX20">
        <f t="shared" si="11"/>
        <v>162813.88884571297</v>
      </c>
      <c r="BY20">
        <f t="shared" si="12"/>
        <v>15135.765501241329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4397.8630892228311</v>
      </c>
      <c r="E21">
        <f t="shared" si="13"/>
        <v>1217728.2052136248</v>
      </c>
      <c r="F21">
        <f t="shared" si="14"/>
        <v>95502.466278699329</v>
      </c>
      <c r="G21">
        <f t="shared" si="15"/>
        <v>61205.963549284337</v>
      </c>
      <c r="H21">
        <f t="shared" si="16"/>
        <v>34366.282437504073</v>
      </c>
      <c r="I21">
        <f t="shared" si="17"/>
        <v>15407.802894509849</v>
      </c>
      <c r="J21">
        <f t="shared" si="18"/>
        <v>6991.7213361878557</v>
      </c>
      <c r="K21">
        <v>0</v>
      </c>
      <c r="L21">
        <f t="shared" si="53"/>
        <v>2.0601376360005939E-2</v>
      </c>
      <c r="M21">
        <f t="shared" si="0"/>
        <v>213474.23649618542</v>
      </c>
      <c r="N21">
        <f t="shared" si="54"/>
        <v>1.309857</v>
      </c>
      <c r="O21">
        <f t="shared" si="54"/>
        <v>1.0533870000000001</v>
      </c>
      <c r="P21">
        <f t="shared" si="54"/>
        <v>1.0147569999999999</v>
      </c>
      <c r="Q21">
        <f t="shared" si="54"/>
        <v>1.004491</v>
      </c>
      <c r="R21">
        <f t="shared" si="54"/>
        <v>1.001404</v>
      </c>
      <c r="S21">
        <f t="shared" si="54"/>
        <v>1.000443</v>
      </c>
      <c r="T21">
        <f t="shared" si="19"/>
        <v>0.5</v>
      </c>
      <c r="U21">
        <f t="shared" si="20"/>
        <v>2.2499999999999999E-2</v>
      </c>
      <c r="V21">
        <f t="shared" si="60"/>
        <v>2.1000000000000003E-8</v>
      </c>
      <c r="W21">
        <f t="shared" si="60"/>
        <v>6.6499999999999997E-3</v>
      </c>
      <c r="X21">
        <f t="shared" si="60"/>
        <v>6.8100000000000001E-3</v>
      </c>
      <c r="Y21">
        <f t="shared" si="60"/>
        <v>6.8500000000000002E-3</v>
      </c>
      <c r="Z21">
        <f t="shared" si="60"/>
        <v>6.8700000000000002E-3</v>
      </c>
      <c r="AA21">
        <f t="shared" si="60"/>
        <v>6.8700000000000002E-3</v>
      </c>
      <c r="AC21">
        <f t="shared" si="22"/>
        <v>1303724.8593178985</v>
      </c>
      <c r="AD21">
        <f t="shared" si="23"/>
        <v>117339.79655855418</v>
      </c>
      <c r="AE21">
        <f t="shared" si="24"/>
        <v>97131.205389846829</v>
      </c>
      <c r="AF21">
        <f t="shared" si="25"/>
        <v>55512.12661007428</v>
      </c>
      <c r="AG21">
        <f t="shared" si="26"/>
        <v>25007.925349805264</v>
      </c>
      <c r="AH21">
        <f t="shared" si="27"/>
        <v>11364.510990716701</v>
      </c>
      <c r="AI21">
        <f t="shared" si="55"/>
        <v>1.030068818000297E-2</v>
      </c>
      <c r="AJ21">
        <f t="shared" si="3"/>
        <v>306355.56489899725</v>
      </c>
      <c r="AK21">
        <f t="shared" si="4"/>
        <v>3155.6731462332336</v>
      </c>
      <c r="AM21">
        <f t="shared" si="28"/>
        <v>1263506.0846022761</v>
      </c>
      <c r="AN21">
        <f t="shared" si="29"/>
        <v>105951.24226884234</v>
      </c>
      <c r="AO21">
        <f t="shared" si="30"/>
        <v>77249.084512686924</v>
      </c>
      <c r="AP21">
        <f t="shared" si="31"/>
        <v>43766.121453611355</v>
      </c>
      <c r="AQ21">
        <f t="shared" si="32"/>
        <v>19669.989093559885</v>
      </c>
      <c r="AR21">
        <f t="shared" si="33"/>
        <v>8932.3879792563457</v>
      </c>
      <c r="AS21">
        <f t="shared" si="56"/>
        <v>1.5451032270004455E-2</v>
      </c>
      <c r="AT21">
        <f t="shared" si="5"/>
        <v>255568.82530795684</v>
      </c>
      <c r="AU21">
        <f t="shared" si="6"/>
        <v>3948.8021670403723</v>
      </c>
      <c r="AW21">
        <f t="shared" si="34"/>
        <v>1217728.2052136248</v>
      </c>
      <c r="AX21">
        <f t="shared" si="35"/>
        <v>95502.466278699329</v>
      </c>
      <c r="AY21">
        <f t="shared" si="36"/>
        <v>61205.963549284337</v>
      </c>
      <c r="AZ21">
        <f t="shared" si="37"/>
        <v>34366.282437504073</v>
      </c>
      <c r="BA21">
        <f t="shared" si="38"/>
        <v>15407.802894509849</v>
      </c>
      <c r="BB21">
        <f t="shared" si="39"/>
        <v>6991.7213361878557</v>
      </c>
      <c r="BC21">
        <f t="shared" si="57"/>
        <v>2.0601376360005939E-2</v>
      </c>
      <c r="BD21">
        <f t="shared" si="7"/>
        <v>213474.23649618542</v>
      </c>
      <c r="BE21">
        <f t="shared" si="8"/>
        <v>4397.8630892228311</v>
      </c>
      <c r="BG21">
        <f t="shared" si="40"/>
        <v>1166662.7964650658</v>
      </c>
      <c r="BH21">
        <f t="shared" si="41"/>
        <v>85929.564108160353</v>
      </c>
      <c r="BI21">
        <f t="shared" si="42"/>
        <v>48305.619954903072</v>
      </c>
      <c r="BJ21">
        <f t="shared" si="43"/>
        <v>26872.135786729112</v>
      </c>
      <c r="BK21">
        <f t="shared" si="44"/>
        <v>12017.559854395375</v>
      </c>
      <c r="BL21">
        <f t="shared" si="45"/>
        <v>5449.1476950611923</v>
      </c>
      <c r="BM21">
        <f t="shared" si="59"/>
        <v>2.5751720450007426E-2</v>
      </c>
      <c r="BN21">
        <f t="shared" si="9"/>
        <v>178574.02739924908</v>
      </c>
      <c r="BO21">
        <f t="shared" si="10"/>
        <v>4598.5884332174292</v>
      </c>
      <c r="BQ21">
        <f t="shared" si="46"/>
        <v>1110755.0283771271</v>
      </c>
      <c r="BR21">
        <f t="shared" si="47"/>
        <v>77172.052653207211</v>
      </c>
      <c r="BS21">
        <f t="shared" si="48"/>
        <v>37969.848184326962</v>
      </c>
      <c r="BT21">
        <f t="shared" si="49"/>
        <v>20920.559160017023</v>
      </c>
      <c r="BU21">
        <f t="shared" si="50"/>
        <v>9331.5766489184407</v>
      </c>
      <c r="BV21">
        <f t="shared" si="51"/>
        <v>4227.8978436909065</v>
      </c>
      <c r="BW21">
        <f t="shared" si="58"/>
        <v>3.0902064540008909E-2</v>
      </c>
      <c r="BX21">
        <f t="shared" si="11"/>
        <v>149621.93449016055</v>
      </c>
      <c r="BY21">
        <f t="shared" si="12"/>
        <v>4623.6266762159266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5210.0782318140691</v>
      </c>
      <c r="E22">
        <f t="shared" si="13"/>
        <v>756735.82676421315</v>
      </c>
      <c r="F22">
        <f t="shared" si="14"/>
        <v>96370.050424770787</v>
      </c>
      <c r="G22">
        <f t="shared" si="15"/>
        <v>59450.796313874438</v>
      </c>
      <c r="H22">
        <f t="shared" si="16"/>
        <v>33035.914711573183</v>
      </c>
      <c r="I22">
        <f t="shared" si="17"/>
        <v>14764.851205843246</v>
      </c>
      <c r="J22">
        <f t="shared" si="18"/>
        <v>6693.3961660420518</v>
      </c>
      <c r="K22">
        <v>0</v>
      </c>
      <c r="L22">
        <f t="shared" si="53"/>
        <v>2.4772736196973216E-2</v>
      </c>
      <c r="M22">
        <f t="shared" si="0"/>
        <v>210315.0088221037</v>
      </c>
      <c r="N22">
        <f t="shared" si="54"/>
        <v>1.2533479999999999</v>
      </c>
      <c r="O22">
        <f t="shared" si="54"/>
        <v>1.0475840000000001</v>
      </c>
      <c r="P22">
        <f t="shared" si="54"/>
        <v>1.0133369999999999</v>
      </c>
      <c r="Q22">
        <f t="shared" si="54"/>
        <v>1.004073</v>
      </c>
      <c r="R22">
        <f t="shared" si="54"/>
        <v>1.0012749999999999</v>
      </c>
      <c r="S22">
        <f t="shared" si="54"/>
        <v>1.000402</v>
      </c>
      <c r="T22">
        <f t="shared" si="19"/>
        <v>0.5</v>
      </c>
      <c r="U22">
        <f t="shared" si="20"/>
        <v>2.2499999999999999E-2</v>
      </c>
      <c r="V22">
        <f t="shared" si="60"/>
        <v>2.1000000000000003E-8</v>
      </c>
      <c r="W22">
        <f t="shared" si="60"/>
        <v>6.6499999999999997E-3</v>
      </c>
      <c r="X22">
        <f t="shared" si="60"/>
        <v>6.8100000000000001E-3</v>
      </c>
      <c r="Y22">
        <f t="shared" si="60"/>
        <v>6.8500000000000002E-3</v>
      </c>
      <c r="Z22">
        <f t="shared" si="60"/>
        <v>6.8700000000000002E-3</v>
      </c>
      <c r="AA22">
        <f t="shared" si="60"/>
        <v>6.8700000000000002E-3</v>
      </c>
      <c r="AC22">
        <f t="shared" si="22"/>
        <v>807092.9647432206</v>
      </c>
      <c r="AD22">
        <f t="shared" si="23"/>
        <v>119614.440755729</v>
      </c>
      <c r="AE22">
        <f t="shared" si="24"/>
        <v>95346.349490291002</v>
      </c>
      <c r="AF22">
        <f t="shared" si="25"/>
        <v>53934.986253920608</v>
      </c>
      <c r="AG22">
        <f t="shared" si="26"/>
        <v>24221.969315206836</v>
      </c>
      <c r="AH22">
        <f t="shared" si="27"/>
        <v>10996.668411997573</v>
      </c>
      <c r="AI22">
        <f t="shared" si="55"/>
        <v>1.2386368098486608E-2</v>
      </c>
      <c r="AJ22">
        <f t="shared" si="3"/>
        <v>304114.41422714497</v>
      </c>
      <c r="AK22">
        <f t="shared" si="4"/>
        <v>3766.8730786730503</v>
      </c>
      <c r="AM22">
        <f t="shared" si="28"/>
        <v>783592.66467516206</v>
      </c>
      <c r="AN22">
        <f t="shared" si="29"/>
        <v>107459.43279860949</v>
      </c>
      <c r="AO22">
        <f t="shared" si="30"/>
        <v>75431.717547017892</v>
      </c>
      <c r="AP22">
        <f t="shared" si="31"/>
        <v>42297.283160283005</v>
      </c>
      <c r="AQ22">
        <f t="shared" si="32"/>
        <v>18950.48799245145</v>
      </c>
      <c r="AR22">
        <f t="shared" si="33"/>
        <v>8597.262649105016</v>
      </c>
      <c r="AS22">
        <f t="shared" si="56"/>
        <v>1.8579552147729911E-2</v>
      </c>
      <c r="AT22">
        <f t="shared" si="5"/>
        <v>252736.18414746685</v>
      </c>
      <c r="AU22">
        <f t="shared" si="6"/>
        <v>4695.7251129861297</v>
      </c>
      <c r="AW22">
        <f t="shared" si="34"/>
        <v>756735.82676421315</v>
      </c>
      <c r="AX22">
        <f t="shared" si="35"/>
        <v>96370.050424770787</v>
      </c>
      <c r="AY22">
        <f t="shared" si="36"/>
        <v>59450.796313874438</v>
      </c>
      <c r="AZ22">
        <f t="shared" si="37"/>
        <v>33035.914711573183</v>
      </c>
      <c r="BA22">
        <f t="shared" si="38"/>
        <v>14764.851205843246</v>
      </c>
      <c r="BB22">
        <f t="shared" si="39"/>
        <v>6693.3961660420518</v>
      </c>
      <c r="BC22">
        <f t="shared" si="57"/>
        <v>2.4772736196973216E-2</v>
      </c>
      <c r="BD22">
        <f t="shared" si="7"/>
        <v>210315.0088221037</v>
      </c>
      <c r="BE22">
        <f t="shared" si="8"/>
        <v>5210.0782318140691</v>
      </c>
      <c r="BG22">
        <f t="shared" si="40"/>
        <v>726640.88444538112</v>
      </c>
      <c r="BH22">
        <f t="shared" si="41"/>
        <v>86267.617204586306</v>
      </c>
      <c r="BI22">
        <f t="shared" si="42"/>
        <v>46671.597682591615</v>
      </c>
      <c r="BJ22">
        <f t="shared" si="43"/>
        <v>25693.476402530512</v>
      </c>
      <c r="BK22">
        <f t="shared" si="44"/>
        <v>11454.184935129628</v>
      </c>
      <c r="BL22">
        <f t="shared" si="45"/>
        <v>5188.576601837558</v>
      </c>
      <c r="BM22">
        <f t="shared" si="59"/>
        <v>3.096592024621652E-2</v>
      </c>
      <c r="BN22">
        <f t="shared" si="9"/>
        <v>175275.45282667561</v>
      </c>
      <c r="BO22">
        <f t="shared" si="10"/>
        <v>5427.5656933503233</v>
      </c>
      <c r="BQ22">
        <f t="shared" si="46"/>
        <v>693527.63170739869</v>
      </c>
      <c r="BR22">
        <f t="shared" si="47"/>
        <v>77078.190443295025</v>
      </c>
      <c r="BS22">
        <f t="shared" si="48"/>
        <v>36489.89372705204</v>
      </c>
      <c r="BT22">
        <f t="shared" si="49"/>
        <v>19895.198370526636</v>
      </c>
      <c r="BU22">
        <f t="shared" si="50"/>
        <v>8846.0579395616005</v>
      </c>
      <c r="BV22">
        <f t="shared" si="51"/>
        <v>4003.9501873465583</v>
      </c>
      <c r="BW22">
        <f t="shared" si="58"/>
        <v>3.7159104295459822E-2</v>
      </c>
      <c r="BX22">
        <f t="shared" si="11"/>
        <v>146313.29066778187</v>
      </c>
      <c r="BY22">
        <f t="shared" si="12"/>
        <v>5436.8708277360347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2939.859083721376</v>
      </c>
      <c r="E23">
        <f t="shared" si="13"/>
        <v>459154.36651080596</v>
      </c>
      <c r="F23">
        <f t="shared" si="14"/>
        <v>96296.869302377119</v>
      </c>
      <c r="G23">
        <f t="shared" si="15"/>
        <v>57415.44962988195</v>
      </c>
      <c r="H23">
        <f t="shared" si="16"/>
        <v>31605.744417193557</v>
      </c>
      <c r="I23">
        <f t="shared" si="17"/>
        <v>14085.277908420339</v>
      </c>
      <c r="J23">
        <f t="shared" si="18"/>
        <v>6379.6112183133419</v>
      </c>
      <c r="K23">
        <v>0</v>
      </c>
      <c r="L23">
        <f t="shared" si="53"/>
        <v>1.4286212965389266E-2</v>
      </c>
      <c r="M23">
        <f t="shared" si="0"/>
        <v>205782.9524761863</v>
      </c>
      <c r="N23">
        <f t="shared" si="54"/>
        <v>1.21095</v>
      </c>
      <c r="O23">
        <f t="shared" si="54"/>
        <v>1.0425</v>
      </c>
      <c r="P23">
        <f t="shared" si="54"/>
        <v>1.012059</v>
      </c>
      <c r="Q23">
        <f t="shared" si="54"/>
        <v>1.0036959999999999</v>
      </c>
      <c r="R23">
        <f t="shared" si="54"/>
        <v>1.001158</v>
      </c>
      <c r="S23">
        <f t="shared" si="54"/>
        <v>1.0003649999999999</v>
      </c>
      <c r="T23">
        <f t="shared" si="19"/>
        <v>0.5</v>
      </c>
      <c r="U23">
        <f t="shared" si="20"/>
        <v>2.2499999999999999E-2</v>
      </c>
      <c r="V23">
        <f t="shared" si="60"/>
        <v>2.1000000000000003E-8</v>
      </c>
      <c r="W23">
        <f t="shared" si="60"/>
        <v>6.6499999999999997E-3</v>
      </c>
      <c r="X23">
        <f t="shared" si="60"/>
        <v>6.8100000000000001E-3</v>
      </c>
      <c r="Y23">
        <f t="shared" si="60"/>
        <v>6.8500000000000002E-3</v>
      </c>
      <c r="Z23">
        <f t="shared" si="60"/>
        <v>6.8700000000000002E-3</v>
      </c>
      <c r="AA23">
        <f t="shared" si="60"/>
        <v>6.8700000000000002E-3</v>
      </c>
      <c r="AC23">
        <f t="shared" si="22"/>
        <v>488639.15286220028</v>
      </c>
      <c r="AD23">
        <f t="shared" si="23"/>
        <v>121005.19688969993</v>
      </c>
      <c r="AE23">
        <f t="shared" si="24"/>
        <v>93263.084137356855</v>
      </c>
      <c r="AF23">
        <f t="shared" si="25"/>
        <v>52268.124932113962</v>
      </c>
      <c r="AG23">
        <f t="shared" si="26"/>
        <v>23407.140920738442</v>
      </c>
      <c r="AH23">
        <f t="shared" si="27"/>
        <v>10617.355785755462</v>
      </c>
      <c r="AI23">
        <f t="shared" si="55"/>
        <v>7.1431064826946332E-3</v>
      </c>
      <c r="AJ23">
        <f t="shared" si="3"/>
        <v>300560.90266566467</v>
      </c>
      <c r="AK23">
        <f t="shared" si="4"/>
        <v>2146.9385322756598</v>
      </c>
      <c r="AM23">
        <f t="shared" si="28"/>
        <v>474896.02076929034</v>
      </c>
      <c r="AN23">
        <f t="shared" si="29"/>
        <v>108043.34670835108</v>
      </c>
      <c r="AO23">
        <f t="shared" si="30"/>
        <v>73316.413450996115</v>
      </c>
      <c r="AP23">
        <f t="shared" si="31"/>
        <v>40728.130316532675</v>
      </c>
      <c r="AQ23">
        <f t="shared" si="32"/>
        <v>18195.628662806703</v>
      </c>
      <c r="AR23">
        <f t="shared" si="33"/>
        <v>8247.4692871276548</v>
      </c>
      <c r="AS23">
        <f t="shared" si="56"/>
        <v>1.0714659724041949E-2</v>
      </c>
      <c r="AT23">
        <f t="shared" si="5"/>
        <v>248530.98842581426</v>
      </c>
      <c r="AU23">
        <f t="shared" si="6"/>
        <v>2662.9249718624078</v>
      </c>
      <c r="AW23">
        <f t="shared" si="34"/>
        <v>459154.36651080596</v>
      </c>
      <c r="AX23">
        <f t="shared" si="35"/>
        <v>96296.869302377119</v>
      </c>
      <c r="AY23">
        <f t="shared" si="36"/>
        <v>57415.44962988195</v>
      </c>
      <c r="AZ23">
        <f t="shared" si="37"/>
        <v>31605.744417193557</v>
      </c>
      <c r="BA23">
        <f t="shared" si="38"/>
        <v>14085.277908420339</v>
      </c>
      <c r="BB23">
        <f t="shared" si="39"/>
        <v>6379.6112183133419</v>
      </c>
      <c r="BC23">
        <f t="shared" si="57"/>
        <v>1.4286212965389266E-2</v>
      </c>
      <c r="BD23">
        <f t="shared" si="7"/>
        <v>205782.9524761863</v>
      </c>
      <c r="BE23">
        <f t="shared" si="8"/>
        <v>2939.859083721376</v>
      </c>
      <c r="BG23">
        <f t="shared" si="40"/>
        <v>441469.6434121565</v>
      </c>
      <c r="BH23">
        <f t="shared" si="41"/>
        <v>85667.836398673884</v>
      </c>
      <c r="BI23">
        <f t="shared" si="42"/>
        <v>44784.7115317118</v>
      </c>
      <c r="BJ23">
        <f t="shared" si="43"/>
        <v>24422.045957321057</v>
      </c>
      <c r="BK23">
        <f t="shared" si="44"/>
        <v>10856.051890764536</v>
      </c>
      <c r="BL23">
        <f t="shared" si="45"/>
        <v>4913.2034561709015</v>
      </c>
      <c r="BM23">
        <f t="shared" si="59"/>
        <v>1.7857766206736583E-2</v>
      </c>
      <c r="BN23">
        <f t="shared" si="9"/>
        <v>170643.8492346422</v>
      </c>
      <c r="BO23">
        <f t="shared" si="10"/>
        <v>3047.3179642498458</v>
      </c>
      <c r="BQ23">
        <f t="shared" si="46"/>
        <v>421956.17817180016</v>
      </c>
      <c r="BR23">
        <f t="shared" si="47"/>
        <v>76064.940260970718</v>
      </c>
      <c r="BS23">
        <f t="shared" si="48"/>
        <v>34788.655085562939</v>
      </c>
      <c r="BT23">
        <f t="shared" si="49"/>
        <v>18787.478553207009</v>
      </c>
      <c r="BU23">
        <f t="shared" si="50"/>
        <v>8329.3349989274138</v>
      </c>
      <c r="BV23">
        <f t="shared" si="51"/>
        <v>3766.6514777716934</v>
      </c>
      <c r="BW23">
        <f t="shared" si="58"/>
        <v>2.1429319448083899E-2</v>
      </c>
      <c r="BX23">
        <f t="shared" si="11"/>
        <v>141737.06037643977</v>
      </c>
      <c r="BY23">
        <f t="shared" si="12"/>
        <v>3037.3287444390826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964.71556589455611</v>
      </c>
      <c r="E24">
        <f t="shared" si="13"/>
        <v>272645.2785222354</v>
      </c>
      <c r="F24">
        <f t="shared" si="14"/>
        <v>96755.005224400244</v>
      </c>
      <c r="G24">
        <f t="shared" si="15"/>
        <v>55980.147188970826</v>
      </c>
      <c r="H24">
        <f t="shared" si="16"/>
        <v>30557.275269793226</v>
      </c>
      <c r="I24">
        <f t="shared" si="17"/>
        <v>13583.077635506545</v>
      </c>
      <c r="J24">
        <f t="shared" si="18"/>
        <v>6147.2056469376339</v>
      </c>
      <c r="K24">
        <v>0</v>
      </c>
      <c r="L24">
        <f t="shared" si="53"/>
        <v>4.7517618167258954E-3</v>
      </c>
      <c r="M24">
        <f t="shared" si="0"/>
        <v>203022.71096560848</v>
      </c>
      <c r="N24">
        <f t="shared" si="54"/>
        <v>1.178115</v>
      </c>
      <c r="O24">
        <f t="shared" si="54"/>
        <v>1.038028</v>
      </c>
      <c r="P24">
        <f t="shared" si="54"/>
        <v>1.0109090000000001</v>
      </c>
      <c r="Q24">
        <f t="shared" si="54"/>
        <v>1.0033529999999999</v>
      </c>
      <c r="R24">
        <f t="shared" si="54"/>
        <v>1.0010520000000001</v>
      </c>
      <c r="S24">
        <f t="shared" si="54"/>
        <v>1.000332</v>
      </c>
      <c r="T24">
        <f t="shared" si="19"/>
        <v>0.5</v>
      </c>
      <c r="U24">
        <f t="shared" si="20"/>
        <v>2.2499999999999999E-2</v>
      </c>
      <c r="V24">
        <f t="shared" si="60"/>
        <v>2.1000000000000003E-8</v>
      </c>
      <c r="W24">
        <f t="shared" si="60"/>
        <v>6.6499999999999997E-3</v>
      </c>
      <c r="X24">
        <f t="shared" si="60"/>
        <v>6.8100000000000001E-3</v>
      </c>
      <c r="Y24">
        <f t="shared" si="60"/>
        <v>6.8500000000000002E-3</v>
      </c>
      <c r="Z24">
        <f t="shared" si="60"/>
        <v>6.8700000000000002E-3</v>
      </c>
      <c r="AA24">
        <f t="shared" si="60"/>
        <v>6.8700000000000002E-3</v>
      </c>
      <c r="AC24">
        <f t="shared" si="22"/>
        <v>289786.92713956931</v>
      </c>
      <c r="AD24">
        <f t="shared" si="23"/>
        <v>122445.2366016256</v>
      </c>
      <c r="AE24">
        <f t="shared" si="24"/>
        <v>91597.831295519791</v>
      </c>
      <c r="AF24">
        <f t="shared" si="25"/>
        <v>50907.571711580254</v>
      </c>
      <c r="AG24">
        <f t="shared" si="26"/>
        <v>22739.776146099081</v>
      </c>
      <c r="AH24">
        <f t="shared" si="27"/>
        <v>10306.412517461069</v>
      </c>
      <c r="AI24">
        <f t="shared" si="55"/>
        <v>2.3758809083629477E-3</v>
      </c>
      <c r="AJ24">
        <f t="shared" si="3"/>
        <v>297996.82827228581</v>
      </c>
      <c r="AK24">
        <f t="shared" si="4"/>
        <v>708.00497504483576</v>
      </c>
      <c r="AM24">
        <f t="shared" si="28"/>
        <v>281802.54740890162</v>
      </c>
      <c r="AN24">
        <f t="shared" si="29"/>
        <v>108943.24949680157</v>
      </c>
      <c r="AO24">
        <f t="shared" si="30"/>
        <v>71745.463596669055</v>
      </c>
      <c r="AP24">
        <f t="shared" si="31"/>
        <v>39522.503545205385</v>
      </c>
      <c r="AQ24">
        <f t="shared" si="32"/>
        <v>17611.863499193274</v>
      </c>
      <c r="AR24">
        <f t="shared" si="33"/>
        <v>7976.4749951195035</v>
      </c>
      <c r="AS24">
        <f t="shared" si="56"/>
        <v>3.5638213625444216E-3</v>
      </c>
      <c r="AT24">
        <f t="shared" si="5"/>
        <v>245799.55513298878</v>
      </c>
      <c r="AU24">
        <f t="shared" si="6"/>
        <v>875.98570548686075</v>
      </c>
      <c r="AW24">
        <f t="shared" si="34"/>
        <v>272645.2785222354</v>
      </c>
      <c r="AX24">
        <f t="shared" si="35"/>
        <v>96755.005224400244</v>
      </c>
      <c r="AY24">
        <f t="shared" si="36"/>
        <v>55980.147188970826</v>
      </c>
      <c r="AZ24">
        <f t="shared" si="37"/>
        <v>30557.275269793226</v>
      </c>
      <c r="BA24">
        <f t="shared" si="38"/>
        <v>13583.077635506545</v>
      </c>
      <c r="BB24">
        <f t="shared" si="39"/>
        <v>6147.2056469376339</v>
      </c>
      <c r="BC24">
        <f t="shared" si="57"/>
        <v>4.7517618167258954E-3</v>
      </c>
      <c r="BD24">
        <f t="shared" si="7"/>
        <v>203022.71096560848</v>
      </c>
      <c r="BE24">
        <f t="shared" si="8"/>
        <v>964.71556589455611</v>
      </c>
      <c r="BG24">
        <f t="shared" si="40"/>
        <v>262342.65089658293</v>
      </c>
      <c r="BH24">
        <f t="shared" si="41"/>
        <v>85769.437064246653</v>
      </c>
      <c r="BI24">
        <f t="shared" si="42"/>
        <v>43505.208126621626</v>
      </c>
      <c r="BJ24">
        <f t="shared" si="43"/>
        <v>23524.659680801764</v>
      </c>
      <c r="BK24">
        <f t="shared" si="44"/>
        <v>10430.214340286353</v>
      </c>
      <c r="BL24">
        <f t="shared" si="45"/>
        <v>4716.6705093387445</v>
      </c>
      <c r="BM24">
        <f t="shared" si="59"/>
        <v>5.9397022709073693E-3</v>
      </c>
      <c r="BN24">
        <f t="shared" si="9"/>
        <v>167946.18972129514</v>
      </c>
      <c r="BO24">
        <f t="shared" si="10"/>
        <v>997.55036447781663</v>
      </c>
      <c r="BQ24">
        <f t="shared" si="46"/>
        <v>250956.19025647987</v>
      </c>
      <c r="BR24">
        <f t="shared" si="47"/>
        <v>75883.482063413816</v>
      </c>
      <c r="BS24">
        <f t="shared" si="48"/>
        <v>33670.490416004111</v>
      </c>
      <c r="BT24">
        <f t="shared" si="49"/>
        <v>18030.033560235323</v>
      </c>
      <c r="BU24">
        <f t="shared" si="50"/>
        <v>7972.8613300747875</v>
      </c>
      <c r="BV24">
        <f t="shared" si="51"/>
        <v>3602.5289359191888</v>
      </c>
      <c r="BW24">
        <f t="shared" si="58"/>
        <v>7.1276427250888431E-3</v>
      </c>
      <c r="BX24">
        <f t="shared" si="11"/>
        <v>139159.39630564721</v>
      </c>
      <c r="BY24">
        <f t="shared" si="12"/>
        <v>991.87845870570163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2023.4194302661031</v>
      </c>
      <c r="E25">
        <f t="shared" si="13"/>
        <v>158764.65632284325</v>
      </c>
      <c r="F25">
        <f t="shared" si="14"/>
        <v>97714.87372100215</v>
      </c>
      <c r="G25">
        <f t="shared" si="15"/>
        <v>55051.536509918325</v>
      </c>
      <c r="H25">
        <f t="shared" si="16"/>
        <v>29824.688909112767</v>
      </c>
      <c r="I25">
        <f t="shared" si="17"/>
        <v>13226.882725270545</v>
      </c>
      <c r="J25">
        <f t="shared" si="18"/>
        <v>5981.678415457458</v>
      </c>
      <c r="K25">
        <v>0</v>
      </c>
      <c r="L25">
        <f t="shared" si="53"/>
        <v>1.0026872331950142E-2</v>
      </c>
      <c r="M25">
        <f t="shared" si="0"/>
        <v>201799.66028076125</v>
      </c>
      <c r="N25">
        <f t="shared" si="54"/>
        <v>1.1520509999999999</v>
      </c>
      <c r="O25">
        <f t="shared" si="54"/>
        <v>1.0340800000000001</v>
      </c>
      <c r="P25">
        <f t="shared" si="54"/>
        <v>1.0098720000000001</v>
      </c>
      <c r="Q25">
        <f t="shared" si="54"/>
        <v>1.0030429999999999</v>
      </c>
      <c r="R25">
        <f t="shared" si="54"/>
        <v>1.000955</v>
      </c>
      <c r="S25">
        <f t="shared" si="54"/>
        <v>1.000302</v>
      </c>
      <c r="T25">
        <f t="shared" si="19"/>
        <v>0.5</v>
      </c>
      <c r="U25">
        <f t="shared" si="20"/>
        <v>2.2499999999999999E-2</v>
      </c>
      <c r="V25">
        <f t="shared" si="60"/>
        <v>2.1000000000000003E-8</v>
      </c>
      <c r="W25">
        <f t="shared" si="60"/>
        <v>6.6499999999999997E-3</v>
      </c>
      <c r="X25">
        <f t="shared" si="60"/>
        <v>6.8100000000000001E-3</v>
      </c>
      <c r="Y25">
        <f t="shared" si="60"/>
        <v>6.8500000000000002E-3</v>
      </c>
      <c r="Z25">
        <f t="shared" si="60"/>
        <v>6.8700000000000002E-3</v>
      </c>
      <c r="AA25">
        <f t="shared" si="60"/>
        <v>6.8700000000000002E-3</v>
      </c>
      <c r="AC25">
        <f t="shared" si="22"/>
        <v>168623.55028517646</v>
      </c>
      <c r="AD25">
        <f t="shared" si="23"/>
        <v>123950.88311782041</v>
      </c>
      <c r="AE25">
        <f t="shared" si="24"/>
        <v>90296.012377664883</v>
      </c>
      <c r="AF25">
        <f t="shared" si="25"/>
        <v>49808.053513819112</v>
      </c>
      <c r="AG25">
        <f t="shared" si="26"/>
        <v>22197.488176810206</v>
      </c>
      <c r="AH25">
        <f t="shared" si="27"/>
        <v>10053.376167138538</v>
      </c>
      <c r="AI25">
        <f t="shared" si="55"/>
        <v>5.0134361659750709E-3</v>
      </c>
      <c r="AJ25">
        <f t="shared" si="3"/>
        <v>296305.81335325312</v>
      </c>
      <c r="AK25">
        <f t="shared" si="4"/>
        <v>1485.5102808538584</v>
      </c>
      <c r="AM25">
        <f t="shared" si="28"/>
        <v>164033.20151659381</v>
      </c>
      <c r="AN25">
        <f t="shared" si="29"/>
        <v>110153.45088255925</v>
      </c>
      <c r="AO25">
        <f t="shared" si="30"/>
        <v>70640.563808885156</v>
      </c>
      <c r="AP25">
        <f t="shared" si="31"/>
        <v>38621.933350915984</v>
      </c>
      <c r="AQ25">
        <f t="shared" si="32"/>
        <v>17170.94184268091</v>
      </c>
      <c r="AR25">
        <f t="shared" si="33"/>
        <v>7771.1661811740732</v>
      </c>
      <c r="AS25">
        <f t="shared" si="56"/>
        <v>7.5201542489626069E-3</v>
      </c>
      <c r="AT25">
        <f t="shared" si="5"/>
        <v>244358.05606621539</v>
      </c>
      <c r="AU25">
        <f t="shared" si="6"/>
        <v>1837.6102735945926</v>
      </c>
      <c r="AW25">
        <f t="shared" si="34"/>
        <v>158764.65632284325</v>
      </c>
      <c r="AX25">
        <f t="shared" si="35"/>
        <v>97714.87372100215</v>
      </c>
      <c r="AY25">
        <f t="shared" si="36"/>
        <v>55051.536509918325</v>
      </c>
      <c r="AZ25">
        <f t="shared" si="37"/>
        <v>29824.688909112767</v>
      </c>
      <c r="BA25">
        <f t="shared" si="38"/>
        <v>13226.882725270545</v>
      </c>
      <c r="BB25">
        <f t="shared" si="39"/>
        <v>5981.678415457458</v>
      </c>
      <c r="BC25">
        <f t="shared" si="57"/>
        <v>1.0026872331950142E-2</v>
      </c>
      <c r="BD25">
        <f t="shared" si="7"/>
        <v>201799.66028076125</v>
      </c>
      <c r="BE25">
        <f t="shared" si="8"/>
        <v>2023.4194302661031</v>
      </c>
      <c r="BG25">
        <f t="shared" si="40"/>
        <v>152832.18000999081</v>
      </c>
      <c r="BH25">
        <f t="shared" si="41"/>
        <v>86518.433059440038</v>
      </c>
      <c r="BI25">
        <f t="shared" si="42"/>
        <v>42731.852813622274</v>
      </c>
      <c r="BJ25">
        <f t="shared" si="43"/>
        <v>22932.728788227101</v>
      </c>
      <c r="BK25">
        <f t="shared" si="44"/>
        <v>10144.307852139409</v>
      </c>
      <c r="BL25">
        <f t="shared" si="45"/>
        <v>4584.0605054235775</v>
      </c>
      <c r="BM25">
        <f t="shared" si="59"/>
        <v>1.2533590414937677E-2</v>
      </c>
      <c r="BN25">
        <f t="shared" si="9"/>
        <v>166911.38301885239</v>
      </c>
      <c r="BO25">
        <f t="shared" si="10"/>
        <v>2091.9989103490798</v>
      </c>
      <c r="BQ25">
        <f t="shared" si="46"/>
        <v>146269.49921246761</v>
      </c>
      <c r="BR25">
        <f t="shared" si="47"/>
        <v>76456.002240252885</v>
      </c>
      <c r="BS25">
        <f t="shared" si="48"/>
        <v>33031.960029479567</v>
      </c>
      <c r="BT25">
        <f t="shared" si="49"/>
        <v>17554.94063931191</v>
      </c>
      <c r="BU25">
        <f t="shared" si="50"/>
        <v>7744.8429755822117</v>
      </c>
      <c r="BV25">
        <f t="shared" si="51"/>
        <v>3496.9636244145549</v>
      </c>
      <c r="BW25">
        <f t="shared" si="58"/>
        <v>1.5040308497925214E-2</v>
      </c>
      <c r="BX25">
        <f t="shared" si="11"/>
        <v>138284.70950904113</v>
      </c>
      <c r="BY25">
        <f t="shared" si="12"/>
        <v>2079.8446915619511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5925.9395643035796</v>
      </c>
      <c r="E26">
        <f t="shared" si="13"/>
        <v>1360.9668079414319</v>
      </c>
      <c r="F26">
        <f t="shared" si="14"/>
        <v>90842.67476501035</v>
      </c>
      <c r="G26">
        <f t="shared" si="15"/>
        <v>97791.70962978898</v>
      </c>
      <c r="H26">
        <f t="shared" si="16"/>
        <v>53792.12293131886</v>
      </c>
      <c r="I26">
        <f t="shared" si="17"/>
        <v>28943.29956708847</v>
      </c>
      <c r="J26">
        <f t="shared" si="18"/>
        <v>12809.001059876069</v>
      </c>
      <c r="K26">
        <v>0</v>
      </c>
      <c r="L26">
        <f t="shared" si="53"/>
        <v>2.0852855309611753E-2</v>
      </c>
      <c r="M26">
        <f t="shared" si="0"/>
        <v>284178.80795308272</v>
      </c>
      <c r="N26">
        <f t="shared" si="54"/>
        <v>2289.2732110000002</v>
      </c>
      <c r="O26">
        <f t="shared" si="54"/>
        <v>1.130951</v>
      </c>
      <c r="P26">
        <f t="shared" si="54"/>
        <v>1.030586</v>
      </c>
      <c r="Q26">
        <f t="shared" si="54"/>
        <v>1.0089379999999999</v>
      </c>
      <c r="R26">
        <f t="shared" si="54"/>
        <v>1.0027619999999999</v>
      </c>
      <c r="S26">
        <f t="shared" si="54"/>
        <v>1.0008680000000001</v>
      </c>
      <c r="T26">
        <f t="shared" si="19"/>
        <v>0.5</v>
      </c>
      <c r="U26">
        <f t="shared" si="20"/>
        <v>2.2499999999999999E-2</v>
      </c>
      <c r="V26">
        <f t="shared" si="60"/>
        <v>2.1000000000000003E-8</v>
      </c>
      <c r="W26">
        <f t="shared" si="60"/>
        <v>6.6499999999999997E-3</v>
      </c>
      <c r="X26">
        <f t="shared" si="60"/>
        <v>6.8100000000000001E-3</v>
      </c>
      <c r="Y26">
        <f t="shared" si="60"/>
        <v>6.8500000000000002E-3</v>
      </c>
      <c r="Z26">
        <f t="shared" si="60"/>
        <v>6.8700000000000002E-3</v>
      </c>
      <c r="AA26">
        <f t="shared" si="60"/>
        <v>6.8700000000000002E-3</v>
      </c>
      <c r="AC26">
        <f t="shared" si="22"/>
        <v>2001.9378216379923</v>
      </c>
      <c r="AD26">
        <f t="shared" si="23"/>
        <v>96443.561461898047</v>
      </c>
      <c r="AE26">
        <f t="shared" si="24"/>
        <v>124669.76896692261</v>
      </c>
      <c r="AF26">
        <f t="shared" si="25"/>
        <v>88683.004488992898</v>
      </c>
      <c r="AG26">
        <f t="shared" si="26"/>
        <v>48585.818486853772</v>
      </c>
      <c r="AH26">
        <f t="shared" si="27"/>
        <v>21607.480635494208</v>
      </c>
      <c r="AI26">
        <f t="shared" si="55"/>
        <v>1.0426427654805876E-2</v>
      </c>
      <c r="AJ26">
        <f t="shared" si="3"/>
        <v>379989.63404016156</v>
      </c>
      <c r="AK26">
        <f t="shared" si="4"/>
        <v>3961.9344288959051</v>
      </c>
      <c r="AM26">
        <f t="shared" si="28"/>
        <v>1649.4952134851851</v>
      </c>
      <c r="AN26">
        <f t="shared" si="29"/>
        <v>93836.346591011068</v>
      </c>
      <c r="AO26">
        <f t="shared" si="30"/>
        <v>110516.19123595019</v>
      </c>
      <c r="AP26">
        <f t="shared" si="31"/>
        <v>69201.596150996833</v>
      </c>
      <c r="AQ26">
        <f t="shared" si="32"/>
        <v>37577.379150293462</v>
      </c>
      <c r="AR26">
        <f t="shared" si="33"/>
        <v>16671.496808810582</v>
      </c>
      <c r="AS26">
        <f t="shared" si="56"/>
        <v>1.5639641482208814E-2</v>
      </c>
      <c r="AT26">
        <f t="shared" si="5"/>
        <v>327803.00993706216</v>
      </c>
      <c r="AU26">
        <f t="shared" si="6"/>
        <v>5126.7215522045854</v>
      </c>
      <c r="AW26">
        <f t="shared" si="34"/>
        <v>1360.9668079414319</v>
      </c>
      <c r="AX26">
        <f t="shared" si="35"/>
        <v>90842.67476501035</v>
      </c>
      <c r="AY26">
        <f t="shared" si="36"/>
        <v>97791.70962978898</v>
      </c>
      <c r="AZ26">
        <f t="shared" si="37"/>
        <v>53792.12293131886</v>
      </c>
      <c r="BA26">
        <f t="shared" si="38"/>
        <v>28943.29956708847</v>
      </c>
      <c r="BB26">
        <f t="shared" si="39"/>
        <v>12809.001059876069</v>
      </c>
      <c r="BC26">
        <f t="shared" si="57"/>
        <v>2.0852855309611753E-2</v>
      </c>
      <c r="BD26">
        <f t="shared" si="7"/>
        <v>284178.80795308272</v>
      </c>
      <c r="BE26">
        <f t="shared" si="8"/>
        <v>5925.9395643035796</v>
      </c>
      <c r="BG26">
        <f t="shared" si="40"/>
        <v>1124.6245803218574</v>
      </c>
      <c r="BH26">
        <f t="shared" si="41"/>
        <v>87470.139010708881</v>
      </c>
      <c r="BI26">
        <f t="shared" si="42"/>
        <v>86369.587576489168</v>
      </c>
      <c r="BJ26">
        <f t="shared" si="43"/>
        <v>41647.159836307554</v>
      </c>
      <c r="BK26">
        <f t="shared" si="44"/>
        <v>22197.527107857772</v>
      </c>
      <c r="BL26">
        <f t="shared" si="45"/>
        <v>9798.3861639883417</v>
      </c>
      <c r="BM26">
        <f t="shared" si="59"/>
        <v>2.6066069137014692E-2</v>
      </c>
      <c r="BN26">
        <f t="shared" si="9"/>
        <v>247482.79969535171</v>
      </c>
      <c r="BO26">
        <f t="shared" si="10"/>
        <v>6450.9037670809967</v>
      </c>
      <c r="BQ26">
        <f t="shared" si="46"/>
        <v>930.86261741970191</v>
      </c>
      <c r="BR26">
        <f t="shared" si="47"/>
        <v>83737.356316070873</v>
      </c>
      <c r="BS26">
        <f t="shared" si="48"/>
        <v>76132.814423465723</v>
      </c>
      <c r="BT26">
        <f t="shared" si="49"/>
        <v>32110.68451013105</v>
      </c>
      <c r="BU26">
        <f t="shared" si="50"/>
        <v>16948.140493516581</v>
      </c>
      <c r="BV26">
        <f t="shared" si="51"/>
        <v>7461.3290887391104</v>
      </c>
      <c r="BW26">
        <f t="shared" si="58"/>
        <v>3.1279282964417628E-2</v>
      </c>
      <c r="BX26">
        <f t="shared" si="11"/>
        <v>216390.32483192332</v>
      </c>
      <c r="BY26">
        <f t="shared" si="12"/>
        <v>6768.5342011799758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12492.837480952863</v>
      </c>
      <c r="E27">
        <f t="shared" si="13"/>
        <v>1557723.3817379794</v>
      </c>
      <c r="F27">
        <f t="shared" si="14"/>
        <v>98532.66590331668</v>
      </c>
      <c r="G27">
        <f t="shared" si="15"/>
        <v>96475.918234774319</v>
      </c>
      <c r="H27">
        <f t="shared" si="16"/>
        <v>51930.056938958565</v>
      </c>
      <c r="I27">
        <f t="shared" si="17"/>
        <v>27766.667600826437</v>
      </c>
      <c r="J27">
        <f t="shared" si="18"/>
        <v>12264.562343395874</v>
      </c>
      <c r="K27">
        <v>0</v>
      </c>
      <c r="L27">
        <f t="shared" si="53"/>
        <v>4.353362057310476E-2</v>
      </c>
      <c r="M27">
        <f t="shared" si="0"/>
        <v>286969.87102127192</v>
      </c>
      <c r="N27">
        <f t="shared" si="54"/>
        <v>6.2259080000000004</v>
      </c>
      <c r="O27">
        <f t="shared" si="54"/>
        <v>1.113596</v>
      </c>
      <c r="P27">
        <f t="shared" si="54"/>
        <v>1.027485</v>
      </c>
      <c r="Q27">
        <f t="shared" si="54"/>
        <v>1.008094</v>
      </c>
      <c r="R27">
        <f t="shared" si="54"/>
        <v>1.002507</v>
      </c>
      <c r="S27">
        <f t="shared" si="54"/>
        <v>1.000788</v>
      </c>
      <c r="T27">
        <f t="shared" si="19"/>
        <v>0.5</v>
      </c>
      <c r="U27">
        <f t="shared" si="20"/>
        <v>2.2499999999999999E-2</v>
      </c>
      <c r="V27">
        <f t="shared" si="60"/>
        <v>2.1000000000000003E-8</v>
      </c>
      <c r="W27">
        <f t="shared" si="60"/>
        <v>6.6499999999999997E-3</v>
      </c>
      <c r="X27">
        <f t="shared" si="60"/>
        <v>6.8100000000000001E-3</v>
      </c>
      <c r="Y27">
        <f t="shared" si="60"/>
        <v>6.8500000000000002E-3</v>
      </c>
      <c r="Z27">
        <f t="shared" si="60"/>
        <v>6.8700000000000002E-3</v>
      </c>
      <c r="AA27">
        <f t="shared" si="60"/>
        <v>6.8700000000000002E-3</v>
      </c>
      <c r="AC27">
        <f t="shared" si="22"/>
        <v>2291298.6408104585</v>
      </c>
      <c r="AD27">
        <f t="shared" si="23"/>
        <v>105613.23926126564</v>
      </c>
      <c r="AE27">
        <f t="shared" si="24"/>
        <v>124292.19252695766</v>
      </c>
      <c r="AF27">
        <f t="shared" si="25"/>
        <v>86537.804055980087</v>
      </c>
      <c r="AG27">
        <f t="shared" si="26"/>
        <v>47117.235714367671</v>
      </c>
      <c r="AH27">
        <f t="shared" si="27"/>
        <v>20914.356786641791</v>
      </c>
      <c r="AI27">
        <f t="shared" si="55"/>
        <v>2.176681028655238E-2</v>
      </c>
      <c r="AJ27">
        <f t="shared" si="3"/>
        <v>384474.82834521285</v>
      </c>
      <c r="AK27">
        <f t="shared" si="4"/>
        <v>8368.7906485450403</v>
      </c>
      <c r="AM27">
        <f t="shared" si="28"/>
        <v>1887941.7985499559</v>
      </c>
      <c r="AN27">
        <f t="shared" si="29"/>
        <v>102268.94621946424</v>
      </c>
      <c r="AO27">
        <f t="shared" si="30"/>
        <v>109605.33596430889</v>
      </c>
      <c r="AP27">
        <f t="shared" si="31"/>
        <v>67166.879163204867</v>
      </c>
      <c r="AQ27">
        <f t="shared" si="32"/>
        <v>36245.644856646053</v>
      </c>
      <c r="AR27">
        <f t="shared" si="33"/>
        <v>16049.797162448132</v>
      </c>
      <c r="AS27">
        <f t="shared" si="56"/>
        <v>3.2650215429828572E-2</v>
      </c>
      <c r="AT27">
        <f t="shared" si="5"/>
        <v>331336.60336607217</v>
      </c>
      <c r="AU27">
        <f t="shared" si="6"/>
        <v>10818.211479689919</v>
      </c>
      <c r="AW27">
        <f t="shared" si="34"/>
        <v>1557723.3817379794</v>
      </c>
      <c r="AX27">
        <f t="shared" si="35"/>
        <v>98532.66590331668</v>
      </c>
      <c r="AY27">
        <f t="shared" si="36"/>
        <v>96475.918234774319</v>
      </c>
      <c r="AZ27">
        <f t="shared" si="37"/>
        <v>51930.056938958565</v>
      </c>
      <c r="BA27">
        <f t="shared" si="38"/>
        <v>27766.667600826437</v>
      </c>
      <c r="BB27">
        <f t="shared" si="39"/>
        <v>12264.562343395874</v>
      </c>
      <c r="BC27">
        <f t="shared" si="57"/>
        <v>4.353362057310476E-2</v>
      </c>
      <c r="BD27">
        <f t="shared" si="7"/>
        <v>286969.87102127192</v>
      </c>
      <c r="BE27">
        <f t="shared" si="8"/>
        <v>12492.837480952863</v>
      </c>
      <c r="BG27">
        <f t="shared" si="40"/>
        <v>1287225.6580935917</v>
      </c>
      <c r="BH27">
        <f t="shared" si="41"/>
        <v>94418.638566776062</v>
      </c>
      <c r="BI27">
        <f t="shared" si="42"/>
        <v>84757.218165902115</v>
      </c>
      <c r="BJ27">
        <f t="shared" si="43"/>
        <v>39988.387854875175</v>
      </c>
      <c r="BK27">
        <f t="shared" si="44"/>
        <v>21179.410576216578</v>
      </c>
      <c r="BL27">
        <f t="shared" si="45"/>
        <v>9330.830700825476</v>
      </c>
      <c r="BM27">
        <f t="shared" si="59"/>
        <v>5.4417025716380948E-2</v>
      </c>
      <c r="BN27">
        <f t="shared" si="9"/>
        <v>249674.48586459542</v>
      </c>
      <c r="BO27">
        <f t="shared" si="10"/>
        <v>13586.54291801788</v>
      </c>
      <c r="BQ27">
        <f t="shared" si="46"/>
        <v>1065457.7695795589</v>
      </c>
      <c r="BR27">
        <f t="shared" si="47"/>
        <v>89952.788345696157</v>
      </c>
      <c r="BS27">
        <f t="shared" si="48"/>
        <v>74314.651054770773</v>
      </c>
      <c r="BT27">
        <f t="shared" si="49"/>
        <v>30664.342600622706</v>
      </c>
      <c r="BU27">
        <f t="shared" si="50"/>
        <v>16082.43917204717</v>
      </c>
      <c r="BV27">
        <f t="shared" si="51"/>
        <v>7066.3948742770926</v>
      </c>
      <c r="BW27">
        <f t="shared" si="58"/>
        <v>6.5300430859657144E-2</v>
      </c>
      <c r="BX27">
        <f t="shared" si="11"/>
        <v>218080.61604741387</v>
      </c>
      <c r="BY27">
        <f t="shared" si="12"/>
        <v>14240.758190035585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16340.804780946428</v>
      </c>
      <c r="E28">
        <f t="shared" si="13"/>
        <v>4531870.4720632024</v>
      </c>
      <c r="F28">
        <f t="shared" si="14"/>
        <v>102967.27331884479</v>
      </c>
      <c r="G28">
        <f t="shared" si="15"/>
        <v>92697.242754514766</v>
      </c>
      <c r="H28">
        <f t="shared" si="16"/>
        <v>48911.791901256147</v>
      </c>
      <c r="I28">
        <f t="shared" si="17"/>
        <v>26001.178795266522</v>
      </c>
      <c r="J28">
        <f t="shared" si="18"/>
        <v>11464.135911553129</v>
      </c>
      <c r="K28">
        <v>0</v>
      </c>
      <c r="L28">
        <f t="shared" si="53"/>
        <v>5.7937564766471675E-2</v>
      </c>
      <c r="M28">
        <f t="shared" si="0"/>
        <v>282041.62268143537</v>
      </c>
      <c r="N28">
        <f t="shared" si="54"/>
        <v>2.8313100000000002</v>
      </c>
      <c r="O28">
        <f t="shared" si="54"/>
        <v>1.0991329999999999</v>
      </c>
      <c r="P28">
        <f t="shared" si="54"/>
        <v>1.0247250000000001</v>
      </c>
      <c r="Q28">
        <f t="shared" si="54"/>
        <v>1.007333</v>
      </c>
      <c r="R28">
        <f t="shared" si="54"/>
        <v>1.0022759999999999</v>
      </c>
      <c r="S28">
        <f t="shared" si="54"/>
        <v>1.0007159999999999</v>
      </c>
      <c r="T28">
        <f t="shared" si="19"/>
        <v>0.5</v>
      </c>
      <c r="U28">
        <f t="shared" si="20"/>
        <v>2.2499999999999999E-2</v>
      </c>
      <c r="V28">
        <f t="shared" si="60"/>
        <v>2.1000000000000003E-8</v>
      </c>
      <c r="W28">
        <f t="shared" si="60"/>
        <v>6.6499999999999997E-3</v>
      </c>
      <c r="X28">
        <f t="shared" si="60"/>
        <v>6.8100000000000001E-3</v>
      </c>
      <c r="Y28">
        <f t="shared" si="60"/>
        <v>6.8500000000000002E-3</v>
      </c>
      <c r="Z28">
        <f t="shared" si="60"/>
        <v>6.8700000000000002E-3</v>
      </c>
      <c r="AA28">
        <f t="shared" si="60"/>
        <v>6.8700000000000002E-3</v>
      </c>
      <c r="AC28">
        <f t="shared" si="22"/>
        <v>6446294.44532347</v>
      </c>
      <c r="AD28">
        <f t="shared" si="23"/>
        <v>112665.3816279014</v>
      </c>
      <c r="AE28">
        <f t="shared" si="24"/>
        <v>122129.48068635954</v>
      </c>
      <c r="AF28">
        <f t="shared" si="25"/>
        <v>83391.728655062616</v>
      </c>
      <c r="AG28">
        <f t="shared" si="26"/>
        <v>45146.971124235351</v>
      </c>
      <c r="AH28">
        <f t="shared" si="27"/>
        <v>20004.654624104296</v>
      </c>
      <c r="AI28">
        <f t="shared" si="55"/>
        <v>2.8968782383235837E-2</v>
      </c>
      <c r="AJ28">
        <f t="shared" si="3"/>
        <v>383338.21671766322</v>
      </c>
      <c r="AK28">
        <f t="shared" si="4"/>
        <v>11104.841379271684</v>
      </c>
      <c r="AM28">
        <f t="shared" si="28"/>
        <v>5411061.7234460413</v>
      </c>
      <c r="AN28">
        <f t="shared" si="29"/>
        <v>107984.7447960937</v>
      </c>
      <c r="AO28">
        <f t="shared" si="30"/>
        <v>106505.29942277052</v>
      </c>
      <c r="AP28">
        <f t="shared" si="31"/>
        <v>63994.027931353034</v>
      </c>
      <c r="AQ28">
        <f t="shared" si="32"/>
        <v>34335.513039852325</v>
      </c>
      <c r="AR28">
        <f t="shared" si="33"/>
        <v>15177.010068594385</v>
      </c>
      <c r="AS28">
        <f t="shared" si="56"/>
        <v>4.345317357485376E-2</v>
      </c>
      <c r="AT28">
        <f t="shared" si="5"/>
        <v>327996.59525866393</v>
      </c>
      <c r="AU28">
        <f t="shared" si="6"/>
        <v>14252.49298573578</v>
      </c>
      <c r="AW28">
        <f t="shared" si="34"/>
        <v>4531870.4720632024</v>
      </c>
      <c r="AX28">
        <f t="shared" si="35"/>
        <v>102967.27331884479</v>
      </c>
      <c r="AY28">
        <f t="shared" si="36"/>
        <v>92697.242754514766</v>
      </c>
      <c r="AZ28">
        <f t="shared" si="37"/>
        <v>48911.791901256147</v>
      </c>
      <c r="BA28">
        <f t="shared" si="38"/>
        <v>26001.178795266522</v>
      </c>
      <c r="BB28">
        <f t="shared" si="39"/>
        <v>11464.135911553129</v>
      </c>
      <c r="BC28">
        <f t="shared" si="57"/>
        <v>5.7937564766471675E-2</v>
      </c>
      <c r="BD28">
        <f t="shared" si="7"/>
        <v>282041.62268143537</v>
      </c>
      <c r="BE28">
        <f t="shared" si="8"/>
        <v>16340.804780946428</v>
      </c>
      <c r="BG28">
        <f t="shared" si="40"/>
        <v>3790437.8915396319</v>
      </c>
      <c r="BH28">
        <f t="shared" si="41"/>
        <v>97640.491840161951</v>
      </c>
      <c r="BI28">
        <f t="shared" si="42"/>
        <v>80515.082254697321</v>
      </c>
      <c r="BJ28">
        <f t="shared" si="43"/>
        <v>37228.983523928298</v>
      </c>
      <c r="BK28">
        <f t="shared" si="44"/>
        <v>19602.255412980434</v>
      </c>
      <c r="BL28">
        <f t="shared" si="45"/>
        <v>8620.3182148188116</v>
      </c>
      <c r="BM28">
        <f t="shared" si="59"/>
        <v>7.242195595808959E-2</v>
      </c>
      <c r="BN28">
        <f t="shared" si="9"/>
        <v>243607.13124658683</v>
      </c>
      <c r="BO28">
        <f t="shared" si="10"/>
        <v>17642.504930216863</v>
      </c>
      <c r="BQ28">
        <f t="shared" si="46"/>
        <v>3168300.325819165</v>
      </c>
      <c r="BR28">
        <f t="shared" si="47"/>
        <v>92043.260485573541</v>
      </c>
      <c r="BS28">
        <f t="shared" si="48"/>
        <v>69786.373748071797</v>
      </c>
      <c r="BT28">
        <f t="shared" si="49"/>
        <v>28214.612860516623</v>
      </c>
      <c r="BU28">
        <f t="shared" si="50"/>
        <v>14709.805588283925</v>
      </c>
      <c r="BV28">
        <f t="shared" si="51"/>
        <v>6451.4053916708999</v>
      </c>
      <c r="BW28">
        <f t="shared" si="58"/>
        <v>8.6906347149707519E-2</v>
      </c>
      <c r="BX28">
        <f t="shared" si="11"/>
        <v>211205.45807411679</v>
      </c>
      <c r="BY28">
        <f t="shared" si="12"/>
        <v>18355.094859302189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18597.00641798315</v>
      </c>
      <c r="E29">
        <f t="shared" si="13"/>
        <v>5194435.6728283735</v>
      </c>
      <c r="F29">
        <f t="shared" si="14"/>
        <v>104662.62357746711</v>
      </c>
      <c r="G29">
        <f t="shared" si="15"/>
        <v>87481.27297902065</v>
      </c>
      <c r="H29">
        <f t="shared" si="16"/>
        <v>45328.046563541313</v>
      </c>
      <c r="I29">
        <f t="shared" si="17"/>
        <v>23967.554454489586</v>
      </c>
      <c r="J29">
        <f t="shared" si="18"/>
        <v>10550.012370759076</v>
      </c>
      <c r="K29">
        <v>0</v>
      </c>
      <c r="L29">
        <f t="shared" si="53"/>
        <v>6.8373984061829179E-2</v>
      </c>
      <c r="M29">
        <f t="shared" si="0"/>
        <v>271989.50994527776</v>
      </c>
      <c r="N29">
        <f t="shared" si="54"/>
        <v>2.0307080000000002</v>
      </c>
      <c r="O29">
        <f t="shared" si="54"/>
        <v>1.0869470000000001</v>
      </c>
      <c r="P29">
        <f t="shared" si="54"/>
        <v>1.022265</v>
      </c>
      <c r="Q29">
        <f t="shared" si="54"/>
        <v>1.006645</v>
      </c>
      <c r="R29">
        <f t="shared" si="54"/>
        <v>1.0020659999999999</v>
      </c>
      <c r="S29">
        <f t="shared" si="54"/>
        <v>1.00065</v>
      </c>
      <c r="T29">
        <f t="shared" si="19"/>
        <v>0.5</v>
      </c>
      <c r="U29">
        <f t="shared" si="20"/>
        <v>2.2499999999999999E-2</v>
      </c>
      <c r="V29">
        <f t="shared" si="60"/>
        <v>2.1000000000000003E-8</v>
      </c>
      <c r="W29">
        <f t="shared" si="60"/>
        <v>6.6499999999999997E-3</v>
      </c>
      <c r="X29">
        <f t="shared" si="60"/>
        <v>6.8100000000000001E-3</v>
      </c>
      <c r="Y29">
        <f t="shared" si="60"/>
        <v>6.8500000000000002E-3</v>
      </c>
      <c r="Z29">
        <f t="shared" si="60"/>
        <v>6.8700000000000002E-3</v>
      </c>
      <c r="AA29">
        <f t="shared" si="60"/>
        <v>6.8700000000000002E-3</v>
      </c>
      <c r="AC29">
        <f t="shared" si="22"/>
        <v>6654989.254199909</v>
      </c>
      <c r="AD29">
        <f t="shared" si="23"/>
        <v>117784.18960695878</v>
      </c>
      <c r="AE29">
        <f t="shared" si="24"/>
        <v>118795.33427558163</v>
      </c>
      <c r="AF29">
        <f t="shared" si="25"/>
        <v>79697.410456790807</v>
      </c>
      <c r="AG29">
        <f t="shared" si="26"/>
        <v>42923.754022067333</v>
      </c>
      <c r="AH29">
        <f t="shared" si="27"/>
        <v>18989.040466329341</v>
      </c>
      <c r="AI29">
        <f t="shared" si="55"/>
        <v>3.418699203091459E-2</v>
      </c>
      <c r="AJ29">
        <f t="shared" si="3"/>
        <v>378189.7288277279</v>
      </c>
      <c r="AK29">
        <f t="shared" si="4"/>
        <v>12929.169245607283</v>
      </c>
      <c r="AM29">
        <f t="shared" si="28"/>
        <v>5919305.1298314529</v>
      </c>
      <c r="AN29">
        <f t="shared" si="29"/>
        <v>111326.80072160969</v>
      </c>
      <c r="AO29">
        <f t="shared" si="30"/>
        <v>102055.03022214164</v>
      </c>
      <c r="AP29">
        <f t="shared" si="31"/>
        <v>60232.128371609622</v>
      </c>
      <c r="AQ29">
        <f t="shared" si="32"/>
        <v>32147.366294609226</v>
      </c>
      <c r="AR29">
        <f t="shared" si="33"/>
        <v>14186.660326769985</v>
      </c>
      <c r="AS29">
        <f t="shared" si="56"/>
        <v>5.1280488046371885E-2</v>
      </c>
      <c r="AT29">
        <f t="shared" si="5"/>
        <v>319947.98593674012</v>
      </c>
      <c r="AU29">
        <f t="shared" si="6"/>
        <v>16407.08886828976</v>
      </c>
      <c r="AW29">
        <f t="shared" si="34"/>
        <v>5194435.6728283735</v>
      </c>
      <c r="AX29">
        <f t="shared" si="35"/>
        <v>104662.62357746711</v>
      </c>
      <c r="AY29">
        <f t="shared" si="36"/>
        <v>87481.27297902065</v>
      </c>
      <c r="AZ29">
        <f t="shared" si="37"/>
        <v>45328.046563541313</v>
      </c>
      <c r="BA29">
        <f t="shared" si="38"/>
        <v>23967.554454489586</v>
      </c>
      <c r="BB29">
        <f t="shared" si="39"/>
        <v>10550.012370759076</v>
      </c>
      <c r="BC29">
        <f t="shared" si="57"/>
        <v>6.8373984061829179E-2</v>
      </c>
      <c r="BD29">
        <f t="shared" si="7"/>
        <v>271989.50994527776</v>
      </c>
      <c r="BE29">
        <f t="shared" si="8"/>
        <v>18597.00641798315</v>
      </c>
      <c r="BG29">
        <f t="shared" si="40"/>
        <v>4511701.3701258972</v>
      </c>
      <c r="BH29">
        <f t="shared" si="41"/>
        <v>97833.873866828872</v>
      </c>
      <c r="BI29">
        <f t="shared" si="42"/>
        <v>74818.377025005568</v>
      </c>
      <c r="BJ29">
        <f t="shared" si="43"/>
        <v>33961.993222622434</v>
      </c>
      <c r="BK29">
        <f t="shared" si="44"/>
        <v>17785.181889810527</v>
      </c>
      <c r="BL29">
        <f t="shared" si="45"/>
        <v>7808.094023402432</v>
      </c>
      <c r="BM29">
        <f t="shared" si="59"/>
        <v>8.5467480077286467E-2</v>
      </c>
      <c r="BN29">
        <f t="shared" si="9"/>
        <v>232207.52002766985</v>
      </c>
      <c r="BO29">
        <f t="shared" si="10"/>
        <v>19846.191591760969</v>
      </c>
      <c r="BQ29">
        <f t="shared" si="46"/>
        <v>3888378.163963974</v>
      </c>
      <c r="BR29">
        <f t="shared" si="47"/>
        <v>90892.366315625652</v>
      </c>
      <c r="BS29">
        <f t="shared" si="48"/>
        <v>63837.946574346373</v>
      </c>
      <c r="BT29">
        <f t="shared" si="49"/>
        <v>25329.997687798117</v>
      </c>
      <c r="BU29">
        <f t="shared" si="50"/>
        <v>13133.185719962185</v>
      </c>
      <c r="BV29">
        <f t="shared" si="51"/>
        <v>5750.0959679058351</v>
      </c>
      <c r="BW29">
        <f t="shared" si="58"/>
        <v>0.10256097609274377</v>
      </c>
      <c r="BX29">
        <f t="shared" si="11"/>
        <v>198943.59226563814</v>
      </c>
      <c r="BY29">
        <f t="shared" si="12"/>
        <v>20403.849010160677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17789.546853422555</v>
      </c>
      <c r="E30">
        <f t="shared" si="13"/>
        <v>4123540.3030463234</v>
      </c>
      <c r="F30">
        <f t="shared" si="14"/>
        <v>104046.86284733491</v>
      </c>
      <c r="G30">
        <f t="shared" si="15"/>
        <v>81435.446878279734</v>
      </c>
      <c r="H30">
        <f t="shared" si="16"/>
        <v>41503.334142425119</v>
      </c>
      <c r="I30">
        <f t="shared" si="17"/>
        <v>21837.930128725431</v>
      </c>
      <c r="J30">
        <f t="shared" si="18"/>
        <v>9597.9939288366877</v>
      </c>
      <c r="K30">
        <v>0</v>
      </c>
      <c r="L30">
        <f t="shared" si="53"/>
        <v>6.8839249743055761E-2</v>
      </c>
      <c r="M30">
        <f t="shared" si="0"/>
        <v>258421.56792560188</v>
      </c>
      <c r="N30">
        <f t="shared" si="54"/>
        <v>1.689811</v>
      </c>
      <c r="O30">
        <f t="shared" si="54"/>
        <v>1.076584</v>
      </c>
      <c r="P30">
        <f t="shared" si="54"/>
        <v>1.0200670000000001</v>
      </c>
      <c r="Q30">
        <f t="shared" si="54"/>
        <v>1.0060229999999999</v>
      </c>
      <c r="R30">
        <f t="shared" si="54"/>
        <v>1.001876</v>
      </c>
      <c r="S30">
        <f t="shared" si="54"/>
        <v>1.000591</v>
      </c>
      <c r="T30">
        <f t="shared" si="19"/>
        <v>0.5</v>
      </c>
      <c r="U30">
        <f t="shared" si="20"/>
        <v>2.2499999999999999E-2</v>
      </c>
      <c r="V30">
        <f t="shared" si="60"/>
        <v>2.1000000000000003E-8</v>
      </c>
      <c r="W30">
        <f t="shared" si="60"/>
        <v>6.6499999999999997E-3</v>
      </c>
      <c r="X30">
        <f t="shared" si="60"/>
        <v>6.8100000000000001E-3</v>
      </c>
      <c r="Y30">
        <f t="shared" si="60"/>
        <v>6.8500000000000002E-3</v>
      </c>
      <c r="Z30">
        <f t="shared" si="60"/>
        <v>6.8700000000000002E-3</v>
      </c>
      <c r="AA30">
        <f t="shared" si="60"/>
        <v>6.8700000000000002E-3</v>
      </c>
      <c r="AC30">
        <f t="shared" si="22"/>
        <v>4868476.4335807143</v>
      </c>
      <c r="AD30">
        <f t="shared" si="23"/>
        <v>121117.91802958812</v>
      </c>
      <c r="AE30">
        <f t="shared" si="24"/>
        <v>114646.6502181907</v>
      </c>
      <c r="AF30">
        <f t="shared" si="25"/>
        <v>75697.277518746632</v>
      </c>
      <c r="AG30">
        <f t="shared" si="26"/>
        <v>40577.220684985339</v>
      </c>
      <c r="AH30">
        <f t="shared" si="27"/>
        <v>17924.674042326107</v>
      </c>
      <c r="AI30">
        <f t="shared" si="55"/>
        <v>3.441962487152788E-2</v>
      </c>
      <c r="AJ30">
        <f t="shared" si="3"/>
        <v>369963.74049383687</v>
      </c>
      <c r="AK30">
        <f t="shared" si="4"/>
        <v>12734.013163865155</v>
      </c>
      <c r="AM30">
        <f t="shared" si="28"/>
        <v>4515991.8688647626</v>
      </c>
      <c r="AN30">
        <f t="shared" si="29"/>
        <v>112574.79691886727</v>
      </c>
      <c r="AO30">
        <f t="shared" si="30"/>
        <v>96746.489789583124</v>
      </c>
      <c r="AP30">
        <f t="shared" si="31"/>
        <v>56179.409581216736</v>
      </c>
      <c r="AQ30">
        <f t="shared" si="32"/>
        <v>29840.440008429927</v>
      </c>
      <c r="AR30">
        <f t="shared" si="33"/>
        <v>13148.975453417916</v>
      </c>
      <c r="AS30">
        <f t="shared" si="56"/>
        <v>5.1629437307291817E-2</v>
      </c>
      <c r="AT30">
        <f t="shared" si="5"/>
        <v>308490.11175151501</v>
      </c>
      <c r="AU30">
        <f t="shared" si="6"/>
        <v>15927.17088459429</v>
      </c>
      <c r="AW30">
        <f t="shared" si="34"/>
        <v>4123540.3030463234</v>
      </c>
      <c r="AX30">
        <f t="shared" si="35"/>
        <v>104046.86284733491</v>
      </c>
      <c r="AY30">
        <f t="shared" si="36"/>
        <v>81435.446878279734</v>
      </c>
      <c r="AZ30">
        <f t="shared" si="37"/>
        <v>41503.334142425119</v>
      </c>
      <c r="BA30">
        <f t="shared" si="38"/>
        <v>21837.930128725431</v>
      </c>
      <c r="BB30">
        <f t="shared" si="39"/>
        <v>9597.9939288366877</v>
      </c>
      <c r="BC30">
        <f t="shared" si="57"/>
        <v>6.8839249743055761E-2</v>
      </c>
      <c r="BD30">
        <f t="shared" si="7"/>
        <v>258421.56792560188</v>
      </c>
      <c r="BE30">
        <f t="shared" si="8"/>
        <v>17789.546853422555</v>
      </c>
      <c r="BG30">
        <f t="shared" si="40"/>
        <v>3712918.5864795726</v>
      </c>
      <c r="BH30">
        <f t="shared" si="41"/>
        <v>95585.965729127725</v>
      </c>
      <c r="BI30">
        <f t="shared" si="42"/>
        <v>68368.775357404738</v>
      </c>
      <c r="BJ30">
        <f t="shared" si="43"/>
        <v>30515.80209842664</v>
      </c>
      <c r="BK30">
        <f t="shared" si="44"/>
        <v>15900.878060055691</v>
      </c>
      <c r="BL30">
        <f t="shared" si="45"/>
        <v>6970.0348552292699</v>
      </c>
      <c r="BM30">
        <f t="shared" si="59"/>
        <v>8.6049062178819705E-2</v>
      </c>
      <c r="BN30">
        <f t="shared" si="9"/>
        <v>217341.45610024408</v>
      </c>
      <c r="BO30">
        <f t="shared" si="10"/>
        <v>18702.028470005116</v>
      </c>
      <c r="BQ30">
        <f t="shared" si="46"/>
        <v>3303311.8910726416</v>
      </c>
      <c r="BR30">
        <f t="shared" si="47"/>
        <v>87250.283420943</v>
      </c>
      <c r="BS30">
        <f t="shared" si="48"/>
        <v>57243.682127169261</v>
      </c>
      <c r="BT30">
        <f t="shared" si="49"/>
        <v>22326.734135891267</v>
      </c>
      <c r="BU30">
        <f t="shared" si="50"/>
        <v>11517.259360175678</v>
      </c>
      <c r="BV30">
        <f t="shared" si="51"/>
        <v>5034.63682075819</v>
      </c>
      <c r="BW30">
        <f t="shared" si="58"/>
        <v>0.10325887461458363</v>
      </c>
      <c r="BX30">
        <f t="shared" si="11"/>
        <v>183372.59586493741</v>
      </c>
      <c r="BY30">
        <f t="shared" si="12"/>
        <v>18934.847884168288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22899.145427256248</v>
      </c>
      <c r="E31">
        <f t="shared" si="13"/>
        <v>2880612.1501941322</v>
      </c>
      <c r="F31">
        <f t="shared" si="14"/>
        <v>102332.33808979426</v>
      </c>
      <c r="G31">
        <f t="shared" si="15"/>
        <v>75594.590655402251</v>
      </c>
      <c r="H31">
        <f t="shared" si="16"/>
        <v>37956.80089347584</v>
      </c>
      <c r="I31">
        <f t="shared" si="17"/>
        <v>19883.316152717132</v>
      </c>
      <c r="J31">
        <f t="shared" si="18"/>
        <v>8726.8651494260139</v>
      </c>
      <c r="K31">
        <v>0</v>
      </c>
      <c r="L31">
        <f t="shared" si="53"/>
        <v>9.3659369017167204E-2</v>
      </c>
      <c r="M31">
        <f t="shared" si="0"/>
        <v>244493.91094081546</v>
      </c>
      <c r="N31">
        <f t="shared" ref="N31:S46" si="61">N19</f>
        <v>1.5041519999999999</v>
      </c>
      <c r="O31">
        <f t="shared" si="61"/>
        <v>1.0677030000000001</v>
      </c>
      <c r="P31">
        <f t="shared" si="61"/>
        <v>1.0181009999999999</v>
      </c>
      <c r="Q31">
        <f t="shared" si="61"/>
        <v>1.00546</v>
      </c>
      <c r="R31">
        <f t="shared" si="61"/>
        <v>1.001703</v>
      </c>
      <c r="S31">
        <f t="shared" si="61"/>
        <v>1.000537</v>
      </c>
      <c r="T31">
        <f t="shared" si="19"/>
        <v>0.5</v>
      </c>
      <c r="U31">
        <f t="shared" si="20"/>
        <v>2.2499999999999999E-2</v>
      </c>
      <c r="V31">
        <f t="shared" si="60"/>
        <v>2.1000000000000003E-8</v>
      </c>
      <c r="W31">
        <f t="shared" si="60"/>
        <v>6.6499999999999997E-3</v>
      </c>
      <c r="X31">
        <f t="shared" si="60"/>
        <v>6.8100000000000001E-3</v>
      </c>
      <c r="Y31">
        <f t="shared" si="60"/>
        <v>6.8500000000000002E-3</v>
      </c>
      <c r="Z31">
        <f t="shared" si="60"/>
        <v>6.8700000000000002E-3</v>
      </c>
      <c r="AA31">
        <f t="shared" si="60"/>
        <v>6.8700000000000002E-3</v>
      </c>
      <c r="AC31">
        <f t="shared" si="22"/>
        <v>3272310.3806240214</v>
      </c>
      <c r="AD31">
        <f t="shared" si="23"/>
        <v>123290.92307522798</v>
      </c>
      <c r="AE31">
        <f t="shared" si="24"/>
        <v>110369.85640249906</v>
      </c>
      <c r="AF31">
        <f t="shared" si="25"/>
        <v>71834.283275272901</v>
      </c>
      <c r="AG31">
        <f t="shared" si="26"/>
        <v>38341.99060678669</v>
      </c>
      <c r="AH31">
        <f t="shared" si="27"/>
        <v>16914.763448898429</v>
      </c>
      <c r="AI31">
        <f t="shared" si="55"/>
        <v>4.6829684508583602E-2</v>
      </c>
      <c r="AJ31">
        <f t="shared" si="3"/>
        <v>360751.81680868508</v>
      </c>
      <c r="AK31">
        <f t="shared" si="4"/>
        <v>16893.89376704907</v>
      </c>
      <c r="AM31">
        <f t="shared" si="28"/>
        <v>3091877.7734276233</v>
      </c>
      <c r="AN31">
        <f t="shared" si="29"/>
        <v>112657.13667996076</v>
      </c>
      <c r="AO31">
        <f t="shared" si="30"/>
        <v>91472.456984894568</v>
      </c>
      <c r="AP31">
        <f t="shared" si="31"/>
        <v>52345.616851475002</v>
      </c>
      <c r="AQ31">
        <f t="shared" si="32"/>
        <v>27683.106082086077</v>
      </c>
      <c r="AR31">
        <f t="shared" si="33"/>
        <v>12181.845497880531</v>
      </c>
      <c r="AS31">
        <f t="shared" si="56"/>
        <v>7.0244526762875403E-2</v>
      </c>
      <c r="AT31">
        <f t="shared" si="5"/>
        <v>296340.16209629696</v>
      </c>
      <c r="AU31">
        <f t="shared" si="6"/>
        <v>20816.274447288168</v>
      </c>
      <c r="AW31">
        <f t="shared" si="34"/>
        <v>2880612.1501941322</v>
      </c>
      <c r="AX31">
        <f t="shared" si="35"/>
        <v>102332.33808979426</v>
      </c>
      <c r="AY31">
        <f t="shared" si="36"/>
        <v>75594.590655402251</v>
      </c>
      <c r="AZ31">
        <f t="shared" si="37"/>
        <v>37956.80089347584</v>
      </c>
      <c r="BA31">
        <f t="shared" si="38"/>
        <v>19883.316152717132</v>
      </c>
      <c r="BB31">
        <f t="shared" si="39"/>
        <v>8726.8651494260139</v>
      </c>
      <c r="BC31">
        <f t="shared" si="57"/>
        <v>9.3659369017167204E-2</v>
      </c>
      <c r="BD31">
        <f t="shared" si="7"/>
        <v>244493.91094081546</v>
      </c>
      <c r="BE31">
        <f t="shared" si="8"/>
        <v>22899.145427256248</v>
      </c>
      <c r="BG31">
        <f t="shared" si="40"/>
        <v>2647863.2708533327</v>
      </c>
      <c r="BH31">
        <f t="shared" si="41"/>
        <v>92365.846390187144</v>
      </c>
      <c r="BI31">
        <f t="shared" si="42"/>
        <v>62288.496110301421</v>
      </c>
      <c r="BJ31">
        <f t="shared" si="43"/>
        <v>27383.001649835918</v>
      </c>
      <c r="BK31">
        <f t="shared" si="44"/>
        <v>14204.011529994625</v>
      </c>
      <c r="BL31">
        <f t="shared" si="45"/>
        <v>6217.4707149014002</v>
      </c>
      <c r="BM31">
        <f t="shared" si="59"/>
        <v>0.11707421127145901</v>
      </c>
      <c r="BN31">
        <f t="shared" si="9"/>
        <v>202458.8263952205</v>
      </c>
      <c r="BO31">
        <f t="shared" si="10"/>
        <v>23702.707415165685</v>
      </c>
      <c r="BQ31">
        <f t="shared" si="46"/>
        <v>2403767.4474226004</v>
      </c>
      <c r="BR31">
        <f t="shared" si="47"/>
        <v>82809.417220257295</v>
      </c>
      <c r="BS31">
        <f t="shared" si="48"/>
        <v>51167.644101499376</v>
      </c>
      <c r="BT31">
        <f t="shared" si="49"/>
        <v>19650.397433649785</v>
      </c>
      <c r="BU31">
        <f t="shared" si="50"/>
        <v>10089.982019437803</v>
      </c>
      <c r="BV31">
        <f t="shared" si="51"/>
        <v>4404.3950823644391</v>
      </c>
      <c r="BW31">
        <f t="shared" si="58"/>
        <v>0.14048905352575081</v>
      </c>
      <c r="BX31">
        <f t="shared" si="11"/>
        <v>168121.8358572087</v>
      </c>
      <c r="BY31">
        <f t="shared" si="12"/>
        <v>23619.277596590884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13910.068452489779</v>
      </c>
      <c r="E32">
        <f t="shared" si="13"/>
        <v>1904331.0703390837</v>
      </c>
      <c r="F32">
        <f t="shared" si="14"/>
        <v>97217.799911497583</v>
      </c>
      <c r="G32">
        <f t="shared" si="15"/>
        <v>68151.120791290421</v>
      </c>
      <c r="H32">
        <f t="shared" si="16"/>
        <v>33750.343991668051</v>
      </c>
      <c r="I32">
        <f t="shared" si="17"/>
        <v>17606.782102890054</v>
      </c>
      <c r="J32">
        <f t="shared" si="18"/>
        <v>7717.738884407855</v>
      </c>
      <c r="K32">
        <v>0</v>
      </c>
      <c r="L32">
        <f t="shared" si="53"/>
        <v>6.1975734414911852E-2</v>
      </c>
      <c r="M32">
        <f t="shared" si="0"/>
        <v>224443.78568175394</v>
      </c>
      <c r="N32">
        <f t="shared" si="61"/>
        <v>1.388412</v>
      </c>
      <c r="O32">
        <f t="shared" si="61"/>
        <v>1.060039</v>
      </c>
      <c r="P32">
        <f t="shared" si="61"/>
        <v>1.016338</v>
      </c>
      <c r="Q32">
        <f t="shared" si="61"/>
        <v>1.0049509999999999</v>
      </c>
      <c r="R32">
        <f t="shared" si="61"/>
        <v>1.001546</v>
      </c>
      <c r="S32">
        <f t="shared" si="61"/>
        <v>1.0004869999999999</v>
      </c>
      <c r="T32">
        <f t="shared" si="19"/>
        <v>0.5</v>
      </c>
      <c r="U32">
        <f t="shared" si="20"/>
        <v>2.2499999999999999E-2</v>
      </c>
      <c r="V32">
        <f t="shared" si="60"/>
        <v>2.1000000000000003E-8</v>
      </c>
      <c r="W32">
        <f t="shared" si="60"/>
        <v>6.6499999999999997E-3</v>
      </c>
      <c r="X32">
        <f t="shared" si="60"/>
        <v>6.8100000000000001E-3</v>
      </c>
      <c r="Y32">
        <f t="shared" si="60"/>
        <v>6.8500000000000002E-3</v>
      </c>
      <c r="Z32">
        <f t="shared" si="60"/>
        <v>6.8700000000000002E-3</v>
      </c>
      <c r="AA32">
        <f t="shared" si="60"/>
        <v>6.8700000000000002E-3</v>
      </c>
      <c r="AC32">
        <f t="shared" si="22"/>
        <v>2122789.9688996049</v>
      </c>
      <c r="AD32">
        <f t="shared" si="23"/>
        <v>122902.55641990091</v>
      </c>
      <c r="AE32">
        <f t="shared" si="24"/>
        <v>104670.80324225608</v>
      </c>
      <c r="AF32">
        <f t="shared" si="25"/>
        <v>67237.425423880632</v>
      </c>
      <c r="AG32">
        <f t="shared" si="26"/>
        <v>35747.579735365376</v>
      </c>
      <c r="AH32">
        <f t="shared" si="27"/>
        <v>15750.947090791668</v>
      </c>
      <c r="AI32">
        <f t="shared" si="55"/>
        <v>3.0987867207455926E-2</v>
      </c>
      <c r="AJ32">
        <f t="shared" si="3"/>
        <v>346309.31191219459</v>
      </c>
      <c r="AK32">
        <f t="shared" si="4"/>
        <v>10731.386970240521</v>
      </c>
      <c r="AM32">
        <f t="shared" si="28"/>
        <v>2023362.7310307631</v>
      </c>
      <c r="AN32">
        <f t="shared" si="29"/>
        <v>109664.41738895615</v>
      </c>
      <c r="AO32">
        <f t="shared" si="30"/>
        <v>84607.37597763924</v>
      </c>
      <c r="AP32">
        <f t="shared" si="31"/>
        <v>47770.223797453007</v>
      </c>
      <c r="AQ32">
        <f t="shared" si="32"/>
        <v>25161.733091417016</v>
      </c>
      <c r="AR32">
        <f t="shared" si="33"/>
        <v>11058.440465965272</v>
      </c>
      <c r="AS32">
        <f t="shared" si="56"/>
        <v>4.6481800811183888E-2</v>
      </c>
      <c r="AT32">
        <f t="shared" si="5"/>
        <v>278262.1907214307</v>
      </c>
      <c r="AU32">
        <f t="shared" si="6"/>
        <v>12934.127722397203</v>
      </c>
      <c r="AW32">
        <f t="shared" si="34"/>
        <v>1904331.0703390837</v>
      </c>
      <c r="AX32">
        <f t="shared" si="35"/>
        <v>97217.799911497583</v>
      </c>
      <c r="AY32">
        <f t="shared" si="36"/>
        <v>68151.120791290421</v>
      </c>
      <c r="AZ32">
        <f t="shared" si="37"/>
        <v>33750.343991668051</v>
      </c>
      <c r="BA32">
        <f t="shared" si="38"/>
        <v>17606.782102890054</v>
      </c>
      <c r="BB32">
        <f t="shared" si="39"/>
        <v>7717.738884407855</v>
      </c>
      <c r="BC32">
        <f t="shared" si="57"/>
        <v>6.1975734414911852E-2</v>
      </c>
      <c r="BD32">
        <f t="shared" si="7"/>
        <v>224443.78568175394</v>
      </c>
      <c r="BE32">
        <f t="shared" si="8"/>
        <v>13910.068452489779</v>
      </c>
      <c r="BG32">
        <f t="shared" si="40"/>
        <v>1769930.9316066268</v>
      </c>
      <c r="BH32">
        <f t="shared" si="41"/>
        <v>85586.698619802395</v>
      </c>
      <c r="BI32">
        <f t="shared" si="42"/>
        <v>54696.744070981236</v>
      </c>
      <c r="BJ32">
        <f t="shared" si="43"/>
        <v>23707.18797957043</v>
      </c>
      <c r="BK32">
        <f t="shared" si="44"/>
        <v>12245.142993228696</v>
      </c>
      <c r="BL32">
        <f t="shared" si="45"/>
        <v>5352.9358029496334</v>
      </c>
      <c r="BM32">
        <f t="shared" si="59"/>
        <v>7.7469668018639817E-2</v>
      </c>
      <c r="BN32">
        <f t="shared" si="9"/>
        <v>181588.70946653237</v>
      </c>
      <c r="BO32">
        <f t="shared" si="10"/>
        <v>14067.6170383055</v>
      </c>
      <c r="BQ32">
        <f t="shared" si="46"/>
        <v>1625301.917721513</v>
      </c>
      <c r="BR32">
        <f t="shared" si="47"/>
        <v>74792.689624155217</v>
      </c>
      <c r="BS32">
        <f t="shared" si="48"/>
        <v>43733.224569802442</v>
      </c>
      <c r="BT32">
        <f t="shared" si="49"/>
        <v>16552.47487319737</v>
      </c>
      <c r="BU32">
        <f t="shared" si="50"/>
        <v>8462.2220164908631</v>
      </c>
      <c r="BV32">
        <f t="shared" si="51"/>
        <v>3688.838840592035</v>
      </c>
      <c r="BW32">
        <f t="shared" si="58"/>
        <v>9.2963601622367775E-2</v>
      </c>
      <c r="BX32">
        <f t="shared" si="11"/>
        <v>147229.44992423794</v>
      </c>
      <c r="BY32">
        <f t="shared" si="12"/>
        <v>13686.979929837202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4377.200853892793</v>
      </c>
      <c r="E33">
        <f t="shared" si="13"/>
        <v>1216262.1322298469</v>
      </c>
      <c r="F33">
        <f t="shared" si="14"/>
        <v>94710.785016158334</v>
      </c>
      <c r="G33">
        <f t="shared" si="15"/>
        <v>63482.405129976411</v>
      </c>
      <c r="H33">
        <f t="shared" si="16"/>
        <v>31062.597145373918</v>
      </c>
      <c r="I33">
        <f t="shared" si="17"/>
        <v>16146.043887280712</v>
      </c>
      <c r="J33">
        <f t="shared" si="18"/>
        <v>7069.4511958378589</v>
      </c>
      <c r="K33">
        <v>0</v>
      </c>
      <c r="L33">
        <f t="shared" si="53"/>
        <v>2.0601376360005939E-2</v>
      </c>
      <c r="M33">
        <f t="shared" si="0"/>
        <v>212471.28237462728</v>
      </c>
      <c r="N33">
        <f t="shared" si="61"/>
        <v>1.309857</v>
      </c>
      <c r="O33">
        <f t="shared" si="61"/>
        <v>1.0533870000000001</v>
      </c>
      <c r="P33">
        <f t="shared" si="61"/>
        <v>1.0147569999999999</v>
      </c>
      <c r="Q33">
        <f t="shared" si="61"/>
        <v>1.004491</v>
      </c>
      <c r="R33">
        <f t="shared" si="61"/>
        <v>1.001404</v>
      </c>
      <c r="S33">
        <f t="shared" si="61"/>
        <v>1.000443</v>
      </c>
      <c r="T33">
        <f t="shared" si="19"/>
        <v>0.5</v>
      </c>
      <c r="U33">
        <f t="shared" si="20"/>
        <v>2.2499999999999999E-2</v>
      </c>
      <c r="V33">
        <f t="shared" si="60"/>
        <v>2.1000000000000003E-8</v>
      </c>
      <c r="W33">
        <f t="shared" si="60"/>
        <v>6.6499999999999997E-3</v>
      </c>
      <c r="X33">
        <f t="shared" si="60"/>
        <v>6.8100000000000001E-3</v>
      </c>
      <c r="Y33">
        <f t="shared" si="60"/>
        <v>6.8500000000000002E-3</v>
      </c>
      <c r="Z33">
        <f t="shared" si="60"/>
        <v>6.8700000000000002E-3</v>
      </c>
      <c r="AA33">
        <f t="shared" si="60"/>
        <v>6.8700000000000002E-3</v>
      </c>
      <c r="AC33">
        <f t="shared" si="22"/>
        <v>1342266.7417621466</v>
      </c>
      <c r="AD33">
        <f t="shared" si="23"/>
        <v>123541.68108939069</v>
      </c>
      <c r="AE33">
        <f t="shared" si="24"/>
        <v>100743.81929068266</v>
      </c>
      <c r="AF33">
        <f t="shared" si="25"/>
        <v>63966.441353611852</v>
      </c>
      <c r="AG33">
        <f t="shared" si="26"/>
        <v>33889.540216201996</v>
      </c>
      <c r="AH33">
        <f t="shared" si="27"/>
        <v>14915.960644638206</v>
      </c>
      <c r="AI33">
        <f t="shared" si="55"/>
        <v>1.030068818000297E-2</v>
      </c>
      <c r="AJ33">
        <f t="shared" si="3"/>
        <v>337057.4425945254</v>
      </c>
      <c r="AK33">
        <f t="shared" si="4"/>
        <v>3471.9236149154572</v>
      </c>
      <c r="AM33">
        <f t="shared" si="28"/>
        <v>1285263.3097820161</v>
      </c>
      <c r="AN33">
        <f t="shared" si="29"/>
        <v>108535.56715417084</v>
      </c>
      <c r="AO33">
        <f t="shared" si="30"/>
        <v>80122.220035069186</v>
      </c>
      <c r="AP33">
        <f t="shared" si="31"/>
        <v>44706.136629267145</v>
      </c>
      <c r="AQ33">
        <f t="shared" si="32"/>
        <v>23464.056219714461</v>
      </c>
      <c r="AR33">
        <f t="shared" si="33"/>
        <v>10300.873616105238</v>
      </c>
      <c r="AS33">
        <f t="shared" si="56"/>
        <v>1.5451032270004455E-2</v>
      </c>
      <c r="AT33">
        <f t="shared" si="5"/>
        <v>267128.85365432687</v>
      </c>
      <c r="AU33">
        <f t="shared" si="6"/>
        <v>4127.4165380623017</v>
      </c>
      <c r="AW33">
        <f t="shared" si="34"/>
        <v>1216262.1322298469</v>
      </c>
      <c r="AX33">
        <f t="shared" si="35"/>
        <v>94710.785016158334</v>
      </c>
      <c r="AY33">
        <f t="shared" si="36"/>
        <v>63482.405129976411</v>
      </c>
      <c r="AZ33">
        <f t="shared" si="37"/>
        <v>31062.597145373918</v>
      </c>
      <c r="BA33">
        <f t="shared" si="38"/>
        <v>16146.043887280712</v>
      </c>
      <c r="BB33">
        <f t="shared" si="39"/>
        <v>7069.4511958378589</v>
      </c>
      <c r="BC33">
        <f t="shared" si="57"/>
        <v>2.0601376360005939E-2</v>
      </c>
      <c r="BD33">
        <f t="shared" si="7"/>
        <v>212471.28237462728</v>
      </c>
      <c r="BE33">
        <f t="shared" si="8"/>
        <v>4377.200853892793</v>
      </c>
      <c r="BG33">
        <f t="shared" si="40"/>
        <v>1137358.9259800285</v>
      </c>
      <c r="BH33">
        <f t="shared" si="41"/>
        <v>82053.547424938923</v>
      </c>
      <c r="BI33">
        <f t="shared" si="42"/>
        <v>50102.257332532216</v>
      </c>
      <c r="BJ33">
        <f t="shared" si="43"/>
        <v>21451.921633811184</v>
      </c>
      <c r="BK33">
        <f t="shared" si="44"/>
        <v>11039.505157123363</v>
      </c>
      <c r="BL33">
        <f t="shared" si="45"/>
        <v>4820.352812745643</v>
      </c>
      <c r="BM33">
        <f t="shared" si="59"/>
        <v>2.5751720450007426E-2</v>
      </c>
      <c r="BN33">
        <f t="shared" si="9"/>
        <v>169467.5843611513</v>
      </c>
      <c r="BO33">
        <f t="shared" si="10"/>
        <v>4364.0818578064182</v>
      </c>
      <c r="BQ33">
        <f t="shared" si="46"/>
        <v>1051273.9467912251</v>
      </c>
      <c r="BR33">
        <f t="shared" si="47"/>
        <v>70546.298835893263</v>
      </c>
      <c r="BS33">
        <f t="shared" si="48"/>
        <v>39382.065821416676</v>
      </c>
      <c r="BT33">
        <f t="shared" si="49"/>
        <v>14721.37390735177</v>
      </c>
      <c r="BU33">
        <f t="shared" si="50"/>
        <v>7497.9316215833842</v>
      </c>
      <c r="BV33">
        <f t="shared" si="51"/>
        <v>3264.6682663165716</v>
      </c>
      <c r="BW33">
        <f t="shared" si="58"/>
        <v>3.0902064540008909E-2</v>
      </c>
      <c r="BX33">
        <f t="shared" si="11"/>
        <v>135412.33845256167</v>
      </c>
      <c r="BY33">
        <f t="shared" si="12"/>
        <v>4184.5208223745913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5185.759864029731</v>
      </c>
      <c r="E34">
        <f t="shared" si="13"/>
        <v>755873.80995780788</v>
      </c>
      <c r="F34">
        <f t="shared" si="14"/>
        <v>95571.177200190636</v>
      </c>
      <c r="G34">
        <f t="shared" si="15"/>
        <v>61661.957725052664</v>
      </c>
      <c r="H34">
        <f t="shared" si="16"/>
        <v>29860.119781086742</v>
      </c>
      <c r="I34">
        <f t="shared" si="17"/>
        <v>15472.286165061196</v>
      </c>
      <c r="J34">
        <f t="shared" si="18"/>
        <v>6767.8094213123186</v>
      </c>
      <c r="K34">
        <v>0</v>
      </c>
      <c r="L34">
        <f t="shared" si="53"/>
        <v>2.4772736196973216E-2</v>
      </c>
      <c r="M34">
        <f t="shared" ref="M34:M65" si="62">SUM(F34:J34)</f>
        <v>209333.35029270357</v>
      </c>
      <c r="N34">
        <f t="shared" si="61"/>
        <v>1.2533479999999999</v>
      </c>
      <c r="O34">
        <f t="shared" si="61"/>
        <v>1.0475840000000001</v>
      </c>
      <c r="P34">
        <f t="shared" si="61"/>
        <v>1.0133369999999999</v>
      </c>
      <c r="Q34">
        <f t="shared" si="61"/>
        <v>1.004073</v>
      </c>
      <c r="R34">
        <f t="shared" si="61"/>
        <v>1.0012749999999999</v>
      </c>
      <c r="S34">
        <f t="shared" si="61"/>
        <v>1.000402</v>
      </c>
      <c r="T34">
        <f t="shared" si="19"/>
        <v>0.5</v>
      </c>
      <c r="U34">
        <f t="shared" si="20"/>
        <v>2.2499999999999999E-2</v>
      </c>
      <c r="V34">
        <f t="shared" si="60"/>
        <v>2.1000000000000003E-8</v>
      </c>
      <c r="W34">
        <f t="shared" si="60"/>
        <v>6.6499999999999997E-3</v>
      </c>
      <c r="X34">
        <f t="shared" si="60"/>
        <v>6.8100000000000001E-3</v>
      </c>
      <c r="Y34">
        <f t="shared" si="60"/>
        <v>6.8500000000000002E-3</v>
      </c>
      <c r="Z34">
        <f t="shared" si="60"/>
        <v>6.8700000000000002E-3</v>
      </c>
      <c r="AA34">
        <f t="shared" si="60"/>
        <v>6.8700000000000002E-3</v>
      </c>
      <c r="AC34">
        <f t="shared" si="22"/>
        <v>829529.93726104661</v>
      </c>
      <c r="AD34">
        <f t="shared" si="23"/>
        <v>125936.54946517634</v>
      </c>
      <c r="AE34">
        <f t="shared" si="24"/>
        <v>98892.57900716037</v>
      </c>
      <c r="AF34">
        <f t="shared" si="25"/>
        <v>62149.10769592398</v>
      </c>
      <c r="AG34">
        <f t="shared" si="26"/>
        <v>32824.450318894807</v>
      </c>
      <c r="AH34">
        <f t="shared" si="27"/>
        <v>14433.16596635608</v>
      </c>
      <c r="AI34">
        <f t="shared" si="55"/>
        <v>1.2386368098486608E-2</v>
      </c>
      <c r="AJ34">
        <f t="shared" si="3"/>
        <v>334235.85245351156</v>
      </c>
      <c r="AK34">
        <f t="shared" si="4"/>
        <v>4139.9683002006523</v>
      </c>
      <c r="AM34">
        <f t="shared" si="28"/>
        <v>796316.71439837303</v>
      </c>
      <c r="AN34">
        <f t="shared" si="29"/>
        <v>110080.54492903706</v>
      </c>
      <c r="AO34">
        <f t="shared" si="30"/>
        <v>78237.259497007602</v>
      </c>
      <c r="AP34">
        <f t="shared" si="31"/>
        <v>43205.750411643596</v>
      </c>
      <c r="AQ34">
        <f t="shared" si="32"/>
        <v>22605.773370331375</v>
      </c>
      <c r="AR34">
        <f t="shared" si="33"/>
        <v>9914.4054421453566</v>
      </c>
      <c r="AS34">
        <f t="shared" si="56"/>
        <v>1.8579552147729911E-2</v>
      </c>
      <c r="AT34">
        <f t="shared" si="5"/>
        <v>264043.73365016497</v>
      </c>
      <c r="AU34">
        <f t="shared" si="6"/>
        <v>4905.8143186345469</v>
      </c>
      <c r="AW34">
        <f t="shared" si="34"/>
        <v>755873.80995780788</v>
      </c>
      <c r="AX34">
        <f t="shared" si="35"/>
        <v>95571.177200190636</v>
      </c>
      <c r="AY34">
        <f t="shared" si="36"/>
        <v>61661.957725052664</v>
      </c>
      <c r="AZ34">
        <f t="shared" si="37"/>
        <v>29860.119781086742</v>
      </c>
      <c r="BA34">
        <f t="shared" si="38"/>
        <v>15472.286165061196</v>
      </c>
      <c r="BB34">
        <f t="shared" si="39"/>
        <v>6767.8094213123186</v>
      </c>
      <c r="BC34">
        <f t="shared" si="57"/>
        <v>2.4772736196973216E-2</v>
      </c>
      <c r="BD34">
        <f t="shared" si="7"/>
        <v>209333.35029270357</v>
      </c>
      <c r="BE34">
        <f t="shared" si="8"/>
        <v>5185.759864029731</v>
      </c>
      <c r="BG34">
        <f t="shared" si="40"/>
        <v>709306.12765825435</v>
      </c>
      <c r="BH34">
        <f t="shared" si="41"/>
        <v>82376.351992466123</v>
      </c>
      <c r="BI34">
        <f t="shared" si="42"/>
        <v>48407.460651506946</v>
      </c>
      <c r="BJ34">
        <f t="shared" si="43"/>
        <v>20511.002425027218</v>
      </c>
      <c r="BK34">
        <f t="shared" si="44"/>
        <v>10521.98076764812</v>
      </c>
      <c r="BL34">
        <f t="shared" si="45"/>
        <v>4589.8498657840182</v>
      </c>
      <c r="BM34">
        <f t="shared" si="59"/>
        <v>3.096592024621652E-2</v>
      </c>
      <c r="BN34">
        <f t="shared" si="9"/>
        <v>166406.64570243243</v>
      </c>
      <c r="BO34">
        <f t="shared" si="10"/>
        <v>5152.934919261932</v>
      </c>
      <c r="BQ34">
        <f t="shared" si="46"/>
        <v>658109.17108015425</v>
      </c>
      <c r="BR34">
        <f t="shared" si="47"/>
        <v>70460.495345093062</v>
      </c>
      <c r="BS34">
        <f t="shared" si="48"/>
        <v>37847.06722025929</v>
      </c>
      <c r="BT34">
        <f t="shared" si="49"/>
        <v>13999.848280021783</v>
      </c>
      <c r="BU34">
        <f t="shared" si="50"/>
        <v>7107.8168295477917</v>
      </c>
      <c r="BV34">
        <f t="shared" si="51"/>
        <v>3091.7419483180488</v>
      </c>
      <c r="BW34">
        <f t="shared" si="58"/>
        <v>3.7159104295459822E-2</v>
      </c>
      <c r="BX34">
        <f t="shared" si="11"/>
        <v>132506.96962323997</v>
      </c>
      <c r="BY34">
        <f t="shared" si="12"/>
        <v>4923.8403041053007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2926.2112152872919</v>
      </c>
      <c r="E35">
        <f t="shared" si="13"/>
        <v>458648.48190678348</v>
      </c>
      <c r="F35">
        <f t="shared" si="14"/>
        <v>95498.60272310811</v>
      </c>
      <c r="G35">
        <f t="shared" si="15"/>
        <v>59550.910119877328</v>
      </c>
      <c r="H35">
        <f t="shared" si="16"/>
        <v>28567.434027706735</v>
      </c>
      <c r="I35">
        <f t="shared" si="17"/>
        <v>14760.152166467273</v>
      </c>
      <c r="J35">
        <f t="shared" si="18"/>
        <v>6450.5359964583831</v>
      </c>
      <c r="K35">
        <v>0</v>
      </c>
      <c r="L35">
        <f t="shared" si="53"/>
        <v>1.4286212965389266E-2</v>
      </c>
      <c r="M35">
        <f t="shared" si="62"/>
        <v>204827.63503361784</v>
      </c>
      <c r="N35">
        <f t="shared" si="61"/>
        <v>1.21095</v>
      </c>
      <c r="O35">
        <f t="shared" si="61"/>
        <v>1.0425</v>
      </c>
      <c r="P35">
        <f t="shared" si="61"/>
        <v>1.012059</v>
      </c>
      <c r="Q35">
        <f t="shared" si="61"/>
        <v>1.0036959999999999</v>
      </c>
      <c r="R35">
        <f t="shared" si="61"/>
        <v>1.001158</v>
      </c>
      <c r="S35">
        <f t="shared" si="61"/>
        <v>1.0003649999999999</v>
      </c>
      <c r="T35">
        <f t="shared" si="19"/>
        <v>0.5</v>
      </c>
      <c r="U35">
        <f t="shared" si="20"/>
        <v>2.2499999999999999E-2</v>
      </c>
      <c r="V35">
        <f t="shared" si="60"/>
        <v>2.1000000000000003E-8</v>
      </c>
      <c r="W35">
        <f t="shared" si="60"/>
        <v>6.6499999999999997E-3</v>
      </c>
      <c r="X35">
        <f t="shared" si="60"/>
        <v>6.8100000000000001E-3</v>
      </c>
      <c r="Y35">
        <f t="shared" si="60"/>
        <v>6.8500000000000002E-3</v>
      </c>
      <c r="Z35">
        <f t="shared" si="60"/>
        <v>6.8700000000000002E-3</v>
      </c>
      <c r="AA35">
        <f t="shared" si="60"/>
        <v>6.8700000000000002E-3</v>
      </c>
      <c r="AC35">
        <f t="shared" si="22"/>
        <v>501733.31575169455</v>
      </c>
      <c r="AD35">
        <f t="shared" si="23"/>
        <v>127400.81270591251</v>
      </c>
      <c r="AE35">
        <f t="shared" si="24"/>
        <v>96731.830487586485</v>
      </c>
      <c r="AF35">
        <f t="shared" si="25"/>
        <v>60228.388863894965</v>
      </c>
      <c r="AG35">
        <f t="shared" si="26"/>
        <v>31720.233985177427</v>
      </c>
      <c r="AH35">
        <f t="shared" si="27"/>
        <v>13935.316810359544</v>
      </c>
      <c r="AI35">
        <f t="shared" si="55"/>
        <v>7.1431064826946332E-3</v>
      </c>
      <c r="AJ35">
        <f t="shared" si="3"/>
        <v>330016.58285293094</v>
      </c>
      <c r="AK35">
        <f t="shared" si="4"/>
        <v>2357.3435923735015</v>
      </c>
      <c r="AM35">
        <f t="shared" si="28"/>
        <v>482340.73882036324</v>
      </c>
      <c r="AN35">
        <f t="shared" si="29"/>
        <v>110678.70145845464</v>
      </c>
      <c r="AO35">
        <f t="shared" si="30"/>
        <v>76043.280613093375</v>
      </c>
      <c r="AP35">
        <f t="shared" si="31"/>
        <v>41602.895072971209</v>
      </c>
      <c r="AQ35">
        <f t="shared" si="32"/>
        <v>21705.312182248694</v>
      </c>
      <c r="AR35">
        <f t="shared" si="33"/>
        <v>9511.0220219615276</v>
      </c>
      <c r="AS35">
        <f t="shared" si="56"/>
        <v>1.0714659724041949E-2</v>
      </c>
      <c r="AT35">
        <f t="shared" si="5"/>
        <v>259541.21134872941</v>
      </c>
      <c r="AU35">
        <f t="shared" si="6"/>
        <v>2780.8957639672903</v>
      </c>
      <c r="AW35">
        <f t="shared" si="34"/>
        <v>458648.48190678348</v>
      </c>
      <c r="AX35">
        <f t="shared" si="35"/>
        <v>95498.60272310811</v>
      </c>
      <c r="AY35">
        <f t="shared" si="36"/>
        <v>59550.910119877328</v>
      </c>
      <c r="AZ35">
        <f t="shared" si="37"/>
        <v>28567.434027706735</v>
      </c>
      <c r="BA35">
        <f t="shared" si="38"/>
        <v>14760.152166467273</v>
      </c>
      <c r="BB35">
        <f t="shared" si="39"/>
        <v>6450.5359964583831</v>
      </c>
      <c r="BC35">
        <f t="shared" si="57"/>
        <v>1.4286212965389266E-2</v>
      </c>
      <c r="BD35">
        <f t="shared" si="7"/>
        <v>204827.63503361784</v>
      </c>
      <c r="BE35">
        <f t="shared" si="8"/>
        <v>2926.2112152872919</v>
      </c>
      <c r="BG35">
        <f t="shared" si="40"/>
        <v>431261.56167508557</v>
      </c>
      <c r="BH35">
        <f t="shared" si="41"/>
        <v>81803.625442374963</v>
      </c>
      <c r="BI35">
        <f t="shared" si="42"/>
        <v>46450.395291889807</v>
      </c>
      <c r="BJ35">
        <f t="shared" si="43"/>
        <v>19496.024438538159</v>
      </c>
      <c r="BK35">
        <f t="shared" si="44"/>
        <v>9972.5270592483012</v>
      </c>
      <c r="BL35">
        <f t="shared" si="45"/>
        <v>4346.2529233719115</v>
      </c>
      <c r="BM35">
        <f t="shared" si="59"/>
        <v>1.7857766206736583E-2</v>
      </c>
      <c r="BN35">
        <f t="shared" si="9"/>
        <v>162068.82515542314</v>
      </c>
      <c r="BO35">
        <f t="shared" si="10"/>
        <v>2894.1871890260154</v>
      </c>
      <c r="BQ35">
        <f t="shared" si="46"/>
        <v>401020.37911482464</v>
      </c>
      <c r="BR35">
        <f t="shared" si="47"/>
        <v>69534.239690355025</v>
      </c>
      <c r="BS35">
        <f t="shared" si="48"/>
        <v>36082.554182656037</v>
      </c>
      <c r="BT35">
        <f t="shared" si="49"/>
        <v>13220.368272311875</v>
      </c>
      <c r="BU35">
        <f t="shared" si="50"/>
        <v>6692.6294049631515</v>
      </c>
      <c r="BV35">
        <f t="shared" si="51"/>
        <v>2908.5063084259955</v>
      </c>
      <c r="BW35">
        <f t="shared" si="58"/>
        <v>2.1429319448083899E-2</v>
      </c>
      <c r="BX35">
        <f t="shared" si="11"/>
        <v>128438.29785871207</v>
      </c>
      <c r="BY35">
        <f t="shared" si="12"/>
        <v>2752.3453141824912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960.25673349767214</v>
      </c>
      <c r="E36">
        <f t="shared" si="13"/>
        <v>272350.7852266655</v>
      </c>
      <c r="F36">
        <f t="shared" si="14"/>
        <v>95952.940862316871</v>
      </c>
      <c r="G36">
        <f t="shared" si="15"/>
        <v>58062.224283494819</v>
      </c>
      <c r="H36">
        <f t="shared" si="16"/>
        <v>27619.755884041468</v>
      </c>
      <c r="I36">
        <f t="shared" si="17"/>
        <v>14233.88974591413</v>
      </c>
      <c r="J36">
        <f t="shared" si="18"/>
        <v>6215.5466761635917</v>
      </c>
      <c r="K36">
        <v>0</v>
      </c>
      <c r="L36">
        <f t="shared" si="53"/>
        <v>4.7517618167258954E-3</v>
      </c>
      <c r="M36">
        <f t="shared" si="62"/>
        <v>202084.35745193085</v>
      </c>
      <c r="N36">
        <f t="shared" si="61"/>
        <v>1.178115</v>
      </c>
      <c r="O36">
        <f t="shared" si="61"/>
        <v>1.038028</v>
      </c>
      <c r="P36">
        <f t="shared" si="61"/>
        <v>1.0109090000000001</v>
      </c>
      <c r="Q36">
        <f t="shared" si="61"/>
        <v>1.0033529999999999</v>
      </c>
      <c r="R36">
        <f t="shared" si="61"/>
        <v>1.0010520000000001</v>
      </c>
      <c r="S36">
        <f t="shared" si="61"/>
        <v>1.000332</v>
      </c>
      <c r="T36">
        <f t="shared" si="19"/>
        <v>0.5</v>
      </c>
      <c r="U36">
        <f t="shared" si="20"/>
        <v>2.2499999999999999E-2</v>
      </c>
      <c r="V36">
        <f t="shared" ref="V36:AA51" si="63">V35</f>
        <v>2.1000000000000003E-8</v>
      </c>
      <c r="W36">
        <f t="shared" si="63"/>
        <v>6.6499999999999997E-3</v>
      </c>
      <c r="X36">
        <f t="shared" si="63"/>
        <v>6.8100000000000001E-3</v>
      </c>
      <c r="Y36">
        <f t="shared" si="63"/>
        <v>6.8500000000000002E-3</v>
      </c>
      <c r="Z36">
        <f t="shared" si="63"/>
        <v>6.8700000000000002E-3</v>
      </c>
      <c r="AA36">
        <f t="shared" si="63"/>
        <v>6.8700000000000002E-3</v>
      </c>
      <c r="AC36">
        <f t="shared" si="22"/>
        <v>297385.33732053539</v>
      </c>
      <c r="AD36">
        <f t="shared" si="23"/>
        <v>128916.96436174057</v>
      </c>
      <c r="AE36">
        <f t="shared" si="24"/>
        <v>95004.641674290178</v>
      </c>
      <c r="AF36">
        <f t="shared" si="25"/>
        <v>58660.627851944424</v>
      </c>
      <c r="AG36">
        <f t="shared" si="26"/>
        <v>30815.853271757176</v>
      </c>
      <c r="AH36">
        <f t="shared" si="27"/>
        <v>13527.202677126446</v>
      </c>
      <c r="AI36">
        <f t="shared" si="55"/>
        <v>2.3758809083629477E-3</v>
      </c>
      <c r="AJ36">
        <f t="shared" si="3"/>
        <v>326925.28983685881</v>
      </c>
      <c r="AK36">
        <f t="shared" si="4"/>
        <v>776.73555458441604</v>
      </c>
      <c r="AM36">
        <f t="shared" si="28"/>
        <v>286128.91514876444</v>
      </c>
      <c r="AN36">
        <f t="shared" si="29"/>
        <v>111600.55435452792</v>
      </c>
      <c r="AO36">
        <f t="shared" si="30"/>
        <v>74413.902210922388</v>
      </c>
      <c r="AP36">
        <f t="shared" si="31"/>
        <v>40371.373673022885</v>
      </c>
      <c r="AQ36">
        <f t="shared" si="32"/>
        <v>21008.946843509337</v>
      </c>
      <c r="AR36">
        <f t="shared" si="33"/>
        <v>9198.510075643866</v>
      </c>
      <c r="AS36">
        <f t="shared" si="56"/>
        <v>3.5638213625444216E-3</v>
      </c>
      <c r="AT36">
        <f t="shared" si="5"/>
        <v>256593.28715762639</v>
      </c>
      <c r="AU36">
        <f t="shared" si="6"/>
        <v>914.45263825784411</v>
      </c>
      <c r="AW36">
        <f t="shared" si="34"/>
        <v>272350.7852266655</v>
      </c>
      <c r="AX36">
        <f t="shared" si="35"/>
        <v>95952.940862316871</v>
      </c>
      <c r="AY36">
        <f t="shared" si="36"/>
        <v>58062.224283494819</v>
      </c>
      <c r="AZ36">
        <f t="shared" si="37"/>
        <v>27619.755884041468</v>
      </c>
      <c r="BA36">
        <f t="shared" si="38"/>
        <v>14233.88974591413</v>
      </c>
      <c r="BB36">
        <f t="shared" si="39"/>
        <v>6215.5466761635917</v>
      </c>
      <c r="BC36">
        <f t="shared" si="57"/>
        <v>4.7517618167258954E-3</v>
      </c>
      <c r="BD36">
        <f t="shared" si="7"/>
        <v>202084.35745193085</v>
      </c>
      <c r="BE36">
        <f t="shared" si="8"/>
        <v>960.25673349767214</v>
      </c>
      <c r="BG36">
        <f t="shared" si="40"/>
        <v>256388.46578021959</v>
      </c>
      <c r="BH36">
        <f t="shared" si="41"/>
        <v>81900.643216379816</v>
      </c>
      <c r="BI36">
        <f t="shared" si="42"/>
        <v>45123.303145685561</v>
      </c>
      <c r="BJ36">
        <f t="shared" si="43"/>
        <v>18779.64445921934</v>
      </c>
      <c r="BK36">
        <f t="shared" si="44"/>
        <v>9581.3464958428849</v>
      </c>
      <c r="BL36">
        <f t="shared" si="45"/>
        <v>4172.3985527300192</v>
      </c>
      <c r="BM36">
        <f t="shared" si="59"/>
        <v>5.9397022709073693E-3</v>
      </c>
      <c r="BN36">
        <f t="shared" si="9"/>
        <v>159557.3358698576</v>
      </c>
      <c r="BO36">
        <f t="shared" si="10"/>
        <v>947.72307020612311</v>
      </c>
      <c r="BQ36">
        <f t="shared" si="46"/>
        <v>238718.23701566059</v>
      </c>
      <c r="BR36">
        <f t="shared" si="47"/>
        <v>69368.360932553973</v>
      </c>
      <c r="BS36">
        <f t="shared" si="48"/>
        <v>34922.801465131997</v>
      </c>
      <c r="BT36">
        <f t="shared" si="49"/>
        <v>12687.369566565112</v>
      </c>
      <c r="BU36">
        <f t="shared" si="50"/>
        <v>6406.2024382766867</v>
      </c>
      <c r="BV36">
        <f t="shared" si="51"/>
        <v>2781.7753243808997</v>
      </c>
      <c r="BW36">
        <f t="shared" si="58"/>
        <v>7.1276427250888431E-3</v>
      </c>
      <c r="BX36">
        <f t="shared" si="11"/>
        <v>126166.50972690867</v>
      </c>
      <c r="BY36">
        <f t="shared" si="12"/>
        <v>899.26980520485131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2014.101152060404</v>
      </c>
      <c r="E37">
        <f t="shared" si="13"/>
        <v>158595.15361776817</v>
      </c>
      <c r="F37">
        <f t="shared" si="14"/>
        <v>96904.852392644796</v>
      </c>
      <c r="G37">
        <f t="shared" si="15"/>
        <v>57099.075663374409</v>
      </c>
      <c r="H37">
        <f t="shared" si="16"/>
        <v>26957.594213299362</v>
      </c>
      <c r="I37">
        <f t="shared" si="17"/>
        <v>13860.628308675357</v>
      </c>
      <c r="J37">
        <f t="shared" si="18"/>
        <v>6048.1792099468548</v>
      </c>
      <c r="K37">
        <v>0</v>
      </c>
      <c r="L37">
        <f t="shared" si="53"/>
        <v>1.0026872331950142E-2</v>
      </c>
      <c r="M37">
        <f t="shared" si="62"/>
        <v>200870.32978794081</v>
      </c>
      <c r="N37">
        <f t="shared" si="61"/>
        <v>1.1520509999999999</v>
      </c>
      <c r="O37">
        <f t="shared" si="61"/>
        <v>1.0340800000000001</v>
      </c>
      <c r="P37">
        <f t="shared" si="61"/>
        <v>1.0098720000000001</v>
      </c>
      <c r="Q37">
        <f t="shared" si="61"/>
        <v>1.0030429999999999</v>
      </c>
      <c r="R37">
        <f t="shared" si="61"/>
        <v>1.000955</v>
      </c>
      <c r="S37">
        <f t="shared" si="61"/>
        <v>1.000302</v>
      </c>
      <c r="T37">
        <f t="shared" si="19"/>
        <v>0.5</v>
      </c>
      <c r="U37">
        <f t="shared" si="20"/>
        <v>2.2499999999999999E-2</v>
      </c>
      <c r="V37">
        <f t="shared" si="63"/>
        <v>2.1000000000000003E-8</v>
      </c>
      <c r="W37">
        <f t="shared" si="63"/>
        <v>6.6499999999999997E-3</v>
      </c>
      <c r="X37">
        <f t="shared" si="63"/>
        <v>6.8100000000000001E-3</v>
      </c>
      <c r="Y37">
        <f t="shared" si="63"/>
        <v>6.8500000000000002E-3</v>
      </c>
      <c r="Z37">
        <f t="shared" si="63"/>
        <v>6.8700000000000002E-3</v>
      </c>
      <c r="AA37">
        <f t="shared" si="63"/>
        <v>6.8700000000000002E-3</v>
      </c>
      <c r="AC37">
        <f t="shared" si="22"/>
        <v>172989.06955567579</v>
      </c>
      <c r="AD37">
        <f t="shared" si="23"/>
        <v>130502.19040774167</v>
      </c>
      <c r="AE37">
        <f t="shared" si="24"/>
        <v>93654.404031473139</v>
      </c>
      <c r="AF37">
        <f t="shared" si="25"/>
        <v>57393.656640260502</v>
      </c>
      <c r="AG37">
        <f t="shared" si="26"/>
        <v>30080.970642074306</v>
      </c>
      <c r="AH37">
        <f t="shared" si="27"/>
        <v>13195.09157739177</v>
      </c>
      <c r="AI37">
        <f t="shared" si="55"/>
        <v>5.0134361659750709E-3</v>
      </c>
      <c r="AJ37">
        <f t="shared" si="3"/>
        <v>324826.31329894136</v>
      </c>
      <c r="AK37">
        <f t="shared" si="4"/>
        <v>1628.4959867532618</v>
      </c>
      <c r="AM37">
        <f t="shared" si="28"/>
        <v>166520.89169377121</v>
      </c>
      <c r="AN37">
        <f t="shared" si="29"/>
        <v>112840.2745405422</v>
      </c>
      <c r="AO37">
        <f t="shared" si="30"/>
        <v>73267.907737693589</v>
      </c>
      <c r="AP37">
        <f t="shared" si="31"/>
        <v>39451.460900016005</v>
      </c>
      <c r="AQ37">
        <f t="shared" si="32"/>
        <v>20482.977536272505</v>
      </c>
      <c r="AR37">
        <f t="shared" si="33"/>
        <v>8961.7469447055682</v>
      </c>
      <c r="AS37">
        <f t="shared" si="56"/>
        <v>7.5201542489626069E-3</v>
      </c>
      <c r="AT37">
        <f t="shared" si="5"/>
        <v>255004.36765922987</v>
      </c>
      <c r="AU37">
        <f t="shared" si="6"/>
        <v>1917.6721789565802</v>
      </c>
      <c r="AW37">
        <f t="shared" si="34"/>
        <v>158595.15361776817</v>
      </c>
      <c r="AX37">
        <f t="shared" si="35"/>
        <v>96904.852392644796</v>
      </c>
      <c r="AY37">
        <f t="shared" si="36"/>
        <v>57099.075663374409</v>
      </c>
      <c r="AZ37">
        <f t="shared" si="37"/>
        <v>26957.594213299362</v>
      </c>
      <c r="BA37">
        <f t="shared" si="38"/>
        <v>13860.628308675357</v>
      </c>
      <c r="BB37">
        <f t="shared" si="39"/>
        <v>6048.1792099468548</v>
      </c>
      <c r="BC37">
        <f t="shared" si="57"/>
        <v>1.0026872331950142E-2</v>
      </c>
      <c r="BD37">
        <f t="shared" si="7"/>
        <v>200870.32978794081</v>
      </c>
      <c r="BE37">
        <f t="shared" si="8"/>
        <v>2014.101152060404</v>
      </c>
      <c r="BG37">
        <f t="shared" si="40"/>
        <v>149401.23637845961</v>
      </c>
      <c r="BH37">
        <f t="shared" si="41"/>
        <v>82615.854320387429</v>
      </c>
      <c r="BI37">
        <f t="shared" si="42"/>
        <v>44321.184325193288</v>
      </c>
      <c r="BJ37">
        <f t="shared" si="43"/>
        <v>18307.108326590293</v>
      </c>
      <c r="BK37">
        <f t="shared" si="44"/>
        <v>9318.7086401887809</v>
      </c>
      <c r="BL37">
        <f t="shared" si="45"/>
        <v>4055.09084863713</v>
      </c>
      <c r="BM37">
        <f t="shared" si="59"/>
        <v>1.2533590414937677E-2</v>
      </c>
      <c r="BN37">
        <f t="shared" si="9"/>
        <v>158617.94646099693</v>
      </c>
      <c r="BO37">
        <f t="shared" si="10"/>
        <v>1988.0523734006488</v>
      </c>
      <c r="BQ37">
        <f t="shared" si="46"/>
        <v>139208.90079753904</v>
      </c>
      <c r="BR37">
        <f t="shared" si="47"/>
        <v>69891.72629729769</v>
      </c>
      <c r="BS37">
        <f t="shared" si="48"/>
        <v>34260.522132620368</v>
      </c>
      <c r="BT37">
        <f t="shared" si="49"/>
        <v>12353.056297203922</v>
      </c>
      <c r="BU37">
        <f t="shared" si="50"/>
        <v>6222.9894513641857</v>
      </c>
      <c r="BV37">
        <f t="shared" si="51"/>
        <v>2700.2606484746957</v>
      </c>
      <c r="BW37">
        <f t="shared" si="58"/>
        <v>1.5040308497925214E-2</v>
      </c>
      <c r="BX37">
        <f t="shared" si="11"/>
        <v>125428.55482696086</v>
      </c>
      <c r="BY37">
        <f t="shared" si="12"/>
        <v>1886.484159046418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5903.5240165221148</v>
      </c>
      <c r="E38">
        <f t="shared" si="13"/>
        <v>1354.695001692703</v>
      </c>
      <c r="F38">
        <f t="shared" si="14"/>
        <v>90746.338310813691</v>
      </c>
      <c r="G38">
        <f t="shared" si="15"/>
        <v>96981.051359249424</v>
      </c>
      <c r="H38">
        <f t="shared" si="16"/>
        <v>55792.820547261959</v>
      </c>
      <c r="I38">
        <f t="shared" si="17"/>
        <v>26160.934228056125</v>
      </c>
      <c r="J38">
        <f t="shared" si="18"/>
        <v>13422.724491022464</v>
      </c>
      <c r="K38">
        <v>0</v>
      </c>
      <c r="L38">
        <f t="shared" si="53"/>
        <v>2.0852855309611753E-2</v>
      </c>
      <c r="M38">
        <f t="shared" si="62"/>
        <v>283103.86893640365</v>
      </c>
      <c r="N38">
        <f t="shared" si="61"/>
        <v>2289.2732110000002</v>
      </c>
      <c r="O38">
        <f t="shared" si="61"/>
        <v>1.130951</v>
      </c>
      <c r="P38">
        <f t="shared" si="61"/>
        <v>1.030586</v>
      </c>
      <c r="Q38">
        <f t="shared" si="61"/>
        <v>1.0089379999999999</v>
      </c>
      <c r="R38">
        <f t="shared" si="61"/>
        <v>1.0027619999999999</v>
      </c>
      <c r="S38">
        <f t="shared" si="61"/>
        <v>1.0008680000000001</v>
      </c>
      <c r="T38">
        <f t="shared" si="19"/>
        <v>0.5</v>
      </c>
      <c r="U38">
        <f t="shared" si="20"/>
        <v>2.2499999999999999E-2</v>
      </c>
      <c r="V38">
        <f t="shared" si="63"/>
        <v>2.1000000000000003E-8</v>
      </c>
      <c r="W38">
        <f t="shared" si="63"/>
        <v>6.6499999999999997E-3</v>
      </c>
      <c r="X38">
        <f t="shared" si="63"/>
        <v>6.8100000000000001E-3</v>
      </c>
      <c r="Y38">
        <f t="shared" si="63"/>
        <v>6.8500000000000002E-3</v>
      </c>
      <c r="Z38">
        <f t="shared" si="63"/>
        <v>6.8700000000000002E-3</v>
      </c>
      <c r="AA38">
        <f t="shared" si="63"/>
        <v>6.8700000000000002E-3</v>
      </c>
      <c r="AC38">
        <f t="shared" si="22"/>
        <v>2196.0791530993306</v>
      </c>
      <c r="AD38">
        <f t="shared" si="23"/>
        <v>98922.132357084862</v>
      </c>
      <c r="AE38">
        <f t="shared" si="24"/>
        <v>131259.07229192954</v>
      </c>
      <c r="AF38">
        <f t="shared" si="25"/>
        <v>91981.403324866013</v>
      </c>
      <c r="AG38">
        <f t="shared" si="26"/>
        <v>55985.279228927102</v>
      </c>
      <c r="AH38">
        <f t="shared" si="27"/>
        <v>29281.420738609537</v>
      </c>
      <c r="AI38">
        <f t="shared" si="55"/>
        <v>1.0426427654805876E-2</v>
      </c>
      <c r="AJ38">
        <f t="shared" si="3"/>
        <v>407429.30794141709</v>
      </c>
      <c r="AK38">
        <f t="shared" si="4"/>
        <v>4248.0322036988109</v>
      </c>
      <c r="AM38">
        <f t="shared" si="28"/>
        <v>1721.8700417377279</v>
      </c>
      <c r="AN38">
        <f t="shared" si="29"/>
        <v>95249.425215662442</v>
      </c>
      <c r="AO38">
        <f t="shared" si="30"/>
        <v>113211.86272716384</v>
      </c>
      <c r="AP38">
        <f t="shared" si="31"/>
        <v>71775.420363429104</v>
      </c>
      <c r="AQ38">
        <f t="shared" si="32"/>
        <v>38384.471611070177</v>
      </c>
      <c r="AR38">
        <f t="shared" si="33"/>
        <v>19887.196506722899</v>
      </c>
      <c r="AS38">
        <f t="shared" si="56"/>
        <v>1.5639641482208814E-2</v>
      </c>
      <c r="AT38">
        <f t="shared" si="5"/>
        <v>338508.37642404845</v>
      </c>
      <c r="AU38">
        <f t="shared" si="6"/>
        <v>5294.1496459967038</v>
      </c>
      <c r="AW38">
        <f t="shared" si="34"/>
        <v>1354.695001692703</v>
      </c>
      <c r="AX38">
        <f t="shared" si="35"/>
        <v>90746.338310813691</v>
      </c>
      <c r="AY38">
        <f t="shared" si="36"/>
        <v>96981.051359249424</v>
      </c>
      <c r="AZ38">
        <f t="shared" si="37"/>
        <v>55792.820547261959</v>
      </c>
      <c r="BA38">
        <f t="shared" si="38"/>
        <v>26160.934228056125</v>
      </c>
      <c r="BB38">
        <f t="shared" si="39"/>
        <v>13422.724491022464</v>
      </c>
      <c r="BC38">
        <f t="shared" si="57"/>
        <v>2.0852855309611753E-2</v>
      </c>
      <c r="BD38">
        <f t="shared" si="7"/>
        <v>283103.86893640365</v>
      </c>
      <c r="BE38">
        <f t="shared" si="8"/>
        <v>5903.5240165221148</v>
      </c>
      <c r="BG38">
        <f t="shared" si="40"/>
        <v>1068.5043910105201</v>
      </c>
      <c r="BH38">
        <f t="shared" si="41"/>
        <v>85518.914893614434</v>
      </c>
      <c r="BI38">
        <f t="shared" si="42"/>
        <v>82473.722796492744</v>
      </c>
      <c r="BJ38">
        <f t="shared" si="43"/>
        <v>43196.148217035516</v>
      </c>
      <c r="BK38">
        <f t="shared" si="44"/>
        <v>17720.199680493093</v>
      </c>
      <c r="BL38">
        <f t="shared" si="45"/>
        <v>9000.9399494917416</v>
      </c>
      <c r="BM38">
        <f t="shared" si="59"/>
        <v>2.6066069137014692E-2</v>
      </c>
      <c r="BN38">
        <f t="shared" si="9"/>
        <v>237909.92553712751</v>
      </c>
      <c r="BO38">
        <f t="shared" si="10"/>
        <v>6201.3765674327824</v>
      </c>
      <c r="BQ38">
        <f t="shared" si="46"/>
        <v>844.01529942191428</v>
      </c>
      <c r="BR38">
        <f t="shared" si="47"/>
        <v>79719.036307179398</v>
      </c>
      <c r="BS38">
        <f t="shared" si="48"/>
        <v>69596.286387131724</v>
      </c>
      <c r="BT38">
        <f t="shared" si="49"/>
        <v>33304.98148977894</v>
      </c>
      <c r="BU38">
        <f t="shared" si="50"/>
        <v>11926.063320345012</v>
      </c>
      <c r="BV38">
        <f t="shared" si="51"/>
        <v>5995.1857460208566</v>
      </c>
      <c r="BW38">
        <f t="shared" si="58"/>
        <v>3.1279282964417628E-2</v>
      </c>
      <c r="BX38">
        <f t="shared" si="11"/>
        <v>200541.55325045594</v>
      </c>
      <c r="BY38">
        <f t="shared" si="12"/>
        <v>6272.7959902448365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12446.934885532748</v>
      </c>
      <c r="E39">
        <f t="shared" si="13"/>
        <v>1550545.2615370424</v>
      </c>
      <c r="F39">
        <f t="shared" si="14"/>
        <v>98428.17439995415</v>
      </c>
      <c r="G39">
        <f t="shared" si="15"/>
        <v>95676.167403942192</v>
      </c>
      <c r="H39">
        <f t="shared" si="16"/>
        <v>53861.498485636643</v>
      </c>
      <c r="I39">
        <f t="shared" si="17"/>
        <v>25097.413760783224</v>
      </c>
      <c r="J39">
        <f t="shared" si="18"/>
        <v>12852.199837351283</v>
      </c>
      <c r="K39">
        <v>0</v>
      </c>
      <c r="L39">
        <f t="shared" si="53"/>
        <v>4.353362057310476E-2</v>
      </c>
      <c r="M39">
        <f t="shared" si="62"/>
        <v>285915.45388766751</v>
      </c>
      <c r="N39">
        <f t="shared" si="61"/>
        <v>6.2259080000000004</v>
      </c>
      <c r="O39">
        <f t="shared" si="61"/>
        <v>1.113596</v>
      </c>
      <c r="P39">
        <f t="shared" si="61"/>
        <v>1.027485</v>
      </c>
      <c r="Q39">
        <f t="shared" si="61"/>
        <v>1.008094</v>
      </c>
      <c r="R39">
        <f t="shared" si="61"/>
        <v>1.002507</v>
      </c>
      <c r="S39">
        <f t="shared" si="61"/>
        <v>1.000788</v>
      </c>
      <c r="T39">
        <f t="shared" si="19"/>
        <v>0.5</v>
      </c>
      <c r="U39">
        <f t="shared" si="20"/>
        <v>2.2499999999999999E-2</v>
      </c>
      <c r="V39">
        <f t="shared" si="63"/>
        <v>2.1000000000000003E-8</v>
      </c>
      <c r="W39">
        <f t="shared" si="63"/>
        <v>6.6499999999999997E-3</v>
      </c>
      <c r="X39">
        <f t="shared" si="63"/>
        <v>6.8100000000000001E-3</v>
      </c>
      <c r="Y39">
        <f t="shared" si="63"/>
        <v>6.8500000000000002E-3</v>
      </c>
      <c r="Z39">
        <f t="shared" si="63"/>
        <v>6.8700000000000002E-3</v>
      </c>
      <c r="AA39">
        <f t="shared" si="63"/>
        <v>6.8700000000000002E-3</v>
      </c>
      <c r="AC39">
        <f t="shared" si="22"/>
        <v>2513480.7341169273</v>
      </c>
      <c r="AD39">
        <f t="shared" si="23"/>
        <v>108327.46815339122</v>
      </c>
      <c r="AE39">
        <f t="shared" si="24"/>
        <v>130861.53940452811</v>
      </c>
      <c r="AF39">
        <f t="shared" si="25"/>
        <v>89756.416165504284</v>
      </c>
      <c r="AG39">
        <f t="shared" si="26"/>
        <v>54293.036118714343</v>
      </c>
      <c r="AH39">
        <f t="shared" si="27"/>
        <v>28342.13256408387</v>
      </c>
      <c r="AI39">
        <f t="shared" si="55"/>
        <v>2.176681028655238E-2</v>
      </c>
      <c r="AJ39">
        <f t="shared" si="3"/>
        <v>411580.59240622184</v>
      </c>
      <c r="AK39">
        <f t="shared" si="4"/>
        <v>8958.7966725330716</v>
      </c>
      <c r="AM39">
        <f t="shared" si="28"/>
        <v>1970772.9459534069</v>
      </c>
      <c r="AN39">
        <f t="shared" si="29"/>
        <v>103809.01109963497</v>
      </c>
      <c r="AO39">
        <f t="shared" si="30"/>
        <v>112278.79019883892</v>
      </c>
      <c r="AP39">
        <f t="shared" si="31"/>
        <v>69665.025874829225</v>
      </c>
      <c r="AQ39">
        <f t="shared" si="32"/>
        <v>37024.134132941443</v>
      </c>
      <c r="AR39">
        <f t="shared" si="33"/>
        <v>19145.579651490316</v>
      </c>
      <c r="AS39">
        <f t="shared" si="56"/>
        <v>3.2650215429828572E-2</v>
      </c>
      <c r="AT39">
        <f t="shared" si="5"/>
        <v>341922.54095773486</v>
      </c>
      <c r="AU39">
        <f t="shared" si="6"/>
        <v>11163.844622584427</v>
      </c>
      <c r="AW39">
        <f t="shared" si="34"/>
        <v>1550545.2615370424</v>
      </c>
      <c r="AX39">
        <f t="shared" si="35"/>
        <v>98428.17439995415</v>
      </c>
      <c r="AY39">
        <f t="shared" si="36"/>
        <v>95676.167403942192</v>
      </c>
      <c r="AZ39">
        <f t="shared" si="37"/>
        <v>53861.498485636643</v>
      </c>
      <c r="BA39">
        <f t="shared" si="38"/>
        <v>25097.413760783224</v>
      </c>
      <c r="BB39">
        <f t="shared" si="39"/>
        <v>12852.199837351283</v>
      </c>
      <c r="BC39">
        <f t="shared" si="57"/>
        <v>4.353362057310476E-2</v>
      </c>
      <c r="BD39">
        <f t="shared" si="7"/>
        <v>285915.45388766751</v>
      </c>
      <c r="BE39">
        <f t="shared" si="8"/>
        <v>12446.934885532748</v>
      </c>
      <c r="BG39">
        <f t="shared" si="40"/>
        <v>1222994.3520818662</v>
      </c>
      <c r="BH39">
        <f t="shared" si="41"/>
        <v>92312.412067557147</v>
      </c>
      <c r="BI39">
        <f t="shared" si="42"/>
        <v>80934.082379702115</v>
      </c>
      <c r="BJ39">
        <f t="shared" si="43"/>
        <v>41475.681307650906</v>
      </c>
      <c r="BK39">
        <f t="shared" si="44"/>
        <v>16907.441207396936</v>
      </c>
      <c r="BL39">
        <f t="shared" si="45"/>
        <v>8571.436705125554</v>
      </c>
      <c r="BM39">
        <f t="shared" si="59"/>
        <v>5.4417025716380948E-2</v>
      </c>
      <c r="BN39">
        <f t="shared" si="9"/>
        <v>240201.05366743266</v>
      </c>
      <c r="BO39">
        <f t="shared" si="10"/>
        <v>13071.026914522483</v>
      </c>
      <c r="BQ39">
        <f t="shared" si="46"/>
        <v>966056.56071264169</v>
      </c>
      <c r="BR39">
        <f t="shared" si="47"/>
        <v>85636.207250148494</v>
      </c>
      <c r="BS39">
        <f t="shared" si="48"/>
        <v>67934.224903335009</v>
      </c>
      <c r="BT39">
        <f t="shared" si="49"/>
        <v>31804.845592368565</v>
      </c>
      <c r="BU39">
        <f t="shared" si="50"/>
        <v>11316.886828074365</v>
      </c>
      <c r="BV39">
        <f t="shared" si="51"/>
        <v>5677.8556906112844</v>
      </c>
      <c r="BW39">
        <f t="shared" si="58"/>
        <v>6.5300430859657144E-2</v>
      </c>
      <c r="BX39">
        <f t="shared" si="11"/>
        <v>202370.02026453774</v>
      </c>
      <c r="BY39">
        <f t="shared" si="12"/>
        <v>13214.849516351862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16282.363927340637</v>
      </c>
      <c r="E40">
        <f t="shared" si="13"/>
        <v>4512442.4137356672</v>
      </c>
      <c r="F40">
        <f t="shared" si="14"/>
        <v>102858.0790218308</v>
      </c>
      <c r="G40">
        <f t="shared" si="15"/>
        <v>91928.815790924084</v>
      </c>
      <c r="H40">
        <f t="shared" si="16"/>
        <v>50730.974713083291</v>
      </c>
      <c r="I40">
        <f t="shared" si="17"/>
        <v>23501.644197069018</v>
      </c>
      <c r="J40">
        <f t="shared" si="18"/>
        <v>12013.422213730626</v>
      </c>
      <c r="K40">
        <v>0</v>
      </c>
      <c r="L40">
        <f t="shared" si="53"/>
        <v>5.7937564766471675E-2</v>
      </c>
      <c r="M40">
        <f t="shared" si="62"/>
        <v>281032.9359366378</v>
      </c>
      <c r="N40">
        <f t="shared" si="61"/>
        <v>2.8313100000000002</v>
      </c>
      <c r="O40">
        <f t="shared" si="61"/>
        <v>1.0991329999999999</v>
      </c>
      <c r="P40">
        <f t="shared" si="61"/>
        <v>1.0247250000000001</v>
      </c>
      <c r="Q40">
        <f t="shared" si="61"/>
        <v>1.007333</v>
      </c>
      <c r="R40">
        <f t="shared" si="61"/>
        <v>1.0022759999999999</v>
      </c>
      <c r="S40">
        <f t="shared" si="61"/>
        <v>1.0007159999999999</v>
      </c>
      <c r="T40">
        <f t="shared" si="19"/>
        <v>0.5</v>
      </c>
      <c r="U40">
        <f t="shared" si="20"/>
        <v>2.2499999999999999E-2</v>
      </c>
      <c r="V40">
        <f t="shared" si="63"/>
        <v>2.1000000000000003E-8</v>
      </c>
      <c r="W40">
        <f t="shared" si="63"/>
        <v>6.6499999999999997E-3</v>
      </c>
      <c r="X40">
        <f t="shared" si="63"/>
        <v>6.8100000000000001E-3</v>
      </c>
      <c r="Y40">
        <f t="shared" si="63"/>
        <v>6.8500000000000002E-3</v>
      </c>
      <c r="Z40">
        <f t="shared" si="63"/>
        <v>6.8700000000000002E-3</v>
      </c>
      <c r="AA40">
        <f t="shared" si="63"/>
        <v>6.8700000000000002E-3</v>
      </c>
      <c r="AC40">
        <f t="shared" si="22"/>
        <v>6998363.0899572344</v>
      </c>
      <c r="AD40">
        <f t="shared" si="23"/>
        <v>115560.8484850472</v>
      </c>
      <c r="AE40">
        <f t="shared" si="24"/>
        <v>128584.51946469813</v>
      </c>
      <c r="AF40">
        <f t="shared" si="25"/>
        <v>86493.328361818683</v>
      </c>
      <c r="AG40">
        <f t="shared" si="26"/>
        <v>52022.706696081033</v>
      </c>
      <c r="AH40">
        <f t="shared" si="27"/>
        <v>27109.347853203388</v>
      </c>
      <c r="AI40">
        <f t="shared" si="55"/>
        <v>2.8968782383235837E-2</v>
      </c>
      <c r="AJ40">
        <f t="shared" si="3"/>
        <v>409770.75086084841</v>
      </c>
      <c r="AK40">
        <f t="shared" si="4"/>
        <v>11870.559708703067</v>
      </c>
      <c r="AM40">
        <f t="shared" si="28"/>
        <v>5627122.6246765209</v>
      </c>
      <c r="AN40">
        <f t="shared" si="29"/>
        <v>109610.88370924711</v>
      </c>
      <c r="AO40">
        <f t="shared" si="30"/>
        <v>109103.13867244369</v>
      </c>
      <c r="AP40">
        <f t="shared" si="31"/>
        <v>66374.166363151497</v>
      </c>
      <c r="AQ40">
        <f t="shared" si="32"/>
        <v>35072.976224832033</v>
      </c>
      <c r="AR40">
        <f t="shared" si="33"/>
        <v>18104.444074819836</v>
      </c>
      <c r="AS40">
        <f t="shared" si="56"/>
        <v>4.345317357485376E-2</v>
      </c>
      <c r="AT40">
        <f t="shared" si="5"/>
        <v>338265.60904449417</v>
      </c>
      <c r="AU40">
        <f t="shared" si="6"/>
        <v>14698.714224214027</v>
      </c>
      <c r="AW40">
        <f t="shared" si="34"/>
        <v>4512442.4137356672</v>
      </c>
      <c r="AX40">
        <f t="shared" si="35"/>
        <v>102858.0790218308</v>
      </c>
      <c r="AY40">
        <f t="shared" si="36"/>
        <v>91928.815790924084</v>
      </c>
      <c r="AZ40">
        <f t="shared" si="37"/>
        <v>50730.974713083291</v>
      </c>
      <c r="BA40">
        <f t="shared" si="38"/>
        <v>23501.644197069018</v>
      </c>
      <c r="BB40">
        <f t="shared" si="39"/>
        <v>12013.422213730626</v>
      </c>
      <c r="BC40">
        <f t="shared" si="57"/>
        <v>5.7937564766471675E-2</v>
      </c>
      <c r="BD40">
        <f t="shared" si="7"/>
        <v>281032.9359366378</v>
      </c>
      <c r="BE40">
        <f t="shared" si="8"/>
        <v>16282.363927340637</v>
      </c>
      <c r="BG40">
        <f t="shared" si="40"/>
        <v>3611569.2724050758</v>
      </c>
      <c r="BH40">
        <f t="shared" si="41"/>
        <v>95462.394438714327</v>
      </c>
      <c r="BI40">
        <f t="shared" si="42"/>
        <v>76883.296089957352</v>
      </c>
      <c r="BJ40">
        <f t="shared" si="43"/>
        <v>38613.646082708692</v>
      </c>
      <c r="BK40">
        <f t="shared" si="44"/>
        <v>15648.404365866427</v>
      </c>
      <c r="BL40">
        <f t="shared" si="45"/>
        <v>7918.749608201937</v>
      </c>
      <c r="BM40">
        <f t="shared" si="59"/>
        <v>7.242195595808959E-2</v>
      </c>
      <c r="BN40">
        <f t="shared" si="9"/>
        <v>234526.49058544872</v>
      </c>
      <c r="BO40">
        <f t="shared" si="10"/>
        <v>16984.86717218468</v>
      </c>
      <c r="BQ40">
        <f t="shared" si="46"/>
        <v>2885270.7358629489</v>
      </c>
      <c r="BR40">
        <f t="shared" si="47"/>
        <v>87626.363516713696</v>
      </c>
      <c r="BS40">
        <f t="shared" si="48"/>
        <v>63794.731484315475</v>
      </c>
      <c r="BT40">
        <f t="shared" si="49"/>
        <v>29264.002726703318</v>
      </c>
      <c r="BU40">
        <f t="shared" si="50"/>
        <v>10350.992366563685</v>
      </c>
      <c r="BV40">
        <f t="shared" si="51"/>
        <v>5183.7109965194641</v>
      </c>
      <c r="BW40">
        <f t="shared" si="58"/>
        <v>8.6906347149707519E-2</v>
      </c>
      <c r="BX40">
        <f t="shared" si="11"/>
        <v>196219.80109081563</v>
      </c>
      <c r="BY40">
        <f t="shared" si="12"/>
        <v>17052.746151244981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18532.130440428627</v>
      </c>
      <c r="E41">
        <f t="shared" si="13"/>
        <v>5177379.7284302413</v>
      </c>
      <c r="F41">
        <f t="shared" si="14"/>
        <v>104551.63140260597</v>
      </c>
      <c r="G41">
        <f t="shared" si="15"/>
        <v>86756.084537932504</v>
      </c>
      <c r="H41">
        <f t="shared" si="16"/>
        <v>47013.938656159109</v>
      </c>
      <c r="I41">
        <f t="shared" si="17"/>
        <v>21663.515392841902</v>
      </c>
      <c r="J41">
        <f t="shared" si="18"/>
        <v>11055.499860419866</v>
      </c>
      <c r="K41">
        <v>0</v>
      </c>
      <c r="L41">
        <f t="shared" si="53"/>
        <v>6.8373984061829179E-2</v>
      </c>
      <c r="M41">
        <f t="shared" si="62"/>
        <v>271040.66984995938</v>
      </c>
      <c r="N41">
        <f t="shared" si="61"/>
        <v>2.0307080000000002</v>
      </c>
      <c r="O41">
        <f t="shared" si="61"/>
        <v>1.0869470000000001</v>
      </c>
      <c r="P41">
        <f t="shared" si="61"/>
        <v>1.022265</v>
      </c>
      <c r="Q41">
        <f t="shared" si="61"/>
        <v>1.006645</v>
      </c>
      <c r="R41">
        <f t="shared" si="61"/>
        <v>1.0020659999999999</v>
      </c>
      <c r="S41">
        <f t="shared" si="61"/>
        <v>1.00065</v>
      </c>
      <c r="T41">
        <f t="shared" si="19"/>
        <v>0.5</v>
      </c>
      <c r="U41">
        <f t="shared" si="20"/>
        <v>2.2499999999999999E-2</v>
      </c>
      <c r="V41">
        <f t="shared" si="63"/>
        <v>2.1000000000000003E-8</v>
      </c>
      <c r="W41">
        <f t="shared" si="63"/>
        <v>6.6499999999999997E-3</v>
      </c>
      <c r="X41">
        <f t="shared" si="63"/>
        <v>6.8100000000000001E-3</v>
      </c>
      <c r="Y41">
        <f t="shared" si="63"/>
        <v>6.8500000000000002E-3</v>
      </c>
      <c r="Z41">
        <f t="shared" si="63"/>
        <v>6.8700000000000002E-3</v>
      </c>
      <c r="AA41">
        <f t="shared" si="63"/>
        <v>6.8700000000000002E-3</v>
      </c>
      <c r="AC41">
        <f t="shared" si="22"/>
        <v>6995212.1231318442</v>
      </c>
      <c r="AD41">
        <f t="shared" si="23"/>
        <v>120811.20830937686</v>
      </c>
      <c r="AE41">
        <f t="shared" si="24"/>
        <v>125074.14988279658</v>
      </c>
      <c r="AF41">
        <f t="shared" si="25"/>
        <v>82661.606893159958</v>
      </c>
      <c r="AG41">
        <f t="shared" si="26"/>
        <v>49460.900923783905</v>
      </c>
      <c r="AH41">
        <f t="shared" si="27"/>
        <v>25733.036289464399</v>
      </c>
      <c r="AI41">
        <f t="shared" si="55"/>
        <v>3.418699203091459E-2</v>
      </c>
      <c r="AJ41">
        <f t="shared" si="3"/>
        <v>403740.90229858167</v>
      </c>
      <c r="AK41">
        <f t="shared" si="4"/>
        <v>13802.687009435878</v>
      </c>
      <c r="AM41">
        <f t="shared" si="28"/>
        <v>6083371.416753049</v>
      </c>
      <c r="AN41">
        <f t="shared" si="29"/>
        <v>113003.26755099496</v>
      </c>
      <c r="AO41">
        <f t="shared" si="30"/>
        <v>104544.32009386213</v>
      </c>
      <c r="AP41">
        <f t="shared" si="31"/>
        <v>62472.349970413663</v>
      </c>
      <c r="AQ41">
        <f t="shared" si="32"/>
        <v>32837.832142864216</v>
      </c>
      <c r="AR41">
        <f t="shared" si="33"/>
        <v>16923.069651640537</v>
      </c>
      <c r="AS41">
        <f t="shared" si="56"/>
        <v>5.1280488046371885E-2</v>
      </c>
      <c r="AT41">
        <f t="shared" si="5"/>
        <v>329780.83940977551</v>
      </c>
      <c r="AU41">
        <f t="shared" si="6"/>
        <v>16911.322393275477</v>
      </c>
      <c r="AW41">
        <f t="shared" si="34"/>
        <v>5177379.7284302413</v>
      </c>
      <c r="AX41">
        <f t="shared" si="35"/>
        <v>104551.63140260597</v>
      </c>
      <c r="AY41">
        <f t="shared" si="36"/>
        <v>86756.084537932504</v>
      </c>
      <c r="AZ41">
        <f t="shared" si="37"/>
        <v>47013.938656159109</v>
      </c>
      <c r="BA41">
        <f t="shared" si="38"/>
        <v>21663.515392841902</v>
      </c>
      <c r="BB41">
        <f t="shared" si="39"/>
        <v>11055.499860419866</v>
      </c>
      <c r="BC41">
        <f t="shared" si="57"/>
        <v>6.8373984061829179E-2</v>
      </c>
      <c r="BD41">
        <f t="shared" si="7"/>
        <v>271040.66984995938</v>
      </c>
      <c r="BE41">
        <f t="shared" si="8"/>
        <v>18532.130440428627</v>
      </c>
      <c r="BG41">
        <f t="shared" si="40"/>
        <v>4337206.0735200392</v>
      </c>
      <c r="BH41">
        <f t="shared" si="41"/>
        <v>95651.462631214366</v>
      </c>
      <c r="BI41">
        <f t="shared" si="42"/>
        <v>71443.551601761821</v>
      </c>
      <c r="BJ41">
        <f t="shared" si="43"/>
        <v>35225.146174587768</v>
      </c>
      <c r="BK41">
        <f t="shared" si="44"/>
        <v>14197.841629384413</v>
      </c>
      <c r="BL41">
        <f t="shared" si="45"/>
        <v>7172.6286603123381</v>
      </c>
      <c r="BM41">
        <f t="shared" si="59"/>
        <v>8.5467480077286467E-2</v>
      </c>
      <c r="BN41">
        <f t="shared" si="9"/>
        <v>223690.6306972607</v>
      </c>
      <c r="BO41">
        <f t="shared" si="10"/>
        <v>19118.274522593772</v>
      </c>
      <c r="BQ41">
        <f t="shared" si="46"/>
        <v>3589576.8242429942</v>
      </c>
      <c r="BR41">
        <f t="shared" si="47"/>
        <v>86530.69751821371</v>
      </c>
      <c r="BS41">
        <f t="shared" si="48"/>
        <v>58357.017874610916</v>
      </c>
      <c r="BT41">
        <f t="shared" si="49"/>
        <v>26272.099676420657</v>
      </c>
      <c r="BU41">
        <f t="shared" si="50"/>
        <v>9241.5568866706526</v>
      </c>
      <c r="BV41">
        <f t="shared" si="51"/>
        <v>4620.2081391998527</v>
      </c>
      <c r="BW41">
        <f t="shared" si="58"/>
        <v>0.10256097609274377</v>
      </c>
      <c r="BX41">
        <f t="shared" si="11"/>
        <v>185021.58009511576</v>
      </c>
      <c r="BY41">
        <f t="shared" si="12"/>
        <v>18975.993852776843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17728.884830764546</v>
      </c>
      <c r="E42">
        <f t="shared" si="13"/>
        <v>4113766.406026083</v>
      </c>
      <c r="F42">
        <f t="shared" si="14"/>
        <v>103936.52367179956</v>
      </c>
      <c r="G42">
        <f t="shared" si="15"/>
        <v>80760.37617160246</v>
      </c>
      <c r="H42">
        <f t="shared" si="16"/>
        <v>43046.973194902341</v>
      </c>
      <c r="I42">
        <f t="shared" si="17"/>
        <v>19738.615234598172</v>
      </c>
      <c r="J42">
        <f t="shared" si="18"/>
        <v>10057.866930532331</v>
      </c>
      <c r="K42">
        <v>0</v>
      </c>
      <c r="L42">
        <f t="shared" si="53"/>
        <v>6.8839249743055761E-2</v>
      </c>
      <c r="M42">
        <f t="shared" si="62"/>
        <v>257540.35520343488</v>
      </c>
      <c r="N42">
        <f t="shared" si="61"/>
        <v>1.689811</v>
      </c>
      <c r="O42">
        <f t="shared" si="61"/>
        <v>1.076584</v>
      </c>
      <c r="P42">
        <f t="shared" si="61"/>
        <v>1.0200670000000001</v>
      </c>
      <c r="Q42">
        <f t="shared" si="61"/>
        <v>1.0060229999999999</v>
      </c>
      <c r="R42">
        <f t="shared" si="61"/>
        <v>1.001876</v>
      </c>
      <c r="S42">
        <f t="shared" si="61"/>
        <v>1.000591</v>
      </c>
      <c r="T42">
        <f t="shared" si="19"/>
        <v>0.5</v>
      </c>
      <c r="U42">
        <f t="shared" si="20"/>
        <v>2.2499999999999999E-2</v>
      </c>
      <c r="V42">
        <f t="shared" si="63"/>
        <v>2.1000000000000003E-8</v>
      </c>
      <c r="W42">
        <f t="shared" si="63"/>
        <v>6.6499999999999997E-3</v>
      </c>
      <c r="X42">
        <f t="shared" si="63"/>
        <v>6.8100000000000001E-3</v>
      </c>
      <c r="Y42">
        <f t="shared" si="63"/>
        <v>6.8500000000000002E-3</v>
      </c>
      <c r="Z42">
        <f t="shared" si="63"/>
        <v>6.8700000000000002E-3</v>
      </c>
      <c r="AA42">
        <f t="shared" si="63"/>
        <v>6.8700000000000002E-3</v>
      </c>
      <c r="AC42">
        <f t="shared" si="22"/>
        <v>5015875.5977680804</v>
      </c>
      <c r="AD42">
        <f t="shared" si="23"/>
        <v>124230.61256267376</v>
      </c>
      <c r="AE42">
        <f t="shared" si="24"/>
        <v>120706.19103344688</v>
      </c>
      <c r="AF42">
        <f t="shared" si="25"/>
        <v>78512.696476249243</v>
      </c>
      <c r="AG42">
        <f t="shared" si="26"/>
        <v>46756.998258604595</v>
      </c>
      <c r="AH42">
        <f t="shared" si="27"/>
        <v>24290.657994324716</v>
      </c>
      <c r="AI42">
        <f t="shared" si="55"/>
        <v>3.441962487152788E-2</v>
      </c>
      <c r="AJ42">
        <f t="shared" si="3"/>
        <v>394497.15632529918</v>
      </c>
      <c r="AK42">
        <f t="shared" si="4"/>
        <v>13578.44413360129</v>
      </c>
      <c r="AM42">
        <f t="shared" si="28"/>
        <v>4598599.4810814103</v>
      </c>
      <c r="AN42">
        <f t="shared" si="29"/>
        <v>114270.05728416967</v>
      </c>
      <c r="AO42">
        <f t="shared" si="30"/>
        <v>99106.295637795673</v>
      </c>
      <c r="AP42">
        <f t="shared" si="31"/>
        <v>58268.89786852125</v>
      </c>
      <c r="AQ42">
        <f t="shared" si="32"/>
        <v>30481.357355558848</v>
      </c>
      <c r="AR42">
        <f t="shared" si="33"/>
        <v>15685.229808879663</v>
      </c>
      <c r="AS42">
        <f t="shared" si="56"/>
        <v>5.1629437307291817E-2</v>
      </c>
      <c r="AT42">
        <f t="shared" si="5"/>
        <v>317811.83795492508</v>
      </c>
      <c r="AU42">
        <f t="shared" si="6"/>
        <v>16408.44636320899</v>
      </c>
      <c r="AW42">
        <f t="shared" si="34"/>
        <v>4113766.406026083</v>
      </c>
      <c r="AX42">
        <f t="shared" si="35"/>
        <v>103936.52367179956</v>
      </c>
      <c r="AY42">
        <f t="shared" si="36"/>
        <v>80760.37617160246</v>
      </c>
      <c r="AZ42">
        <f t="shared" si="37"/>
        <v>43046.973194902341</v>
      </c>
      <c r="BA42">
        <f t="shared" si="38"/>
        <v>19738.615234598172</v>
      </c>
      <c r="BB42">
        <f t="shared" si="39"/>
        <v>10057.866930532331</v>
      </c>
      <c r="BC42">
        <f t="shared" si="57"/>
        <v>6.8839249743055761E-2</v>
      </c>
      <c r="BD42">
        <f t="shared" si="7"/>
        <v>257540.35520343488</v>
      </c>
      <c r="BE42">
        <f t="shared" si="8"/>
        <v>17728.884830764546</v>
      </c>
      <c r="BG42">
        <f t="shared" si="40"/>
        <v>3601591.7196983085</v>
      </c>
      <c r="BH42">
        <f t="shared" si="41"/>
        <v>93453.699292880221</v>
      </c>
      <c r="BI42">
        <f t="shared" si="42"/>
        <v>65284.871503741946</v>
      </c>
      <c r="BJ42">
        <f t="shared" si="43"/>
        <v>31650.780403426168</v>
      </c>
      <c r="BK42">
        <f t="shared" si="44"/>
        <v>12693.609200261548</v>
      </c>
      <c r="BL42">
        <f t="shared" si="45"/>
        <v>6402.7753272633381</v>
      </c>
      <c r="BM42">
        <f t="shared" si="59"/>
        <v>8.6049062178819705E-2</v>
      </c>
      <c r="BN42">
        <f t="shared" si="9"/>
        <v>209485.73572757322</v>
      </c>
      <c r="BO42">
        <f t="shared" si="10"/>
        <v>18026.051099197739</v>
      </c>
      <c r="BQ42">
        <f t="shared" si="46"/>
        <v>3095209.4281443371</v>
      </c>
      <c r="BR42">
        <f t="shared" si="47"/>
        <v>83063.387929180972</v>
      </c>
      <c r="BS42">
        <f t="shared" si="48"/>
        <v>52328.91658276158</v>
      </c>
      <c r="BT42">
        <f t="shared" si="49"/>
        <v>23157.135341928581</v>
      </c>
      <c r="BU42">
        <f t="shared" si="50"/>
        <v>8104.4622245629862</v>
      </c>
      <c r="BV42">
        <f t="shared" si="51"/>
        <v>4045.3359643063241</v>
      </c>
      <c r="BW42">
        <f t="shared" si="58"/>
        <v>0.10325887461458363</v>
      </c>
      <c r="BX42">
        <f t="shared" si="11"/>
        <v>170699.23804274041</v>
      </c>
      <c r="BY42">
        <f t="shared" si="12"/>
        <v>17626.211217860298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22822.651832361473</v>
      </c>
      <c r="E43">
        <f t="shared" si="13"/>
        <v>2875211.1320491014</v>
      </c>
      <c r="F43">
        <f t="shared" si="14"/>
        <v>102223.81712619732</v>
      </c>
      <c r="G43">
        <f t="shared" si="15"/>
        <v>74967.938556212583</v>
      </c>
      <c r="H43">
        <f t="shared" si="16"/>
        <v>39368.53326093348</v>
      </c>
      <c r="I43">
        <f t="shared" si="17"/>
        <v>17971.901403334177</v>
      </c>
      <c r="J43">
        <f t="shared" si="18"/>
        <v>9144.9993659524534</v>
      </c>
      <c r="K43">
        <v>0</v>
      </c>
      <c r="L43">
        <f t="shared" si="53"/>
        <v>9.3659369017167204E-2</v>
      </c>
      <c r="M43">
        <f t="shared" si="62"/>
        <v>243677.18971263</v>
      </c>
      <c r="N43">
        <f t="shared" si="61"/>
        <v>1.5041519999999999</v>
      </c>
      <c r="O43">
        <f t="shared" si="61"/>
        <v>1.0677030000000001</v>
      </c>
      <c r="P43">
        <f t="shared" si="61"/>
        <v>1.0181009999999999</v>
      </c>
      <c r="Q43">
        <f t="shared" si="61"/>
        <v>1.00546</v>
      </c>
      <c r="R43">
        <f t="shared" si="61"/>
        <v>1.001703</v>
      </c>
      <c r="S43">
        <f t="shared" si="61"/>
        <v>1.000537</v>
      </c>
      <c r="T43">
        <f t="shared" si="19"/>
        <v>0.5</v>
      </c>
      <c r="U43">
        <f t="shared" si="20"/>
        <v>2.2499999999999999E-2</v>
      </c>
      <c r="V43">
        <f t="shared" si="63"/>
        <v>2.1000000000000003E-8</v>
      </c>
      <c r="W43">
        <f t="shared" si="63"/>
        <v>6.6499999999999997E-3</v>
      </c>
      <c r="X43">
        <f t="shared" si="63"/>
        <v>6.8100000000000001E-3</v>
      </c>
      <c r="Y43">
        <f t="shared" si="63"/>
        <v>6.8500000000000002E-3</v>
      </c>
      <c r="Z43">
        <f t="shared" si="63"/>
        <v>6.8700000000000002E-3</v>
      </c>
      <c r="AA43">
        <f t="shared" si="63"/>
        <v>6.8700000000000002E-3</v>
      </c>
      <c r="AC43">
        <f t="shared" si="22"/>
        <v>3345147.5416168342</v>
      </c>
      <c r="AD43">
        <f t="shared" si="23"/>
        <v>126459.46319281483</v>
      </c>
      <c r="AE43">
        <f t="shared" si="24"/>
        <v>116203.35130507225</v>
      </c>
      <c r="AF43">
        <f t="shared" si="25"/>
        <v>74506.025371700744</v>
      </c>
      <c r="AG43">
        <f t="shared" si="26"/>
        <v>44181.349973442782</v>
      </c>
      <c r="AH43">
        <f t="shared" si="27"/>
        <v>22922.075627255141</v>
      </c>
      <c r="AI43">
        <f t="shared" si="55"/>
        <v>4.6829684508583602E-2</v>
      </c>
      <c r="AJ43">
        <f t="shared" si="3"/>
        <v>384272.26547028578</v>
      </c>
      <c r="AK43">
        <f t="shared" si="4"/>
        <v>17995.348957372167</v>
      </c>
      <c r="AM43">
        <f t="shared" si="28"/>
        <v>3134954.7377900411</v>
      </c>
      <c r="AN43">
        <f t="shared" si="29"/>
        <v>114353.63699716439</v>
      </c>
      <c r="AO43">
        <f t="shared" si="30"/>
        <v>93703.620507341737</v>
      </c>
      <c r="AP43">
        <f t="shared" si="31"/>
        <v>54292.514373506921</v>
      </c>
      <c r="AQ43">
        <f t="shared" si="32"/>
        <v>28277.687894733841</v>
      </c>
      <c r="AR43">
        <f t="shared" si="33"/>
        <v>14531.553945585518</v>
      </c>
      <c r="AS43">
        <f t="shared" si="56"/>
        <v>7.0244526762875403E-2</v>
      </c>
      <c r="AT43">
        <f t="shared" si="5"/>
        <v>305159.0137183324</v>
      </c>
      <c r="AU43">
        <f t="shared" si="6"/>
        <v>21435.750506070064</v>
      </c>
      <c r="AW43">
        <f t="shared" si="34"/>
        <v>2875211.1320491014</v>
      </c>
      <c r="AX43">
        <f t="shared" si="35"/>
        <v>102223.81712619732</v>
      </c>
      <c r="AY43">
        <f t="shared" si="36"/>
        <v>74967.938556212583</v>
      </c>
      <c r="AZ43">
        <f t="shared" si="37"/>
        <v>39368.53326093348</v>
      </c>
      <c r="BA43">
        <f t="shared" si="38"/>
        <v>17971.901403334177</v>
      </c>
      <c r="BB43">
        <f t="shared" si="39"/>
        <v>9144.9993659524534</v>
      </c>
      <c r="BC43">
        <f t="shared" si="57"/>
        <v>9.3659369017167204E-2</v>
      </c>
      <c r="BD43">
        <f t="shared" si="7"/>
        <v>243677.18971263</v>
      </c>
      <c r="BE43">
        <f t="shared" si="8"/>
        <v>22822.651832361473</v>
      </c>
      <c r="BG43">
        <f t="shared" si="40"/>
        <v>2582698.9175963448</v>
      </c>
      <c r="BH43">
        <f t="shared" si="41"/>
        <v>90305.412176743048</v>
      </c>
      <c r="BI43">
        <f t="shared" si="42"/>
        <v>59478.854834891128</v>
      </c>
      <c r="BJ43">
        <f t="shared" si="43"/>
        <v>28401.461289143004</v>
      </c>
      <c r="BK43">
        <f t="shared" si="44"/>
        <v>11339.007239524066</v>
      </c>
      <c r="BL43">
        <f t="shared" si="45"/>
        <v>5711.4589694607166</v>
      </c>
      <c r="BM43">
        <f t="shared" si="59"/>
        <v>0.11707421127145901</v>
      </c>
      <c r="BN43">
        <f t="shared" si="9"/>
        <v>195236.19450976199</v>
      </c>
      <c r="BO43">
        <f t="shared" si="10"/>
        <v>22857.123483871539</v>
      </c>
      <c r="BQ43">
        <f t="shared" si="46"/>
        <v>2275191.887156086</v>
      </c>
      <c r="BR43">
        <f t="shared" si="47"/>
        <v>78835.62639642469</v>
      </c>
      <c r="BS43">
        <f t="shared" si="48"/>
        <v>46774.548394275349</v>
      </c>
      <c r="BT43">
        <f t="shared" si="49"/>
        <v>20381.257291105776</v>
      </c>
      <c r="BU43">
        <f t="shared" si="50"/>
        <v>7100.116057628321</v>
      </c>
      <c r="BV43">
        <f t="shared" si="51"/>
        <v>3538.9360666971788</v>
      </c>
      <c r="BW43">
        <f t="shared" si="58"/>
        <v>0.14048905352575081</v>
      </c>
      <c r="BX43">
        <f t="shared" si="11"/>
        <v>156630.48420613131</v>
      </c>
      <c r="BY43">
        <f t="shared" si="12"/>
        <v>22004.868479399447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13864.48227012132</v>
      </c>
      <c r="E44">
        <f t="shared" si="13"/>
        <v>1901251.0549196149</v>
      </c>
      <c r="F44">
        <f t="shared" si="14"/>
        <v>97114.702791641757</v>
      </c>
      <c r="G44">
        <f t="shared" si="15"/>
        <v>67586.172393055545</v>
      </c>
      <c r="H44">
        <f t="shared" si="16"/>
        <v>35005.62504550568</v>
      </c>
      <c r="I44">
        <f t="shared" si="17"/>
        <v>15914.214186041992</v>
      </c>
      <c r="J44">
        <f t="shared" si="18"/>
        <v>8087.5223801457014</v>
      </c>
      <c r="K44">
        <v>0</v>
      </c>
      <c r="L44">
        <f t="shared" si="53"/>
        <v>6.1975734414911852E-2</v>
      </c>
      <c r="M44">
        <f t="shared" si="62"/>
        <v>223708.23679639067</v>
      </c>
      <c r="N44">
        <f t="shared" si="61"/>
        <v>1.388412</v>
      </c>
      <c r="O44">
        <f t="shared" si="61"/>
        <v>1.060039</v>
      </c>
      <c r="P44">
        <f t="shared" si="61"/>
        <v>1.016338</v>
      </c>
      <c r="Q44">
        <f t="shared" si="61"/>
        <v>1.0049509999999999</v>
      </c>
      <c r="R44">
        <f t="shared" si="61"/>
        <v>1.001546</v>
      </c>
      <c r="S44">
        <f t="shared" si="61"/>
        <v>1.0004869999999999</v>
      </c>
      <c r="T44">
        <f t="shared" si="19"/>
        <v>0.5</v>
      </c>
      <c r="U44">
        <f t="shared" si="20"/>
        <v>2.2499999999999999E-2</v>
      </c>
      <c r="V44">
        <f t="shared" si="63"/>
        <v>2.1000000000000003E-8</v>
      </c>
      <c r="W44">
        <f t="shared" si="63"/>
        <v>6.6499999999999997E-3</v>
      </c>
      <c r="X44">
        <f t="shared" si="63"/>
        <v>6.8100000000000001E-3</v>
      </c>
      <c r="Y44">
        <f t="shared" si="63"/>
        <v>6.8500000000000002E-3</v>
      </c>
      <c r="Z44">
        <f t="shared" si="63"/>
        <v>6.8700000000000002E-3</v>
      </c>
      <c r="AA44">
        <f t="shared" si="63"/>
        <v>6.8700000000000002E-3</v>
      </c>
      <c r="AC44">
        <f t="shared" si="22"/>
        <v>2162344.1226078304</v>
      </c>
      <c r="AD44">
        <f t="shared" si="23"/>
        <v>126061.11562975307</v>
      </c>
      <c r="AE44">
        <f t="shared" si="24"/>
        <v>110203.08005283021</v>
      </c>
      <c r="AF44">
        <f t="shared" si="25"/>
        <v>69738.195972004789</v>
      </c>
      <c r="AG44">
        <f t="shared" si="26"/>
        <v>41191.818838747837</v>
      </c>
      <c r="AH44">
        <f t="shared" si="27"/>
        <v>21344.927554368722</v>
      </c>
      <c r="AI44">
        <f t="shared" si="55"/>
        <v>3.0987867207455926E-2</v>
      </c>
      <c r="AJ44">
        <f t="shared" si="3"/>
        <v>368539.13804770465</v>
      </c>
      <c r="AK44">
        <f t="shared" si="4"/>
        <v>11420.241870572539</v>
      </c>
      <c r="AM44">
        <f t="shared" si="28"/>
        <v>2047287.1534766206</v>
      </c>
      <c r="AN44">
        <f t="shared" si="29"/>
        <v>111315.85043944133</v>
      </c>
      <c r="AO44">
        <f t="shared" si="30"/>
        <v>86671.088894440574</v>
      </c>
      <c r="AP44">
        <f t="shared" si="31"/>
        <v>49546.948114257975</v>
      </c>
      <c r="AQ44">
        <f t="shared" si="32"/>
        <v>25702.160485167286</v>
      </c>
      <c r="AR44">
        <f t="shared" si="33"/>
        <v>13191.459718741227</v>
      </c>
      <c r="AS44">
        <f t="shared" si="56"/>
        <v>4.6481800811183888E-2</v>
      </c>
      <c r="AT44">
        <f t="shared" si="5"/>
        <v>286427.50765204837</v>
      </c>
      <c r="AU44">
        <f t="shared" si="6"/>
        <v>13313.666357526361</v>
      </c>
      <c r="AW44">
        <f t="shared" si="34"/>
        <v>1901251.0549196149</v>
      </c>
      <c r="AX44">
        <f t="shared" si="35"/>
        <v>97114.702791641757</v>
      </c>
      <c r="AY44">
        <f t="shared" si="36"/>
        <v>67586.172393055545</v>
      </c>
      <c r="AZ44">
        <f t="shared" si="37"/>
        <v>35005.62504550568</v>
      </c>
      <c r="BA44">
        <f t="shared" si="38"/>
        <v>15914.214186041992</v>
      </c>
      <c r="BB44">
        <f t="shared" si="39"/>
        <v>8087.5223801457014</v>
      </c>
      <c r="BC44">
        <f t="shared" si="57"/>
        <v>6.1975734414911852E-2</v>
      </c>
      <c r="BD44">
        <f t="shared" si="7"/>
        <v>223708.23679639067</v>
      </c>
      <c r="BE44">
        <f t="shared" si="8"/>
        <v>13864.48227012132</v>
      </c>
      <c r="BG44">
        <f t="shared" si="40"/>
        <v>1731688.7598972796</v>
      </c>
      <c r="BH44">
        <f t="shared" si="41"/>
        <v>83677.489004518633</v>
      </c>
      <c r="BI44">
        <f t="shared" si="42"/>
        <v>52229.543233442215</v>
      </c>
      <c r="BJ44">
        <f t="shared" si="43"/>
        <v>24588.932589873344</v>
      </c>
      <c r="BK44">
        <f t="shared" si="44"/>
        <v>9775.2500943851392</v>
      </c>
      <c r="BL44">
        <f t="shared" si="45"/>
        <v>4917.2846333525395</v>
      </c>
      <c r="BM44">
        <f t="shared" si="59"/>
        <v>7.7469668018639817E-2</v>
      </c>
      <c r="BN44">
        <f t="shared" si="9"/>
        <v>175188.49955557188</v>
      </c>
      <c r="BO44">
        <f t="shared" si="10"/>
        <v>13571.794901253783</v>
      </c>
      <c r="BQ44">
        <f t="shared" si="46"/>
        <v>1547606.1736139292</v>
      </c>
      <c r="BR44">
        <f t="shared" si="47"/>
        <v>71203.598990565748</v>
      </c>
      <c r="BS44">
        <f t="shared" si="48"/>
        <v>39978.425135621852</v>
      </c>
      <c r="BT44">
        <f t="shared" si="49"/>
        <v>17168.113282914863</v>
      </c>
      <c r="BU44">
        <f t="shared" si="50"/>
        <v>5954.6943004215991</v>
      </c>
      <c r="BV44">
        <f t="shared" si="51"/>
        <v>2963.9858761708533</v>
      </c>
      <c r="BW44">
        <f t="shared" si="58"/>
        <v>9.2963601622367775E-2</v>
      </c>
      <c r="BX44">
        <f t="shared" si="11"/>
        <v>137268.81758569492</v>
      </c>
      <c r="BY44">
        <f t="shared" si="12"/>
        <v>12761.003673210014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4363.0931834287394</v>
      </c>
      <c r="E45">
        <f t="shared" si="13"/>
        <v>1214465.7195002185</v>
      </c>
      <c r="F45">
        <f t="shared" si="14"/>
        <v>94610.346524818888</v>
      </c>
      <c r="G45">
        <f t="shared" si="15"/>
        <v>62956.158713514524</v>
      </c>
      <c r="H45">
        <f t="shared" si="16"/>
        <v>32217.912471617841</v>
      </c>
      <c r="I45">
        <f t="shared" si="17"/>
        <v>14593.899054231048</v>
      </c>
      <c r="J45">
        <f t="shared" si="18"/>
        <v>7408.172991858507</v>
      </c>
      <c r="K45">
        <v>0</v>
      </c>
      <c r="L45">
        <f t="shared" si="53"/>
        <v>2.0601376360005939E-2</v>
      </c>
      <c r="M45">
        <f t="shared" si="62"/>
        <v>211786.4897560408</v>
      </c>
      <c r="N45">
        <f t="shared" si="61"/>
        <v>1.309857</v>
      </c>
      <c r="O45">
        <f t="shared" si="61"/>
        <v>1.0533870000000001</v>
      </c>
      <c r="P45">
        <f t="shared" si="61"/>
        <v>1.0147569999999999</v>
      </c>
      <c r="Q45">
        <f t="shared" si="61"/>
        <v>1.004491</v>
      </c>
      <c r="R45">
        <f t="shared" si="61"/>
        <v>1.001404</v>
      </c>
      <c r="S45">
        <f t="shared" si="61"/>
        <v>1.000443</v>
      </c>
      <c r="T45">
        <f t="shared" si="19"/>
        <v>0.5</v>
      </c>
      <c r="U45">
        <f t="shared" si="20"/>
        <v>2.2499999999999999E-2</v>
      </c>
      <c r="V45">
        <f t="shared" si="63"/>
        <v>2.1000000000000003E-8</v>
      </c>
      <c r="W45">
        <f t="shared" si="63"/>
        <v>6.6499999999999997E-3</v>
      </c>
      <c r="X45">
        <f t="shared" si="63"/>
        <v>6.8100000000000001E-3</v>
      </c>
      <c r="Y45">
        <f t="shared" si="63"/>
        <v>6.8500000000000002E-3</v>
      </c>
      <c r="Z45">
        <f t="shared" si="63"/>
        <v>6.8700000000000002E-3</v>
      </c>
      <c r="AA45">
        <f t="shared" si="63"/>
        <v>6.8700000000000002E-3</v>
      </c>
      <c r="AC45">
        <f t="shared" si="22"/>
        <v>1364783.5701607233</v>
      </c>
      <c r="AD45">
        <f t="shared" si="23"/>
        <v>126716.66561349071</v>
      </c>
      <c r="AE45">
        <f t="shared" si="24"/>
        <v>106068.53905977211</v>
      </c>
      <c r="AF45">
        <f t="shared" si="25"/>
        <v>66345.553754138266</v>
      </c>
      <c r="AG45">
        <f t="shared" si="26"/>
        <v>39050.805997173717</v>
      </c>
      <c r="AH45">
        <f t="shared" si="27"/>
        <v>20213.393996463179</v>
      </c>
      <c r="AI45">
        <f t="shared" si="55"/>
        <v>1.030068818000297E-2</v>
      </c>
      <c r="AJ45">
        <f t="shared" si="3"/>
        <v>358394.95842103794</v>
      </c>
      <c r="AK45">
        <f t="shared" si="4"/>
        <v>3691.7147119802412</v>
      </c>
      <c r="AM45">
        <f t="shared" si="28"/>
        <v>1299032.2808972006</v>
      </c>
      <c r="AN45">
        <f t="shared" si="29"/>
        <v>110170.00088408188</v>
      </c>
      <c r="AO45">
        <f t="shared" si="30"/>
        <v>82076.532628960194</v>
      </c>
      <c r="AP45">
        <f t="shared" si="31"/>
        <v>46368.897942599302</v>
      </c>
      <c r="AQ45">
        <f t="shared" si="32"/>
        <v>23968.02066061999</v>
      </c>
      <c r="AR45">
        <f t="shared" si="33"/>
        <v>12287.768767477422</v>
      </c>
      <c r="AS45">
        <f t="shared" si="56"/>
        <v>1.5451032270004455E-2</v>
      </c>
      <c r="AT45">
        <f t="shared" si="5"/>
        <v>274871.22088373883</v>
      </c>
      <c r="AU45">
        <f t="shared" si="6"/>
        <v>4247.0441039701709</v>
      </c>
      <c r="AW45">
        <f t="shared" si="34"/>
        <v>1214465.7195002185</v>
      </c>
      <c r="AX45">
        <f t="shared" si="35"/>
        <v>94610.346524818888</v>
      </c>
      <c r="AY45">
        <f t="shared" si="36"/>
        <v>62956.158713514524</v>
      </c>
      <c r="AZ45">
        <f t="shared" si="37"/>
        <v>32217.912471617841</v>
      </c>
      <c r="BA45">
        <f t="shared" si="38"/>
        <v>14593.899054231048</v>
      </c>
      <c r="BB45">
        <f t="shared" si="39"/>
        <v>7408.172991858507</v>
      </c>
      <c r="BC45">
        <f t="shared" si="57"/>
        <v>2.0601376360005939E-2</v>
      </c>
      <c r="BD45">
        <f t="shared" si="7"/>
        <v>211786.4897560408</v>
      </c>
      <c r="BE45">
        <f t="shared" si="8"/>
        <v>4363.0931834287394</v>
      </c>
      <c r="BG45">
        <f t="shared" si="40"/>
        <v>1114715.334827461</v>
      </c>
      <c r="BH45">
        <f t="shared" si="41"/>
        <v>80223.15293329311</v>
      </c>
      <c r="BI45">
        <f t="shared" si="42"/>
        <v>47842.299571737451</v>
      </c>
      <c r="BJ45">
        <f t="shared" si="43"/>
        <v>22249.785821565274</v>
      </c>
      <c r="BK45">
        <f t="shared" si="44"/>
        <v>8812.7940922216676</v>
      </c>
      <c r="BL45">
        <f t="shared" si="45"/>
        <v>4428.0461574731999</v>
      </c>
      <c r="BM45">
        <f t="shared" si="59"/>
        <v>2.5751720450007426E-2</v>
      </c>
      <c r="BN45">
        <f t="shared" si="9"/>
        <v>163556.07857629072</v>
      </c>
      <c r="BO45">
        <f t="shared" si="10"/>
        <v>4211.8504133960869</v>
      </c>
      <c r="BQ45">
        <f t="shared" si="46"/>
        <v>1004524.8353353635</v>
      </c>
      <c r="BR45">
        <f t="shared" si="47"/>
        <v>67160.980542639445</v>
      </c>
      <c r="BS45">
        <f t="shared" si="48"/>
        <v>36000.843423166567</v>
      </c>
      <c r="BT45">
        <f t="shared" si="49"/>
        <v>15268.907934172978</v>
      </c>
      <c r="BU45">
        <f t="shared" si="50"/>
        <v>5276.1426732819482</v>
      </c>
      <c r="BV45">
        <f t="shared" si="51"/>
        <v>2623.1643749967943</v>
      </c>
      <c r="BW45">
        <f t="shared" si="58"/>
        <v>3.0902064540008909E-2</v>
      </c>
      <c r="BX45">
        <f t="shared" si="11"/>
        <v>126330.03894825774</v>
      </c>
      <c r="BY45">
        <f t="shared" si="12"/>
        <v>3903.8590169209001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5169.2854646673686</v>
      </c>
      <c r="E46">
        <f t="shared" si="13"/>
        <v>754817.39985396038</v>
      </c>
      <c r="F46">
        <f t="shared" si="14"/>
        <v>95469.826283799383</v>
      </c>
      <c r="G46">
        <f t="shared" si="15"/>
        <v>61150.802165990353</v>
      </c>
      <c r="H46">
        <f t="shared" si="16"/>
        <v>30970.711206044478</v>
      </c>
      <c r="I46">
        <f t="shared" si="17"/>
        <v>13984.910731535718</v>
      </c>
      <c r="J46">
        <f t="shared" si="18"/>
        <v>7092.0785192674794</v>
      </c>
      <c r="K46">
        <v>0</v>
      </c>
      <c r="L46">
        <f t="shared" si="53"/>
        <v>2.4772736196973216E-2</v>
      </c>
      <c r="M46">
        <f t="shared" si="62"/>
        <v>208668.32890663741</v>
      </c>
      <c r="N46">
        <f t="shared" si="61"/>
        <v>1.2533479999999999</v>
      </c>
      <c r="O46">
        <f t="shared" si="61"/>
        <v>1.0475840000000001</v>
      </c>
      <c r="P46">
        <f t="shared" si="61"/>
        <v>1.0133369999999999</v>
      </c>
      <c r="Q46">
        <f t="shared" si="61"/>
        <v>1.004073</v>
      </c>
      <c r="R46">
        <f t="shared" si="61"/>
        <v>1.0012749999999999</v>
      </c>
      <c r="S46">
        <f t="shared" si="61"/>
        <v>1.000402</v>
      </c>
      <c r="T46">
        <f t="shared" si="19"/>
        <v>0.5</v>
      </c>
      <c r="U46">
        <f t="shared" si="20"/>
        <v>2.2499999999999999E-2</v>
      </c>
      <c r="V46">
        <f t="shared" si="63"/>
        <v>2.1000000000000003E-8</v>
      </c>
      <c r="W46">
        <f t="shared" si="63"/>
        <v>6.6499999999999997E-3</v>
      </c>
      <c r="X46">
        <f t="shared" si="63"/>
        <v>6.8100000000000001E-3</v>
      </c>
      <c r="Y46">
        <f t="shared" si="63"/>
        <v>6.8500000000000002E-3</v>
      </c>
      <c r="Z46">
        <f t="shared" si="63"/>
        <v>6.8700000000000002E-3</v>
      </c>
      <c r="AA46">
        <f t="shared" si="63"/>
        <v>6.8700000000000002E-3</v>
      </c>
      <c r="AC46">
        <f t="shared" si="22"/>
        <v>842600.18326058832</v>
      </c>
      <c r="AD46">
        <f t="shared" si="23"/>
        <v>129173.08139549042</v>
      </c>
      <c r="AE46">
        <f t="shared" si="24"/>
        <v>104119.45321307374</v>
      </c>
      <c r="AF46">
        <f t="shared" si="25"/>
        <v>64460.627762886026</v>
      </c>
      <c r="AG46">
        <f t="shared" si="26"/>
        <v>37823.506403141211</v>
      </c>
      <c r="AH46">
        <f t="shared" si="27"/>
        <v>19559.133819461418</v>
      </c>
      <c r="AI46">
        <f t="shared" si="55"/>
        <v>1.2386368098486608E-2</v>
      </c>
      <c r="AJ46">
        <f t="shared" si="3"/>
        <v>355135.8025940528</v>
      </c>
      <c r="AK46">
        <f t="shared" si="4"/>
        <v>4398.8427758814132</v>
      </c>
      <c r="AM46">
        <f t="shared" si="28"/>
        <v>804355.62201061216</v>
      </c>
      <c r="AN46">
        <f t="shared" si="29"/>
        <v>111738.24443120518</v>
      </c>
      <c r="AO46">
        <f t="shared" si="30"/>
        <v>80145.594806233887</v>
      </c>
      <c r="AP46">
        <f t="shared" si="31"/>
        <v>44812.707659900538</v>
      </c>
      <c r="AQ46">
        <f t="shared" si="32"/>
        <v>23091.303486315512</v>
      </c>
      <c r="AR46">
        <f t="shared" si="33"/>
        <v>11826.756261685337</v>
      </c>
      <c r="AS46">
        <f t="shared" si="56"/>
        <v>1.8579552147729911E-2</v>
      </c>
      <c r="AT46">
        <f t="shared" si="5"/>
        <v>271614.60664534045</v>
      </c>
      <c r="AU46">
        <f t="shared" si="6"/>
        <v>5046.4777482522504</v>
      </c>
      <c r="AW46">
        <f t="shared" si="34"/>
        <v>754817.39985396038</v>
      </c>
      <c r="AX46">
        <f t="shared" si="35"/>
        <v>95469.826283799383</v>
      </c>
      <c r="AY46">
        <f t="shared" si="36"/>
        <v>61150.802165990353</v>
      </c>
      <c r="AZ46">
        <f t="shared" si="37"/>
        <v>30970.711206044478</v>
      </c>
      <c r="BA46">
        <f t="shared" si="38"/>
        <v>13984.910731535718</v>
      </c>
      <c r="BB46">
        <f t="shared" si="39"/>
        <v>7092.0785192674794</v>
      </c>
      <c r="BC46">
        <f t="shared" si="57"/>
        <v>2.4772736196973216E-2</v>
      </c>
      <c r="BD46">
        <f t="shared" si="7"/>
        <v>208668.32890663741</v>
      </c>
      <c r="BE46">
        <f t="shared" si="8"/>
        <v>5169.2854646673686</v>
      </c>
      <c r="BG46">
        <f t="shared" si="40"/>
        <v>695878.91512463754</v>
      </c>
      <c r="BH46">
        <f t="shared" si="41"/>
        <v>80538.756597010259</v>
      </c>
      <c r="BI46">
        <f t="shared" si="42"/>
        <v>46223.949923564032</v>
      </c>
      <c r="BJ46">
        <f t="shared" si="43"/>
        <v>21273.870878922415</v>
      </c>
      <c r="BK46">
        <f t="shared" si="44"/>
        <v>8399.6563820404172</v>
      </c>
      <c r="BL46">
        <f t="shared" si="45"/>
        <v>4216.3028000407594</v>
      </c>
      <c r="BM46">
        <f t="shared" si="59"/>
        <v>3.096592024621652E-2</v>
      </c>
      <c r="BN46">
        <f t="shared" si="9"/>
        <v>160652.53658157785</v>
      </c>
      <c r="BO46">
        <f t="shared" si="10"/>
        <v>4974.753635137522</v>
      </c>
      <c r="BQ46">
        <f t="shared" si="46"/>
        <v>630135.45417298109</v>
      </c>
      <c r="BR46">
        <f t="shared" si="47"/>
        <v>67079.294519825853</v>
      </c>
      <c r="BS46">
        <f t="shared" si="48"/>
        <v>34597.635055539635</v>
      </c>
      <c r="BT46">
        <f t="shared" si="49"/>
        <v>14520.546507774712</v>
      </c>
      <c r="BU46">
        <f t="shared" si="50"/>
        <v>5001.6267926872897</v>
      </c>
      <c r="BV46">
        <f t="shared" si="51"/>
        <v>2484.2178971713788</v>
      </c>
      <c r="BW46">
        <f t="shared" si="58"/>
        <v>3.7159104295459822E-2</v>
      </c>
      <c r="BX46">
        <f t="shared" si="11"/>
        <v>123683.32077299886</v>
      </c>
      <c r="BY46">
        <f t="shared" si="12"/>
        <v>4595.9614162126772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2917.0356561453136</v>
      </c>
      <c r="E47">
        <f t="shared" si="13"/>
        <v>458028.46198983537</v>
      </c>
      <c r="F47">
        <f t="shared" si="14"/>
        <v>95397.328770190303</v>
      </c>
      <c r="G47">
        <f t="shared" si="15"/>
        <v>59057.254389861031</v>
      </c>
      <c r="H47">
        <f t="shared" si="16"/>
        <v>29629.946418709016</v>
      </c>
      <c r="I47">
        <f t="shared" si="17"/>
        <v>13341.235304841708</v>
      </c>
      <c r="J47">
        <f t="shared" si="18"/>
        <v>6759.6034300524661</v>
      </c>
      <c r="K47">
        <v>0</v>
      </c>
      <c r="L47">
        <f t="shared" si="53"/>
        <v>1.4286212965389266E-2</v>
      </c>
      <c r="M47">
        <f t="shared" si="62"/>
        <v>204185.3683136545</v>
      </c>
      <c r="N47">
        <f t="shared" ref="N47:S62" si="64">N35</f>
        <v>1.21095</v>
      </c>
      <c r="O47">
        <f t="shared" si="64"/>
        <v>1.0425</v>
      </c>
      <c r="P47">
        <f t="shared" si="64"/>
        <v>1.012059</v>
      </c>
      <c r="Q47">
        <f t="shared" si="64"/>
        <v>1.0036959999999999</v>
      </c>
      <c r="R47">
        <f t="shared" si="64"/>
        <v>1.001158</v>
      </c>
      <c r="S47">
        <f t="shared" si="64"/>
        <v>1.0003649999999999</v>
      </c>
      <c r="T47">
        <f t="shared" si="19"/>
        <v>0.5</v>
      </c>
      <c r="U47">
        <f t="shared" si="20"/>
        <v>2.2499999999999999E-2</v>
      </c>
      <c r="V47">
        <f t="shared" si="63"/>
        <v>2.1000000000000003E-8</v>
      </c>
      <c r="W47">
        <f t="shared" si="63"/>
        <v>6.6499999999999997E-3</v>
      </c>
      <c r="X47">
        <f t="shared" si="63"/>
        <v>6.8100000000000001E-3</v>
      </c>
      <c r="Y47">
        <f t="shared" si="63"/>
        <v>6.8500000000000002E-3</v>
      </c>
      <c r="Z47">
        <f t="shared" si="63"/>
        <v>6.8700000000000002E-3</v>
      </c>
      <c r="AA47">
        <f t="shared" si="63"/>
        <v>6.8700000000000002E-3</v>
      </c>
      <c r="AC47">
        <f t="shared" si="22"/>
        <v>509348.86476069863</v>
      </c>
      <c r="AD47">
        <f t="shared" si="23"/>
        <v>130674.97576676933</v>
      </c>
      <c r="AE47">
        <f t="shared" si="24"/>
        <v>101844.50036375324</v>
      </c>
      <c r="AF47">
        <f t="shared" si="25"/>
        <v>62468.471378688933</v>
      </c>
      <c r="AG47">
        <f t="shared" si="26"/>
        <v>36551.12154480983</v>
      </c>
      <c r="AH47">
        <f t="shared" si="27"/>
        <v>18884.472536778158</v>
      </c>
      <c r="AI47">
        <f t="shared" si="55"/>
        <v>7.1431064826946332E-3</v>
      </c>
      <c r="AJ47">
        <f t="shared" si="3"/>
        <v>350423.54159079946</v>
      </c>
      <c r="AK47">
        <f t="shared" si="4"/>
        <v>2503.1126716260519</v>
      </c>
      <c r="AM47">
        <f t="shared" si="28"/>
        <v>487039.83251309133</v>
      </c>
      <c r="AN47">
        <f t="shared" si="29"/>
        <v>112345.40858119434</v>
      </c>
      <c r="AO47">
        <f t="shared" si="30"/>
        <v>77898.101172457653</v>
      </c>
      <c r="AP47">
        <f t="shared" si="31"/>
        <v>43150.237108441732</v>
      </c>
      <c r="AQ47">
        <f t="shared" si="32"/>
        <v>22171.502060766645</v>
      </c>
      <c r="AR47">
        <f t="shared" si="33"/>
        <v>11345.565794101754</v>
      </c>
      <c r="AS47">
        <f t="shared" si="56"/>
        <v>1.0714659724041949E-2</v>
      </c>
      <c r="AT47">
        <f t="shared" si="5"/>
        <v>266910.81471696211</v>
      </c>
      <c r="AU47">
        <f t="shared" si="6"/>
        <v>2859.8585563590573</v>
      </c>
      <c r="AW47">
        <f t="shared" si="34"/>
        <v>458028.46198983537</v>
      </c>
      <c r="AX47">
        <f t="shared" si="35"/>
        <v>95397.328770190303</v>
      </c>
      <c r="AY47">
        <f t="shared" si="36"/>
        <v>59057.254389861031</v>
      </c>
      <c r="AZ47">
        <f t="shared" si="37"/>
        <v>29629.946418709016</v>
      </c>
      <c r="BA47">
        <f t="shared" si="38"/>
        <v>13341.235304841708</v>
      </c>
      <c r="BB47">
        <f t="shared" si="39"/>
        <v>6759.6034300524661</v>
      </c>
      <c r="BC47">
        <f t="shared" si="57"/>
        <v>1.4286212965389266E-2</v>
      </c>
      <c r="BD47">
        <f t="shared" si="7"/>
        <v>204185.3683136545</v>
      </c>
      <c r="BE47">
        <f t="shared" si="8"/>
        <v>2917.0356561453136</v>
      </c>
      <c r="BG47">
        <f t="shared" si="40"/>
        <v>423343.68084256211</v>
      </c>
      <c r="BH47">
        <f t="shared" si="41"/>
        <v>79978.806039614181</v>
      </c>
      <c r="BI47">
        <f t="shared" si="42"/>
        <v>44355.161725163285</v>
      </c>
      <c r="BJ47">
        <f t="shared" si="43"/>
        <v>20221.142680559467</v>
      </c>
      <c r="BK47">
        <f t="shared" si="44"/>
        <v>7961.0296205672621</v>
      </c>
      <c r="BL47">
        <f t="shared" si="45"/>
        <v>3992.5311080666706</v>
      </c>
      <c r="BM47">
        <f t="shared" si="59"/>
        <v>1.7857766206736583E-2</v>
      </c>
      <c r="BN47">
        <f t="shared" si="9"/>
        <v>156508.67117397086</v>
      </c>
      <c r="BO47">
        <f t="shared" si="10"/>
        <v>2794.8952591517846</v>
      </c>
      <c r="BQ47">
        <f t="shared" si="46"/>
        <v>384438.48273388162</v>
      </c>
      <c r="BR47">
        <f t="shared" si="47"/>
        <v>66197.487266548385</v>
      </c>
      <c r="BS47">
        <f t="shared" si="48"/>
        <v>32984.617651299115</v>
      </c>
      <c r="BT47">
        <f t="shared" si="49"/>
        <v>13712.075195983132</v>
      </c>
      <c r="BU47">
        <f t="shared" si="50"/>
        <v>4709.4678082074533</v>
      </c>
      <c r="BV47">
        <f t="shared" si="51"/>
        <v>2336.987868395167</v>
      </c>
      <c r="BW47">
        <f t="shared" si="58"/>
        <v>2.1429319448083899E-2</v>
      </c>
      <c r="BX47">
        <f t="shared" si="11"/>
        <v>119940.63579043325</v>
      </c>
      <c r="BY47">
        <f t="shared" si="12"/>
        <v>2570.2461991594791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957.28059250898616</v>
      </c>
      <c r="E48">
        <f t="shared" si="13"/>
        <v>271989.83198202297</v>
      </c>
      <c r="F48">
        <f t="shared" si="14"/>
        <v>95851.185094817425</v>
      </c>
      <c r="G48">
        <f t="shared" si="15"/>
        <v>57580.909226221302</v>
      </c>
      <c r="H48">
        <f t="shared" si="16"/>
        <v>28647.02115521668</v>
      </c>
      <c r="I48">
        <f t="shared" si="17"/>
        <v>12865.563326293572</v>
      </c>
      <c r="J48">
        <f t="shared" si="18"/>
        <v>6513.3549607217792</v>
      </c>
      <c r="K48">
        <v>0</v>
      </c>
      <c r="L48">
        <f t="shared" si="53"/>
        <v>4.7517618167258954E-3</v>
      </c>
      <c r="M48">
        <f t="shared" si="62"/>
        <v>201458.03376327074</v>
      </c>
      <c r="N48">
        <f t="shared" si="64"/>
        <v>1.178115</v>
      </c>
      <c r="O48">
        <f t="shared" si="64"/>
        <v>1.038028</v>
      </c>
      <c r="P48">
        <f t="shared" si="64"/>
        <v>1.0109090000000001</v>
      </c>
      <c r="Q48">
        <f t="shared" si="64"/>
        <v>1.0033529999999999</v>
      </c>
      <c r="R48">
        <f t="shared" si="64"/>
        <v>1.0010520000000001</v>
      </c>
      <c r="S48">
        <f t="shared" si="64"/>
        <v>1.000332</v>
      </c>
      <c r="T48">
        <f t="shared" si="19"/>
        <v>0.5</v>
      </c>
      <c r="U48">
        <f t="shared" si="20"/>
        <v>2.2499999999999999E-2</v>
      </c>
      <c r="V48">
        <f t="shared" si="63"/>
        <v>2.1000000000000003E-8</v>
      </c>
      <c r="W48">
        <f t="shared" si="63"/>
        <v>6.6499999999999997E-3</v>
      </c>
      <c r="X48">
        <f t="shared" si="63"/>
        <v>6.8100000000000001E-3</v>
      </c>
      <c r="Y48">
        <f t="shared" si="63"/>
        <v>6.8500000000000002E-3</v>
      </c>
      <c r="Z48">
        <f t="shared" si="63"/>
        <v>6.8700000000000002E-3</v>
      </c>
      <c r="AA48">
        <f t="shared" si="63"/>
        <v>6.8700000000000002E-3</v>
      </c>
      <c r="AC48">
        <f t="shared" si="22"/>
        <v>301800.55261757778</v>
      </c>
      <c r="AD48">
        <f t="shared" si="23"/>
        <v>132230.0920700022</v>
      </c>
      <c r="AE48">
        <f t="shared" si="24"/>
        <v>100026.02261100772</v>
      </c>
      <c r="AF48">
        <f t="shared" si="25"/>
        <v>60842.400421935083</v>
      </c>
      <c r="AG48">
        <f t="shared" si="26"/>
        <v>35509.006616072154</v>
      </c>
      <c r="AH48">
        <f t="shared" si="27"/>
        <v>18331.415850246132</v>
      </c>
      <c r="AI48">
        <f t="shared" si="55"/>
        <v>2.3758809083629477E-3</v>
      </c>
      <c r="AJ48">
        <f t="shared" si="3"/>
        <v>346938.93756926327</v>
      </c>
      <c r="AK48">
        <f t="shared" si="4"/>
        <v>824.28559813853724</v>
      </c>
      <c r="AM48">
        <f t="shared" si="28"/>
        <v>288858.26013655902</v>
      </c>
      <c r="AN48">
        <f t="shared" si="29"/>
        <v>113281.14363135651</v>
      </c>
      <c r="AO48">
        <f t="shared" si="30"/>
        <v>76228.979553858269</v>
      </c>
      <c r="AP48">
        <f t="shared" si="31"/>
        <v>41872.911568507974</v>
      </c>
      <c r="AQ48">
        <f t="shared" si="32"/>
        <v>21460.180085147564</v>
      </c>
      <c r="AR48">
        <f t="shared" si="33"/>
        <v>10972.774642929699</v>
      </c>
      <c r="AS48">
        <f t="shared" si="56"/>
        <v>3.5638213625444216E-3</v>
      </c>
      <c r="AT48">
        <f t="shared" si="5"/>
        <v>263815.9894818</v>
      </c>
      <c r="AU48">
        <f t="shared" si="6"/>
        <v>940.19305909603327</v>
      </c>
      <c r="AW48">
        <f t="shared" si="34"/>
        <v>271989.83198202297</v>
      </c>
      <c r="AX48">
        <f t="shared" si="35"/>
        <v>95851.185094817425</v>
      </c>
      <c r="AY48">
        <f t="shared" si="36"/>
        <v>57580.909226221302</v>
      </c>
      <c r="AZ48">
        <f t="shared" si="37"/>
        <v>28647.02115521668</v>
      </c>
      <c r="BA48">
        <f t="shared" si="38"/>
        <v>12865.563326293572</v>
      </c>
      <c r="BB48">
        <f t="shared" si="39"/>
        <v>6513.3549607217792</v>
      </c>
      <c r="BC48">
        <f t="shared" si="57"/>
        <v>4.7517618167258954E-3</v>
      </c>
      <c r="BD48">
        <f t="shared" si="7"/>
        <v>201458.03376327074</v>
      </c>
      <c r="BE48">
        <f t="shared" si="8"/>
        <v>957.28059250898616</v>
      </c>
      <c r="BG48">
        <f t="shared" si="40"/>
        <v>251766.46277140366</v>
      </c>
      <c r="BH48">
        <f t="shared" si="41"/>
        <v>80073.659607381735</v>
      </c>
      <c r="BI48">
        <f t="shared" si="42"/>
        <v>43087.930598297913</v>
      </c>
      <c r="BJ48">
        <f t="shared" si="43"/>
        <v>19478.118284946417</v>
      </c>
      <c r="BK48">
        <f t="shared" si="44"/>
        <v>7648.7516960493567</v>
      </c>
      <c r="BL48">
        <f t="shared" si="45"/>
        <v>3832.8259562269122</v>
      </c>
      <c r="BM48">
        <f t="shared" si="59"/>
        <v>5.9397022709073693E-3</v>
      </c>
      <c r="BN48">
        <f t="shared" si="9"/>
        <v>154121.28614290233</v>
      </c>
      <c r="BO48">
        <f t="shared" si="10"/>
        <v>915.4345532981614</v>
      </c>
      <c r="BQ48">
        <f t="shared" si="46"/>
        <v>229009.5230805632</v>
      </c>
      <c r="BR48">
        <f t="shared" si="47"/>
        <v>66039.568563385386</v>
      </c>
      <c r="BS48">
        <f t="shared" si="48"/>
        <v>31924.437716033524</v>
      </c>
      <c r="BT48">
        <f t="shared" si="49"/>
        <v>13159.252598153696</v>
      </c>
      <c r="BU48">
        <f t="shared" si="50"/>
        <v>4507.914950968403</v>
      </c>
      <c r="BV48">
        <f t="shared" si="51"/>
        <v>2235.1593898372339</v>
      </c>
      <c r="BW48">
        <f t="shared" si="58"/>
        <v>7.1276427250888431E-3</v>
      </c>
      <c r="BX48">
        <f t="shared" si="11"/>
        <v>117866.33321837825</v>
      </c>
      <c r="BY48">
        <f t="shared" si="12"/>
        <v>840.10911249687115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2007.9234574846</v>
      </c>
      <c r="E49">
        <f t="shared" si="13"/>
        <v>158387.3924360082</v>
      </c>
      <c r="F49">
        <f t="shared" si="14"/>
        <v>96802.087146045596</v>
      </c>
      <c r="G49">
        <f t="shared" si="15"/>
        <v>56625.744763424809</v>
      </c>
      <c r="H49">
        <f t="shared" si="16"/>
        <v>27960.231616975947</v>
      </c>
      <c r="I49">
        <f t="shared" si="17"/>
        <v>12528.184103622743</v>
      </c>
      <c r="J49">
        <f t="shared" si="18"/>
        <v>6337.9683417898032</v>
      </c>
      <c r="K49">
        <v>0</v>
      </c>
      <c r="L49">
        <f t="shared" si="53"/>
        <v>1.0026872331950142E-2</v>
      </c>
      <c r="M49">
        <f t="shared" si="62"/>
        <v>200254.21597185888</v>
      </c>
      <c r="N49">
        <f t="shared" si="64"/>
        <v>1.1520509999999999</v>
      </c>
      <c r="O49">
        <f t="shared" si="64"/>
        <v>1.0340800000000001</v>
      </c>
      <c r="P49">
        <f t="shared" si="64"/>
        <v>1.0098720000000001</v>
      </c>
      <c r="Q49">
        <f t="shared" si="64"/>
        <v>1.0030429999999999</v>
      </c>
      <c r="R49">
        <f t="shared" si="64"/>
        <v>1.000955</v>
      </c>
      <c r="S49">
        <f t="shared" si="64"/>
        <v>1.000302</v>
      </c>
      <c r="T49">
        <f t="shared" si="19"/>
        <v>0.5</v>
      </c>
      <c r="U49">
        <f t="shared" si="20"/>
        <v>2.2499999999999999E-2</v>
      </c>
      <c r="V49">
        <f t="shared" si="63"/>
        <v>2.1000000000000003E-8</v>
      </c>
      <c r="W49">
        <f t="shared" si="63"/>
        <v>6.6499999999999997E-3</v>
      </c>
      <c r="X49">
        <f t="shared" si="63"/>
        <v>6.8100000000000001E-3</v>
      </c>
      <c r="Y49">
        <f t="shared" si="63"/>
        <v>6.8500000000000002E-3</v>
      </c>
      <c r="Z49">
        <f t="shared" si="63"/>
        <v>6.8700000000000002E-3</v>
      </c>
      <c r="AA49">
        <f t="shared" si="63"/>
        <v>6.8700000000000002E-3</v>
      </c>
      <c r="AC49">
        <f t="shared" si="22"/>
        <v>175524.43361396459</v>
      </c>
      <c r="AD49">
        <f t="shared" si="23"/>
        <v>133856.05795472715</v>
      </c>
      <c r="AE49">
        <f t="shared" si="24"/>
        <v>98604.419428147638</v>
      </c>
      <c r="AF49">
        <f t="shared" si="25"/>
        <v>59528.306580681012</v>
      </c>
      <c r="AG49">
        <f t="shared" si="26"/>
        <v>34662.203773089976</v>
      </c>
      <c r="AH49">
        <f t="shared" si="27"/>
        <v>17881.354827059611</v>
      </c>
      <c r="AI49">
        <f t="shared" si="55"/>
        <v>5.0134361659750709E-3</v>
      </c>
      <c r="AJ49">
        <f t="shared" si="3"/>
        <v>344532.3425637054</v>
      </c>
      <c r="AK49">
        <f t="shared" si="4"/>
        <v>1727.2909065569929</v>
      </c>
      <c r="AM49">
        <f t="shared" si="28"/>
        <v>168089.80674649571</v>
      </c>
      <c r="AN49">
        <f t="shared" si="29"/>
        <v>114539.53272509201</v>
      </c>
      <c r="AO49">
        <f t="shared" si="30"/>
        <v>75055.032392466572</v>
      </c>
      <c r="AP49">
        <f t="shared" si="31"/>
        <v>40918.784356814962</v>
      </c>
      <c r="AQ49">
        <f t="shared" si="32"/>
        <v>20922.913931987205</v>
      </c>
      <c r="AR49">
        <f t="shared" si="33"/>
        <v>10690.343199339792</v>
      </c>
      <c r="AS49">
        <f t="shared" si="56"/>
        <v>7.5201542489626069E-3</v>
      </c>
      <c r="AT49">
        <f t="shared" si="5"/>
        <v>262126.60660570054</v>
      </c>
      <c r="AU49">
        <f t="shared" si="6"/>
        <v>1971.2325144320087</v>
      </c>
      <c r="AW49">
        <f t="shared" si="34"/>
        <v>158387.3924360082</v>
      </c>
      <c r="AX49">
        <f t="shared" si="35"/>
        <v>96802.087146045596</v>
      </c>
      <c r="AY49">
        <f t="shared" si="36"/>
        <v>56625.744763424809</v>
      </c>
      <c r="AZ49">
        <f t="shared" si="37"/>
        <v>27960.231616975947</v>
      </c>
      <c r="BA49">
        <f t="shared" si="38"/>
        <v>12528.184103622743</v>
      </c>
      <c r="BB49">
        <f t="shared" si="39"/>
        <v>6337.9683417898032</v>
      </c>
      <c r="BC49">
        <f t="shared" si="57"/>
        <v>1.0026872331950142E-2</v>
      </c>
      <c r="BD49">
        <f t="shared" si="7"/>
        <v>200254.21597185888</v>
      </c>
      <c r="BE49">
        <f t="shared" si="8"/>
        <v>2007.9234574846</v>
      </c>
      <c r="BG49">
        <f t="shared" si="40"/>
        <v>146736.71849568139</v>
      </c>
      <c r="BH49">
        <f t="shared" si="41"/>
        <v>80772.916270585469</v>
      </c>
      <c r="BI49">
        <f t="shared" si="42"/>
        <v>42321.99287522446</v>
      </c>
      <c r="BJ49">
        <f t="shared" si="43"/>
        <v>18988.007052795736</v>
      </c>
      <c r="BK49">
        <f t="shared" si="44"/>
        <v>7439.0889159012149</v>
      </c>
      <c r="BL49">
        <f t="shared" si="45"/>
        <v>3725.0653941831874</v>
      </c>
      <c r="BM49">
        <f t="shared" si="59"/>
        <v>1.2533590414937677E-2</v>
      </c>
      <c r="BN49">
        <f t="shared" si="9"/>
        <v>153247.07050869006</v>
      </c>
      <c r="BO49">
        <f t="shared" si="10"/>
        <v>1920.736014044996</v>
      </c>
      <c r="BQ49">
        <f t="shared" si="46"/>
        <v>133602.25712969611</v>
      </c>
      <c r="BR49">
        <f t="shared" si="47"/>
        <v>66537.819097548912</v>
      </c>
      <c r="BS49">
        <f t="shared" si="48"/>
        <v>31319.019639179252</v>
      </c>
      <c r="BT49">
        <f t="shared" si="49"/>
        <v>12812.505170693876</v>
      </c>
      <c r="BU49">
        <f t="shared" si="50"/>
        <v>4378.9916815475544</v>
      </c>
      <c r="BV49">
        <f t="shared" si="51"/>
        <v>2169.6622622782929</v>
      </c>
      <c r="BW49">
        <f t="shared" si="58"/>
        <v>1.5040308497925214E-2</v>
      </c>
      <c r="BX49">
        <f t="shared" si="11"/>
        <v>117217.99785124788</v>
      </c>
      <c r="BY49">
        <f t="shared" si="12"/>
        <v>1762.9948491919031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5882.6550685777993</v>
      </c>
      <c r="E50">
        <f t="shared" si="13"/>
        <v>1350.4932552363955</v>
      </c>
      <c r="F50">
        <f t="shared" si="14"/>
        <v>90628.255847263412</v>
      </c>
      <c r="G50">
        <f t="shared" si="15"/>
        <v>96878.20530549351</v>
      </c>
      <c r="H50">
        <f t="shared" si="16"/>
        <v>55330.318034680982</v>
      </c>
      <c r="I50">
        <f t="shared" si="17"/>
        <v>27133.941350451038</v>
      </c>
      <c r="J50">
        <f t="shared" si="18"/>
        <v>12132.376675196074</v>
      </c>
      <c r="K50">
        <v>0</v>
      </c>
      <c r="L50">
        <f t="shared" si="53"/>
        <v>2.0852855309611753E-2</v>
      </c>
      <c r="M50">
        <f t="shared" si="62"/>
        <v>282103.09721308498</v>
      </c>
      <c r="N50">
        <f t="shared" si="64"/>
        <v>2289.2732110000002</v>
      </c>
      <c r="O50">
        <f t="shared" si="64"/>
        <v>1.130951</v>
      </c>
      <c r="P50">
        <f t="shared" si="64"/>
        <v>1.030586</v>
      </c>
      <c r="Q50">
        <f t="shared" si="64"/>
        <v>1.0089379999999999</v>
      </c>
      <c r="R50">
        <f t="shared" si="64"/>
        <v>1.0027619999999999</v>
      </c>
      <c r="S50">
        <f t="shared" si="64"/>
        <v>1.0008680000000001</v>
      </c>
      <c r="T50">
        <f t="shared" si="19"/>
        <v>0.5</v>
      </c>
      <c r="U50">
        <f t="shared" si="20"/>
        <v>2.2499999999999999E-2</v>
      </c>
      <c r="V50">
        <f t="shared" si="63"/>
        <v>2.1000000000000003E-8</v>
      </c>
      <c r="W50">
        <f t="shared" si="63"/>
        <v>6.6499999999999997E-3</v>
      </c>
      <c r="X50">
        <f t="shared" si="63"/>
        <v>6.8100000000000001E-3</v>
      </c>
      <c r="Y50">
        <f t="shared" si="63"/>
        <v>6.8500000000000002E-3</v>
      </c>
      <c r="Z50">
        <f t="shared" si="63"/>
        <v>6.8700000000000002E-3</v>
      </c>
      <c r="AA50">
        <f t="shared" si="63"/>
        <v>6.8700000000000002E-3</v>
      </c>
      <c r="AC50">
        <f t="shared" si="22"/>
        <v>2330.3820293653134</v>
      </c>
      <c r="AD50">
        <f t="shared" si="23"/>
        <v>100361.18950061043</v>
      </c>
      <c r="AE50">
        <f t="shared" si="24"/>
        <v>134632.39147861814</v>
      </c>
      <c r="AF50">
        <f t="shared" si="25"/>
        <v>96842.993843479577</v>
      </c>
      <c r="AG50">
        <f t="shared" si="26"/>
        <v>58067.547200099041</v>
      </c>
      <c r="AH50">
        <f t="shared" si="27"/>
        <v>33740.885042706774</v>
      </c>
      <c r="AI50">
        <f t="shared" si="55"/>
        <v>1.0426427654805876E-2</v>
      </c>
      <c r="AJ50">
        <f t="shared" si="3"/>
        <v>423645.00706551399</v>
      </c>
      <c r="AK50">
        <f t="shared" si="4"/>
        <v>4417.1040174883055</v>
      </c>
      <c r="AM50">
        <f t="shared" si="28"/>
        <v>1770.2894125509579</v>
      </c>
      <c r="AN50">
        <f t="shared" si="29"/>
        <v>96140.459517492287</v>
      </c>
      <c r="AO50">
        <f t="shared" si="30"/>
        <v>114916.7166466582</v>
      </c>
      <c r="AP50">
        <f t="shared" si="31"/>
        <v>73526.140798867273</v>
      </c>
      <c r="AQ50">
        <f t="shared" si="32"/>
        <v>39812.110392673174</v>
      </c>
      <c r="AR50">
        <f t="shared" si="33"/>
        <v>20314.336630103113</v>
      </c>
      <c r="AS50">
        <f t="shared" si="56"/>
        <v>1.5639641482208814E-2</v>
      </c>
      <c r="AT50">
        <f t="shared" si="5"/>
        <v>344709.76398579404</v>
      </c>
      <c r="AU50">
        <f t="shared" si="6"/>
        <v>5391.137124154634</v>
      </c>
      <c r="AW50">
        <f t="shared" si="34"/>
        <v>1350.4932552363955</v>
      </c>
      <c r="AX50">
        <f t="shared" si="35"/>
        <v>90628.255847263412</v>
      </c>
      <c r="AY50">
        <f t="shared" si="36"/>
        <v>96878.20530549351</v>
      </c>
      <c r="AZ50">
        <f t="shared" si="37"/>
        <v>55330.318034680982</v>
      </c>
      <c r="BA50">
        <f t="shared" si="38"/>
        <v>27133.941350451038</v>
      </c>
      <c r="BB50">
        <f t="shared" si="39"/>
        <v>12132.376675196074</v>
      </c>
      <c r="BC50">
        <f t="shared" si="57"/>
        <v>2.0852855309611753E-2</v>
      </c>
      <c r="BD50">
        <f t="shared" si="7"/>
        <v>282103.09721308498</v>
      </c>
      <c r="BE50">
        <f t="shared" si="8"/>
        <v>5882.6550685777993</v>
      </c>
      <c r="BG50">
        <f t="shared" si="40"/>
        <v>1032.1182531016025</v>
      </c>
      <c r="BH50">
        <f t="shared" si="41"/>
        <v>84003.174550509691</v>
      </c>
      <c r="BI50">
        <f t="shared" si="42"/>
        <v>80633.955319646993</v>
      </c>
      <c r="BJ50">
        <f t="shared" si="43"/>
        <v>41247.703663896711</v>
      </c>
      <c r="BK50">
        <f t="shared" si="44"/>
        <v>18379.269435000911</v>
      </c>
      <c r="BL50">
        <f t="shared" si="45"/>
        <v>7185.4154042528344</v>
      </c>
      <c r="BM50">
        <f t="shared" si="59"/>
        <v>2.6066069137014692E-2</v>
      </c>
      <c r="BN50">
        <f t="shared" si="9"/>
        <v>231449.51837330713</v>
      </c>
      <c r="BO50">
        <f t="shared" si="10"/>
        <v>6032.9791476473756</v>
      </c>
      <c r="BQ50">
        <f t="shared" si="46"/>
        <v>788.51393375484759</v>
      </c>
      <c r="BR50">
        <f t="shared" si="47"/>
        <v>76526.471216618942</v>
      </c>
      <c r="BS50">
        <f t="shared" si="48"/>
        <v>66256.556517008255</v>
      </c>
      <c r="BT50">
        <f t="shared" si="49"/>
        <v>30445.518761307612</v>
      </c>
      <c r="BU50">
        <f t="shared" si="50"/>
        <v>12369.630986991411</v>
      </c>
      <c r="BV50">
        <f t="shared" si="51"/>
        <v>4218.6908263845316</v>
      </c>
      <c r="BW50">
        <f t="shared" si="58"/>
        <v>3.1279282964417628E-2</v>
      </c>
      <c r="BX50">
        <f t="shared" si="11"/>
        <v>189816.86830831075</v>
      </c>
      <c r="BY50">
        <f t="shared" si="12"/>
        <v>5937.3355352352482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12404.3553450954</v>
      </c>
      <c r="E51">
        <f t="shared" si="13"/>
        <v>1545736.3351783552</v>
      </c>
      <c r="F51">
        <f t="shared" si="14"/>
        <v>98300.096049551794</v>
      </c>
      <c r="G51">
        <f t="shared" si="15"/>
        <v>95574.705147985253</v>
      </c>
      <c r="H51">
        <f t="shared" si="16"/>
        <v>53415.005941674259</v>
      </c>
      <c r="I51">
        <f t="shared" si="17"/>
        <v>26030.865224330162</v>
      </c>
      <c r="J51">
        <f t="shared" si="18"/>
        <v>11616.697462272195</v>
      </c>
      <c r="K51">
        <v>0</v>
      </c>
      <c r="L51">
        <f t="shared" si="53"/>
        <v>4.353362057310476E-2</v>
      </c>
      <c r="M51">
        <f t="shared" si="62"/>
        <v>284937.36982581363</v>
      </c>
      <c r="N51">
        <f t="shared" si="64"/>
        <v>6.2259080000000004</v>
      </c>
      <c r="O51">
        <f t="shared" si="64"/>
        <v>1.113596</v>
      </c>
      <c r="P51">
        <f t="shared" si="64"/>
        <v>1.027485</v>
      </c>
      <c r="Q51">
        <f t="shared" si="64"/>
        <v>1.008094</v>
      </c>
      <c r="R51">
        <f t="shared" si="64"/>
        <v>1.002507</v>
      </c>
      <c r="S51">
        <f t="shared" si="64"/>
        <v>1.000788</v>
      </c>
      <c r="T51">
        <f t="shared" si="19"/>
        <v>0.5</v>
      </c>
      <c r="U51">
        <f t="shared" si="20"/>
        <v>2.2499999999999999E-2</v>
      </c>
      <c r="V51">
        <f t="shared" si="63"/>
        <v>2.1000000000000003E-8</v>
      </c>
      <c r="W51">
        <f t="shared" si="63"/>
        <v>6.6499999999999997E-3</v>
      </c>
      <c r="X51">
        <f t="shared" si="63"/>
        <v>6.8100000000000001E-3</v>
      </c>
      <c r="Y51">
        <f t="shared" si="63"/>
        <v>6.8500000000000002E-3</v>
      </c>
      <c r="Z51">
        <f t="shared" si="63"/>
        <v>6.8700000000000002E-3</v>
      </c>
      <c r="AA51">
        <f t="shared" si="63"/>
        <v>6.8700000000000002E-3</v>
      </c>
      <c r="AC51">
        <f t="shared" si="22"/>
        <v>2667179.4970764783</v>
      </c>
      <c r="AD51">
        <f t="shared" si="23"/>
        <v>109903.34822362114</v>
      </c>
      <c r="AE51">
        <f t="shared" si="24"/>
        <v>134224.64211403922</v>
      </c>
      <c r="AF51">
        <f t="shared" si="25"/>
        <v>94500.407081513549</v>
      </c>
      <c r="AG51">
        <f t="shared" si="26"/>
        <v>56312.364265768876</v>
      </c>
      <c r="AH51">
        <f t="shared" si="27"/>
        <v>32658.546361071159</v>
      </c>
      <c r="AI51">
        <f t="shared" si="55"/>
        <v>2.176681028655238E-2</v>
      </c>
      <c r="AJ51">
        <f t="shared" si="3"/>
        <v>427599.30804601393</v>
      </c>
      <c r="AK51">
        <f t="shared" si="4"/>
        <v>9307.4730168986553</v>
      </c>
      <c r="AM51">
        <f t="shared" si="28"/>
        <v>2026187.4013324426</v>
      </c>
      <c r="AN51">
        <f t="shared" si="29"/>
        <v>104780.11816426428</v>
      </c>
      <c r="AO51">
        <f t="shared" si="30"/>
        <v>113969.59300815129</v>
      </c>
      <c r="AP51">
        <f t="shared" si="31"/>
        <v>71364.270321142976</v>
      </c>
      <c r="AQ51">
        <f t="shared" si="32"/>
        <v>38401.177700950706</v>
      </c>
      <c r="AR51">
        <f t="shared" si="33"/>
        <v>19556.791219282626</v>
      </c>
      <c r="AS51">
        <f t="shared" si="56"/>
        <v>3.2650215429828572E-2</v>
      </c>
      <c r="AT51">
        <f t="shared" si="5"/>
        <v>348071.95041379187</v>
      </c>
      <c r="AU51">
        <f t="shared" si="6"/>
        <v>11364.624166090913</v>
      </c>
      <c r="AW51">
        <f t="shared" si="34"/>
        <v>1545736.3351783552</v>
      </c>
      <c r="AX51">
        <f t="shared" si="35"/>
        <v>98300.096049551794</v>
      </c>
      <c r="AY51">
        <f t="shared" si="36"/>
        <v>95574.705147985253</v>
      </c>
      <c r="AZ51">
        <f t="shared" si="37"/>
        <v>53415.005941674259</v>
      </c>
      <c r="BA51">
        <f t="shared" si="38"/>
        <v>26030.865224330162</v>
      </c>
      <c r="BB51">
        <f t="shared" si="39"/>
        <v>11616.697462272195</v>
      </c>
      <c r="BC51">
        <f t="shared" si="57"/>
        <v>4.353362057310476E-2</v>
      </c>
      <c r="BD51">
        <f t="shared" si="7"/>
        <v>284937.36982581363</v>
      </c>
      <c r="BE51">
        <f t="shared" si="8"/>
        <v>12404.3553450954</v>
      </c>
      <c r="BG51">
        <f t="shared" si="40"/>
        <v>1181349.1212211656</v>
      </c>
      <c r="BH51">
        <f t="shared" si="41"/>
        <v>90676.263534637037</v>
      </c>
      <c r="BI51">
        <f t="shared" si="42"/>
        <v>79128.660149667136</v>
      </c>
      <c r="BJ51">
        <f t="shared" si="43"/>
        <v>39604.841691915382</v>
      </c>
      <c r="BK51">
        <f t="shared" si="44"/>
        <v>17536.281927413271</v>
      </c>
      <c r="BL51">
        <f t="shared" si="45"/>
        <v>6842.544632359768</v>
      </c>
      <c r="BM51">
        <f t="shared" si="59"/>
        <v>5.4417025716380948E-2</v>
      </c>
      <c r="BN51">
        <f t="shared" si="9"/>
        <v>233788.59193599259</v>
      </c>
      <c r="BO51">
        <f t="shared" si="10"/>
        <v>12722.0798195774</v>
      </c>
      <c r="BQ51">
        <f t="shared" si="46"/>
        <v>902532.02185154846</v>
      </c>
      <c r="BR51">
        <f t="shared" si="47"/>
        <v>82206.672995603047</v>
      </c>
      <c r="BS51">
        <f t="shared" si="48"/>
        <v>64674.252685114705</v>
      </c>
      <c r="BT51">
        <f t="shared" si="49"/>
        <v>29074.179893482837</v>
      </c>
      <c r="BU51">
        <f t="shared" si="50"/>
        <v>11737.797312044955</v>
      </c>
      <c r="BV51">
        <f t="shared" si="51"/>
        <v>3995.3920912984681</v>
      </c>
      <c r="BW51">
        <f t="shared" si="58"/>
        <v>6.5300430859657144E-2</v>
      </c>
      <c r="BX51">
        <f t="shared" si="11"/>
        <v>191688.29497754399</v>
      </c>
      <c r="BY51">
        <f t="shared" si="12"/>
        <v>12517.328252786676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16228.328911497483</v>
      </c>
      <c r="E52">
        <f t="shared" si="13"/>
        <v>4499419.1989320563</v>
      </c>
      <c r="F52">
        <f t="shared" si="14"/>
        <v>102724.2363170668</v>
      </c>
      <c r="G52">
        <f t="shared" si="15"/>
        <v>91831.327510501884</v>
      </c>
      <c r="H52">
        <f t="shared" si="16"/>
        <v>50310.433090696453</v>
      </c>
      <c r="I52">
        <f t="shared" si="17"/>
        <v>24375.743990004376</v>
      </c>
      <c r="J52">
        <f t="shared" si="18"/>
        <v>10858.55286329023</v>
      </c>
      <c r="K52">
        <v>0</v>
      </c>
      <c r="L52">
        <f t="shared" si="53"/>
        <v>5.7937564766471675E-2</v>
      </c>
      <c r="M52">
        <f t="shared" si="62"/>
        <v>280100.29377155972</v>
      </c>
      <c r="N52">
        <f t="shared" si="64"/>
        <v>2.8313100000000002</v>
      </c>
      <c r="O52">
        <f t="shared" si="64"/>
        <v>1.0991329999999999</v>
      </c>
      <c r="P52">
        <f t="shared" si="64"/>
        <v>1.0247250000000001</v>
      </c>
      <c r="Q52">
        <f t="shared" si="64"/>
        <v>1.007333</v>
      </c>
      <c r="R52">
        <f t="shared" si="64"/>
        <v>1.0022759999999999</v>
      </c>
      <c r="S52">
        <f t="shared" si="64"/>
        <v>1.0007159999999999</v>
      </c>
      <c r="T52">
        <f t="shared" si="19"/>
        <v>0.5</v>
      </c>
      <c r="U52">
        <f t="shared" si="20"/>
        <v>2.2499999999999999E-2</v>
      </c>
      <c r="V52">
        <f t="shared" ref="V52:AA67" si="65">V51</f>
        <v>2.1000000000000003E-8</v>
      </c>
      <c r="W52">
        <f t="shared" si="65"/>
        <v>6.6499999999999997E-3</v>
      </c>
      <c r="X52">
        <f t="shared" si="65"/>
        <v>6.8100000000000001E-3</v>
      </c>
      <c r="Y52">
        <f t="shared" si="65"/>
        <v>6.8500000000000002E-3</v>
      </c>
      <c r="Z52">
        <f t="shared" si="65"/>
        <v>6.8700000000000002E-3</v>
      </c>
      <c r="AA52">
        <f t="shared" si="65"/>
        <v>6.8700000000000002E-3</v>
      </c>
      <c r="AC52">
        <f t="shared" si="22"/>
        <v>7372713.8575759828</v>
      </c>
      <c r="AD52">
        <f t="shared" si="23"/>
        <v>117241.95523600143</v>
      </c>
      <c r="AE52">
        <f t="shared" si="24"/>
        <v>131889.10343780968</v>
      </c>
      <c r="AF52">
        <f t="shared" si="25"/>
        <v>91064.851842516349</v>
      </c>
      <c r="AG52">
        <f t="shared" si="26"/>
        <v>53957.594177555817</v>
      </c>
      <c r="AH52">
        <f t="shared" si="27"/>
        <v>31238.01258357659</v>
      </c>
      <c r="AI52">
        <f t="shared" si="55"/>
        <v>2.8968782383235837E-2</v>
      </c>
      <c r="AJ52">
        <f t="shared" si="3"/>
        <v>425391.51727745991</v>
      </c>
      <c r="AK52">
        <f t="shared" si="4"/>
        <v>12323.074291685243</v>
      </c>
      <c r="AM52">
        <f t="shared" si="28"/>
        <v>5770666.8525397684</v>
      </c>
      <c r="AN52">
        <f t="shared" si="29"/>
        <v>110636.26582591275</v>
      </c>
      <c r="AO52">
        <f t="shared" si="30"/>
        <v>110746.11944419476</v>
      </c>
      <c r="AP52">
        <f t="shared" si="31"/>
        <v>67993.141338829228</v>
      </c>
      <c r="AQ52">
        <f t="shared" si="32"/>
        <v>36377.450116049265</v>
      </c>
      <c r="AR52">
        <f t="shared" si="33"/>
        <v>18493.293979995487</v>
      </c>
      <c r="AS52">
        <f t="shared" si="56"/>
        <v>4.345317357485376E-2</v>
      </c>
      <c r="AT52">
        <f t="shared" si="5"/>
        <v>344246.27070498146</v>
      </c>
      <c r="AU52">
        <f t="shared" si="6"/>
        <v>14958.592953439655</v>
      </c>
      <c r="AW52">
        <f t="shared" si="34"/>
        <v>4499419.1989320563</v>
      </c>
      <c r="AX52">
        <f t="shared" si="35"/>
        <v>102724.2363170668</v>
      </c>
      <c r="AY52">
        <f t="shared" si="36"/>
        <v>91831.327510501884</v>
      </c>
      <c r="AZ52">
        <f t="shared" si="37"/>
        <v>50310.433090696453</v>
      </c>
      <c r="BA52">
        <f t="shared" si="38"/>
        <v>24375.743990004376</v>
      </c>
      <c r="BB52">
        <f t="shared" si="39"/>
        <v>10858.55286329023</v>
      </c>
      <c r="BC52">
        <f t="shared" si="57"/>
        <v>5.7937564766471675E-2</v>
      </c>
      <c r="BD52">
        <f t="shared" si="7"/>
        <v>280100.29377155972</v>
      </c>
      <c r="BE52">
        <f t="shared" si="8"/>
        <v>16228.328911497483</v>
      </c>
      <c r="BG52">
        <f t="shared" si="40"/>
        <v>3495020.9145995989</v>
      </c>
      <c r="BH52">
        <f t="shared" si="41"/>
        <v>93770.415504227829</v>
      </c>
      <c r="BI52">
        <f t="shared" si="42"/>
        <v>75168.236033701221</v>
      </c>
      <c r="BJ52">
        <f t="shared" si="43"/>
        <v>36871.904017914771</v>
      </c>
      <c r="BK52">
        <f t="shared" si="44"/>
        <v>16230.417560401922</v>
      </c>
      <c r="BL52">
        <f t="shared" si="45"/>
        <v>6321.507057761035</v>
      </c>
      <c r="BM52">
        <f t="shared" si="59"/>
        <v>7.242195595808959E-2</v>
      </c>
      <c r="BN52">
        <f t="shared" si="9"/>
        <v>228362.48017400678</v>
      </c>
      <c r="BO52">
        <f t="shared" si="10"/>
        <v>16538.457481642025</v>
      </c>
      <c r="BQ52">
        <f t="shared" si="46"/>
        <v>2703041.2499461942</v>
      </c>
      <c r="BR52">
        <f t="shared" si="47"/>
        <v>84117.128055082474</v>
      </c>
      <c r="BS52">
        <f t="shared" si="48"/>
        <v>60733.401902597041</v>
      </c>
      <c r="BT52">
        <f t="shared" si="49"/>
        <v>26751.485939730417</v>
      </c>
      <c r="BU52">
        <f t="shared" si="50"/>
        <v>10735.978208763501</v>
      </c>
      <c r="BV52">
        <f t="shared" si="51"/>
        <v>3647.6724748953607</v>
      </c>
      <c r="BW52">
        <f t="shared" si="58"/>
        <v>8.6906347149707519E-2</v>
      </c>
      <c r="BX52">
        <f t="shared" si="11"/>
        <v>185985.6665810688</v>
      </c>
      <c r="BY52">
        <f t="shared" si="12"/>
        <v>16163.334904764122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18472.315060659799</v>
      </c>
      <c r="E53">
        <f t="shared" si="13"/>
        <v>5165921.4853751129</v>
      </c>
      <c r="F53">
        <f t="shared" si="14"/>
        <v>104415.58498537271</v>
      </c>
      <c r="G53">
        <f t="shared" si="15"/>
        <v>86664.081813596305</v>
      </c>
      <c r="H53">
        <f t="shared" si="16"/>
        <v>46624.209932256679</v>
      </c>
      <c r="I53">
        <f t="shared" si="17"/>
        <v>22469.249415548991</v>
      </c>
      <c r="J53">
        <f t="shared" si="18"/>
        <v>9992.7171066426527</v>
      </c>
      <c r="K53">
        <v>0</v>
      </c>
      <c r="L53">
        <f t="shared" si="53"/>
        <v>6.8373984061829179E-2</v>
      </c>
      <c r="M53">
        <f t="shared" si="62"/>
        <v>270165.84325341735</v>
      </c>
      <c r="N53">
        <f t="shared" si="64"/>
        <v>2.0307080000000002</v>
      </c>
      <c r="O53">
        <f t="shared" si="64"/>
        <v>1.0869470000000001</v>
      </c>
      <c r="P53">
        <f t="shared" si="64"/>
        <v>1.022265</v>
      </c>
      <c r="Q53">
        <f t="shared" si="64"/>
        <v>1.006645</v>
      </c>
      <c r="R53">
        <f t="shared" si="64"/>
        <v>1.0020659999999999</v>
      </c>
      <c r="S53">
        <f t="shared" si="64"/>
        <v>1.00065</v>
      </c>
      <c r="T53">
        <f t="shared" si="19"/>
        <v>0.5</v>
      </c>
      <c r="U53">
        <f t="shared" si="20"/>
        <v>2.2499999999999999E-2</v>
      </c>
      <c r="V53">
        <f t="shared" si="65"/>
        <v>2.1000000000000003E-8</v>
      </c>
      <c r="W53">
        <f t="shared" si="65"/>
        <v>6.6499999999999997E-3</v>
      </c>
      <c r="X53">
        <f t="shared" si="65"/>
        <v>6.8100000000000001E-3</v>
      </c>
      <c r="Y53">
        <f t="shared" si="65"/>
        <v>6.8500000000000002E-3</v>
      </c>
      <c r="Z53">
        <f t="shared" si="65"/>
        <v>6.8700000000000002E-3</v>
      </c>
      <c r="AA53">
        <f t="shared" si="65"/>
        <v>6.8700000000000002E-3</v>
      </c>
      <c r="AC53">
        <f t="shared" si="22"/>
        <v>7205292.7384079937</v>
      </c>
      <c r="AD53">
        <f t="shared" si="23"/>
        <v>122568.69400234587</v>
      </c>
      <c r="AE53">
        <f t="shared" si="24"/>
        <v>128288.51839989259</v>
      </c>
      <c r="AF53">
        <f t="shared" si="25"/>
        <v>87030.608341265804</v>
      </c>
      <c r="AG53">
        <f t="shared" si="26"/>
        <v>51300.506820858529</v>
      </c>
      <c r="AH53">
        <f t="shared" si="27"/>
        <v>29652.093284454822</v>
      </c>
      <c r="AI53">
        <f t="shared" si="55"/>
        <v>3.418699203091459E-2</v>
      </c>
      <c r="AJ53">
        <f t="shared" si="3"/>
        <v>418840.42084881762</v>
      </c>
      <c r="AK53">
        <f t="shared" si="4"/>
        <v>14318.894129783441</v>
      </c>
      <c r="AM53">
        <f t="shared" si="28"/>
        <v>6189302.8680343805</v>
      </c>
      <c r="AN53">
        <f t="shared" si="29"/>
        <v>114060.38456119015</v>
      </c>
      <c r="AO53">
        <f t="shared" si="30"/>
        <v>106118.64975843471</v>
      </c>
      <c r="AP53">
        <f t="shared" si="31"/>
        <v>63996.153233275145</v>
      </c>
      <c r="AQ53">
        <f t="shared" si="32"/>
        <v>34059.174021578568</v>
      </c>
      <c r="AR53">
        <f t="shared" si="33"/>
        <v>17286.545823685705</v>
      </c>
      <c r="AS53">
        <f t="shared" si="56"/>
        <v>5.1280488046371885E-2</v>
      </c>
      <c r="AT53">
        <f t="shared" si="5"/>
        <v>335520.90739816427</v>
      </c>
      <c r="AU53">
        <f t="shared" si="6"/>
        <v>17205.67588113941</v>
      </c>
      <c r="AW53">
        <f t="shared" si="34"/>
        <v>5165921.4853751129</v>
      </c>
      <c r="AX53">
        <f t="shared" si="35"/>
        <v>104415.58498537271</v>
      </c>
      <c r="AY53">
        <f t="shared" si="36"/>
        <v>86664.081813596305</v>
      </c>
      <c r="AZ53">
        <f t="shared" si="37"/>
        <v>46624.209932256679</v>
      </c>
      <c r="BA53">
        <f t="shared" si="38"/>
        <v>22469.249415548991</v>
      </c>
      <c r="BB53">
        <f t="shared" si="39"/>
        <v>9992.7171066426527</v>
      </c>
      <c r="BC53">
        <f t="shared" si="57"/>
        <v>6.8373984061829179E-2</v>
      </c>
      <c r="BD53">
        <f t="shared" si="7"/>
        <v>270165.84325341735</v>
      </c>
      <c r="BE53">
        <f t="shared" si="8"/>
        <v>18472.315060659799</v>
      </c>
      <c r="BG53">
        <f t="shared" si="40"/>
        <v>4221460.1694689337</v>
      </c>
      <c r="BH53">
        <f t="shared" si="41"/>
        <v>93956.132645240286</v>
      </c>
      <c r="BI53">
        <f t="shared" si="42"/>
        <v>69849.83765008772</v>
      </c>
      <c r="BJ53">
        <f t="shared" si="43"/>
        <v>33636.248853175057</v>
      </c>
      <c r="BK53">
        <f t="shared" si="44"/>
        <v>14725.903850236253</v>
      </c>
      <c r="BL53">
        <f t="shared" si="45"/>
        <v>5725.8816028101464</v>
      </c>
      <c r="BM53">
        <f t="shared" si="59"/>
        <v>8.5467480077286467E-2</v>
      </c>
      <c r="BN53">
        <f t="shared" si="9"/>
        <v>217894.00460154944</v>
      </c>
      <c r="BO53">
        <f t="shared" si="10"/>
        <v>18622.851497243093</v>
      </c>
      <c r="BQ53">
        <f t="shared" si="46"/>
        <v>3392151.607053028</v>
      </c>
      <c r="BR53">
        <f t="shared" si="47"/>
        <v>83065.340974087798</v>
      </c>
      <c r="BS53">
        <f t="shared" si="48"/>
        <v>55556.628861854573</v>
      </c>
      <c r="BT53">
        <f t="shared" si="49"/>
        <v>24016.458434089884</v>
      </c>
      <c r="BU53">
        <f t="shared" si="50"/>
        <v>9585.2793468229011</v>
      </c>
      <c r="BV53">
        <f t="shared" si="51"/>
        <v>3251.1469233069806</v>
      </c>
      <c r="BW53">
        <f t="shared" si="58"/>
        <v>0.10256097609274377</v>
      </c>
      <c r="BX53">
        <f t="shared" si="11"/>
        <v>175474.85454016214</v>
      </c>
      <c r="BY53">
        <f t="shared" si="12"/>
        <v>17996.872361371261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17673.092532578379</v>
      </c>
      <c r="E54">
        <f t="shared" si="13"/>
        <v>4107186.334811823</v>
      </c>
      <c r="F54">
        <f t="shared" si="14"/>
        <v>103801.27765530482</v>
      </c>
      <c r="G54">
        <f t="shared" si="15"/>
        <v>80674.731750628678</v>
      </c>
      <c r="H54">
        <f t="shared" si="16"/>
        <v>42690.129194789763</v>
      </c>
      <c r="I54">
        <f t="shared" si="17"/>
        <v>20472.756188512569</v>
      </c>
      <c r="J54">
        <f t="shared" si="18"/>
        <v>9090.9882141908747</v>
      </c>
      <c r="K54">
        <v>0</v>
      </c>
      <c r="L54">
        <f t="shared" si="53"/>
        <v>6.8839249743055761E-2</v>
      </c>
      <c r="M54">
        <f t="shared" si="62"/>
        <v>256729.88300342672</v>
      </c>
      <c r="N54">
        <f t="shared" si="64"/>
        <v>1.689811</v>
      </c>
      <c r="O54">
        <f t="shared" si="64"/>
        <v>1.076584</v>
      </c>
      <c r="P54">
        <f t="shared" si="64"/>
        <v>1.0200670000000001</v>
      </c>
      <c r="Q54">
        <f t="shared" si="64"/>
        <v>1.0060229999999999</v>
      </c>
      <c r="R54">
        <f t="shared" si="64"/>
        <v>1.001876</v>
      </c>
      <c r="S54">
        <f t="shared" si="64"/>
        <v>1.000591</v>
      </c>
      <c r="T54">
        <f t="shared" si="19"/>
        <v>0.5</v>
      </c>
      <c r="U54">
        <f t="shared" si="20"/>
        <v>2.2499999999999999E-2</v>
      </c>
      <c r="V54">
        <f t="shared" si="65"/>
        <v>2.1000000000000003E-8</v>
      </c>
      <c r="W54">
        <f t="shared" si="65"/>
        <v>6.6499999999999997E-3</v>
      </c>
      <c r="X54">
        <f t="shared" si="65"/>
        <v>6.8100000000000001E-3</v>
      </c>
      <c r="Y54">
        <f t="shared" si="65"/>
        <v>6.8500000000000002E-3</v>
      </c>
      <c r="Z54">
        <f t="shared" si="65"/>
        <v>6.8700000000000002E-3</v>
      </c>
      <c r="AA54">
        <f t="shared" si="65"/>
        <v>6.8700000000000002E-3</v>
      </c>
      <c r="AC54">
        <f t="shared" si="22"/>
        <v>5101961.4542963672</v>
      </c>
      <c r="AD54">
        <f t="shared" si="23"/>
        <v>126037.84160427528</v>
      </c>
      <c r="AE54">
        <f t="shared" si="24"/>
        <v>123808.30430497474</v>
      </c>
      <c r="AF54">
        <f t="shared" si="25"/>
        <v>82662.411168376915</v>
      </c>
      <c r="AG54">
        <f t="shared" si="26"/>
        <v>48496.037542554965</v>
      </c>
      <c r="AH54">
        <f t="shared" si="27"/>
        <v>27990.045507509607</v>
      </c>
      <c r="AI54">
        <f t="shared" si="55"/>
        <v>3.441962487152788E-2</v>
      </c>
      <c r="AJ54">
        <f t="shared" si="3"/>
        <v>408994.6401276915</v>
      </c>
      <c r="AK54">
        <f t="shared" si="4"/>
        <v>14077.442087660686</v>
      </c>
      <c r="AM54">
        <f t="shared" si="28"/>
        <v>4650716.4230363509</v>
      </c>
      <c r="AN54">
        <f t="shared" si="29"/>
        <v>115339.02479218057</v>
      </c>
      <c r="AO54">
        <f t="shared" si="30"/>
        <v>100598.73426122734</v>
      </c>
      <c r="AP54">
        <f t="shared" si="31"/>
        <v>59690.172028008536</v>
      </c>
      <c r="AQ54">
        <f t="shared" si="32"/>
        <v>31615.054552634374</v>
      </c>
      <c r="AR54">
        <f t="shared" si="33"/>
        <v>16022.119475230927</v>
      </c>
      <c r="AS54">
        <f t="shared" si="56"/>
        <v>5.1629437307291817E-2</v>
      </c>
      <c r="AT54">
        <f t="shared" si="5"/>
        <v>323265.10510928172</v>
      </c>
      <c r="AU54">
        <f t="shared" si="6"/>
        <v>16689.99547787476</v>
      </c>
      <c r="AW54">
        <f t="shared" si="34"/>
        <v>4107186.334811823</v>
      </c>
      <c r="AX54">
        <f t="shared" si="35"/>
        <v>103801.27765530482</v>
      </c>
      <c r="AY54">
        <f t="shared" si="36"/>
        <v>80674.731750628678</v>
      </c>
      <c r="AZ54">
        <f t="shared" si="37"/>
        <v>42690.129194789763</v>
      </c>
      <c r="BA54">
        <f t="shared" si="38"/>
        <v>20472.756188512569</v>
      </c>
      <c r="BB54">
        <f t="shared" si="39"/>
        <v>9090.9882141908747</v>
      </c>
      <c r="BC54">
        <f t="shared" si="57"/>
        <v>6.8839249743055761E-2</v>
      </c>
      <c r="BD54">
        <f t="shared" si="7"/>
        <v>256729.88300342672</v>
      </c>
      <c r="BE54">
        <f t="shared" si="8"/>
        <v>17673.092532578379</v>
      </c>
      <c r="BG54">
        <f t="shared" si="40"/>
        <v>3526313.9625796983</v>
      </c>
      <c r="BH54">
        <f t="shared" si="41"/>
        <v>91797.322543867267</v>
      </c>
      <c r="BI54">
        <f t="shared" si="42"/>
        <v>63828.541181185596</v>
      </c>
      <c r="BJ54">
        <f t="shared" si="43"/>
        <v>30223.111659217924</v>
      </c>
      <c r="BK54">
        <f t="shared" si="44"/>
        <v>13165.724303379942</v>
      </c>
      <c r="BL54">
        <f t="shared" si="45"/>
        <v>5111.3106769572269</v>
      </c>
      <c r="BM54">
        <f t="shared" si="59"/>
        <v>8.6049062178819705E-2</v>
      </c>
      <c r="BN54">
        <f t="shared" si="9"/>
        <v>204126.01036460794</v>
      </c>
      <c r="BO54">
        <f t="shared" si="10"/>
        <v>17564.851758178545</v>
      </c>
      <c r="BQ54">
        <f t="shared" si="46"/>
        <v>2953533.3189725964</v>
      </c>
      <c r="BR54">
        <f t="shared" si="47"/>
        <v>79736.889204528154</v>
      </c>
      <c r="BS54">
        <f t="shared" si="48"/>
        <v>49817.799181891729</v>
      </c>
      <c r="BT54">
        <f t="shared" si="49"/>
        <v>21168.935305584695</v>
      </c>
      <c r="BU54">
        <f t="shared" si="50"/>
        <v>8405.892571007711</v>
      </c>
      <c r="BV54">
        <f t="shared" si="51"/>
        <v>2846.6210131336852</v>
      </c>
      <c r="BW54">
        <f t="shared" si="58"/>
        <v>0.10325887461458363</v>
      </c>
      <c r="BX54">
        <f t="shared" si="11"/>
        <v>161976.13727614598</v>
      </c>
      <c r="BY54">
        <f t="shared" si="12"/>
        <v>16725.473649552143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22752.448320099971</v>
      </c>
      <c r="E55">
        <f t="shared" si="13"/>
        <v>2871571.1911785211</v>
      </c>
      <c r="F55">
        <f t="shared" si="14"/>
        <v>102090.79974627357</v>
      </c>
      <c r="G55">
        <f t="shared" si="15"/>
        <v>74888.436874897947</v>
      </c>
      <c r="H55">
        <f t="shared" si="16"/>
        <v>39042.18221126061</v>
      </c>
      <c r="I55">
        <f t="shared" si="17"/>
        <v>18640.332733652263</v>
      </c>
      <c r="J55">
        <f t="shared" si="18"/>
        <v>8265.8760579025275</v>
      </c>
      <c r="K55">
        <v>0</v>
      </c>
      <c r="L55">
        <f t="shared" si="53"/>
        <v>9.3659369017167204E-2</v>
      </c>
      <c r="M55">
        <f t="shared" si="62"/>
        <v>242927.62762398692</v>
      </c>
      <c r="N55">
        <f t="shared" si="64"/>
        <v>1.5041519999999999</v>
      </c>
      <c r="O55">
        <f t="shared" si="64"/>
        <v>1.0677030000000001</v>
      </c>
      <c r="P55">
        <f t="shared" si="64"/>
        <v>1.0181009999999999</v>
      </c>
      <c r="Q55">
        <f t="shared" si="64"/>
        <v>1.00546</v>
      </c>
      <c r="R55">
        <f t="shared" si="64"/>
        <v>1.001703</v>
      </c>
      <c r="S55">
        <f t="shared" si="64"/>
        <v>1.000537</v>
      </c>
      <c r="T55">
        <f t="shared" si="19"/>
        <v>0.5</v>
      </c>
      <c r="U55">
        <f t="shared" si="20"/>
        <v>2.2499999999999999E-2</v>
      </c>
      <c r="V55">
        <f t="shared" si="65"/>
        <v>2.1000000000000003E-8</v>
      </c>
      <c r="W55">
        <f t="shared" si="65"/>
        <v>6.6499999999999997E-3</v>
      </c>
      <c r="X55">
        <f t="shared" si="65"/>
        <v>6.8100000000000001E-3</v>
      </c>
      <c r="Y55">
        <f t="shared" si="65"/>
        <v>6.8500000000000002E-3</v>
      </c>
      <c r="Z55">
        <f t="shared" si="65"/>
        <v>6.8700000000000002E-3</v>
      </c>
      <c r="AA55">
        <f t="shared" si="65"/>
        <v>6.8700000000000002E-3</v>
      </c>
      <c r="AC55">
        <f t="shared" si="22"/>
        <v>3386973.5275622336</v>
      </c>
      <c r="AD55">
        <f t="shared" si="23"/>
        <v>128299.11615558271</v>
      </c>
      <c r="AE55">
        <f t="shared" si="24"/>
        <v>119189.74293248756</v>
      </c>
      <c r="AF55">
        <f t="shared" si="25"/>
        <v>78443.971232858516</v>
      </c>
      <c r="AG55">
        <f t="shared" si="26"/>
        <v>45824.592826562359</v>
      </c>
      <c r="AH55">
        <f t="shared" si="27"/>
        <v>26413.032536349969</v>
      </c>
      <c r="AI55">
        <f t="shared" si="55"/>
        <v>4.6829684508583602E-2</v>
      </c>
      <c r="AJ55">
        <f t="shared" si="3"/>
        <v>398170.45568384114</v>
      </c>
      <c r="AK55">
        <f t="shared" si="4"/>
        <v>18646.196820313249</v>
      </c>
      <c r="AM55">
        <f t="shared" si="28"/>
        <v>3161882.7272588923</v>
      </c>
      <c r="AN55">
        <f t="shared" si="29"/>
        <v>115423.38637226842</v>
      </c>
      <c r="AO55">
        <f t="shared" si="30"/>
        <v>95114.700414027378</v>
      </c>
      <c r="AP55">
        <f t="shared" si="31"/>
        <v>55616.798006033699</v>
      </c>
      <c r="AQ55">
        <f t="shared" si="32"/>
        <v>29329.423719096329</v>
      </c>
      <c r="AR55">
        <f t="shared" si="33"/>
        <v>14843.664792537998</v>
      </c>
      <c r="AS55">
        <f t="shared" si="56"/>
        <v>7.0244526762875403E-2</v>
      </c>
      <c r="AT55">
        <f t="shared" si="5"/>
        <v>310327.97330396384</v>
      </c>
      <c r="AU55">
        <f t="shared" si="6"/>
        <v>21798.84162601917</v>
      </c>
      <c r="AW55">
        <f t="shared" si="34"/>
        <v>2871571.1911785211</v>
      </c>
      <c r="AX55">
        <f t="shared" si="35"/>
        <v>102090.79974627357</v>
      </c>
      <c r="AY55">
        <f t="shared" si="36"/>
        <v>74888.436874897947</v>
      </c>
      <c r="AZ55">
        <f t="shared" si="37"/>
        <v>39042.18221126061</v>
      </c>
      <c r="BA55">
        <f t="shared" si="38"/>
        <v>18640.332733652263</v>
      </c>
      <c r="BB55">
        <f t="shared" si="39"/>
        <v>8265.8760579025275</v>
      </c>
      <c r="BC55">
        <f t="shared" si="57"/>
        <v>9.3659369017167204E-2</v>
      </c>
      <c r="BD55">
        <f t="shared" si="7"/>
        <v>242927.62762398692</v>
      </c>
      <c r="BE55">
        <f t="shared" si="8"/>
        <v>22752.448320099971</v>
      </c>
      <c r="BG55">
        <f t="shared" si="40"/>
        <v>2538137.1639157627</v>
      </c>
      <c r="BH55">
        <f t="shared" si="41"/>
        <v>88704.835782535156</v>
      </c>
      <c r="BI55">
        <f t="shared" si="42"/>
        <v>58152.041166551222</v>
      </c>
      <c r="BJ55">
        <f t="shared" si="43"/>
        <v>27120.359273473256</v>
      </c>
      <c r="BK55">
        <f t="shared" si="44"/>
        <v>11760.74045091345</v>
      </c>
      <c r="BL55">
        <f t="shared" si="45"/>
        <v>4559.4355134252874</v>
      </c>
      <c r="BM55">
        <f t="shared" si="59"/>
        <v>0.11707421127145901</v>
      </c>
      <c r="BN55">
        <f t="shared" si="9"/>
        <v>190297.41218689838</v>
      </c>
      <c r="BO55">
        <f t="shared" si="10"/>
        <v>22278.91943878086</v>
      </c>
      <c r="BQ55">
        <f t="shared" si="46"/>
        <v>2185899.1553830123</v>
      </c>
      <c r="BR55">
        <f t="shared" si="47"/>
        <v>75678.43985247465</v>
      </c>
      <c r="BS55">
        <f t="shared" si="48"/>
        <v>44529.969487220609</v>
      </c>
      <c r="BT55">
        <f t="shared" si="49"/>
        <v>18631.385560920698</v>
      </c>
      <c r="BU55">
        <f t="shared" si="50"/>
        <v>7364.1916228844802</v>
      </c>
      <c r="BV55">
        <f t="shared" si="51"/>
        <v>2490.2776581436069</v>
      </c>
      <c r="BW55">
        <f t="shared" si="58"/>
        <v>0.14048905352575081</v>
      </c>
      <c r="BX55">
        <f t="shared" si="11"/>
        <v>148694.26418164404</v>
      </c>
      <c r="BY55">
        <f t="shared" si="12"/>
        <v>20889.916439587119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13822.723411697767</v>
      </c>
      <c r="E56">
        <f t="shared" si="13"/>
        <v>1899174.2819844997</v>
      </c>
      <c r="F56">
        <f t="shared" si="14"/>
        <v>96988.333578667938</v>
      </c>
      <c r="G56">
        <f t="shared" si="15"/>
        <v>67514.498895793236</v>
      </c>
      <c r="H56">
        <f t="shared" si="16"/>
        <v>34715.440943336143</v>
      </c>
      <c r="I56">
        <f t="shared" si="17"/>
        <v>16506.113680737057</v>
      </c>
      <c r="J56">
        <f t="shared" si="18"/>
        <v>7310.0560136380846</v>
      </c>
      <c r="K56">
        <v>0</v>
      </c>
      <c r="L56">
        <f t="shared" si="53"/>
        <v>6.1975734414911852E-2</v>
      </c>
      <c r="M56">
        <f t="shared" si="62"/>
        <v>223034.44311217248</v>
      </c>
      <c r="N56">
        <f t="shared" si="64"/>
        <v>1.388412</v>
      </c>
      <c r="O56">
        <f t="shared" si="64"/>
        <v>1.060039</v>
      </c>
      <c r="P56">
        <f t="shared" si="64"/>
        <v>1.016338</v>
      </c>
      <c r="Q56">
        <f t="shared" si="64"/>
        <v>1.0049509999999999</v>
      </c>
      <c r="R56">
        <f t="shared" si="64"/>
        <v>1.001546</v>
      </c>
      <c r="S56">
        <f t="shared" si="64"/>
        <v>1.0004869999999999</v>
      </c>
      <c r="T56">
        <f t="shared" si="19"/>
        <v>0.5</v>
      </c>
      <c r="U56">
        <f t="shared" si="20"/>
        <v>2.2499999999999999E-2</v>
      </c>
      <c r="V56">
        <f t="shared" si="65"/>
        <v>2.1000000000000003E-8</v>
      </c>
      <c r="W56">
        <f t="shared" si="65"/>
        <v>6.6499999999999997E-3</v>
      </c>
      <c r="X56">
        <f t="shared" si="65"/>
        <v>6.8100000000000001E-3</v>
      </c>
      <c r="Y56">
        <f t="shared" si="65"/>
        <v>6.8500000000000002E-3</v>
      </c>
      <c r="Z56">
        <f t="shared" si="65"/>
        <v>6.8700000000000002E-3</v>
      </c>
      <c r="AA56">
        <f t="shared" si="65"/>
        <v>6.8700000000000002E-3</v>
      </c>
      <c r="AC56">
        <f t="shared" si="22"/>
        <v>2184906.1970609971</v>
      </c>
      <c r="AD56">
        <f t="shared" si="23"/>
        <v>127894.97368199314</v>
      </c>
      <c r="AE56">
        <f t="shared" si="24"/>
        <v>113035.26649056151</v>
      </c>
      <c r="AF56">
        <f t="shared" si="25"/>
        <v>73424.142696749492</v>
      </c>
      <c r="AG56">
        <f t="shared" si="26"/>
        <v>42723.871660910489</v>
      </c>
      <c r="AH56">
        <f t="shared" si="27"/>
        <v>24595.689986696274</v>
      </c>
      <c r="AI56">
        <f t="shared" si="55"/>
        <v>3.0987867207455926E-2</v>
      </c>
      <c r="AJ56">
        <f t="shared" si="3"/>
        <v>381673.94451691094</v>
      </c>
      <c r="AK56">
        <f t="shared" si="4"/>
        <v>11827.261509235937</v>
      </c>
      <c r="AM56">
        <f t="shared" si="28"/>
        <v>2062183.0867588085</v>
      </c>
      <c r="AN56">
        <f t="shared" si="29"/>
        <v>112357.18208899541</v>
      </c>
      <c r="AO56">
        <f t="shared" si="30"/>
        <v>87976.26612630568</v>
      </c>
      <c r="AP56">
        <f t="shared" si="31"/>
        <v>50755.47958837558</v>
      </c>
      <c r="AQ56">
        <f t="shared" si="32"/>
        <v>26658.104374441151</v>
      </c>
      <c r="AR56">
        <f t="shared" si="33"/>
        <v>13474.787825341045</v>
      </c>
      <c r="AS56">
        <f t="shared" si="56"/>
        <v>4.6481800811183888E-2</v>
      </c>
      <c r="AT56">
        <f t="shared" si="5"/>
        <v>291221.82000345888</v>
      </c>
      <c r="AU56">
        <f t="shared" si="6"/>
        <v>13536.514629271223</v>
      </c>
      <c r="AW56">
        <f t="shared" si="34"/>
        <v>1899174.2819844997</v>
      </c>
      <c r="AX56">
        <f t="shared" si="35"/>
        <v>96988.333578667938</v>
      </c>
      <c r="AY56">
        <f t="shared" si="36"/>
        <v>67514.498895793236</v>
      </c>
      <c r="AZ56">
        <f t="shared" si="37"/>
        <v>34715.440943336143</v>
      </c>
      <c r="BA56">
        <f t="shared" si="38"/>
        <v>16506.113680737057</v>
      </c>
      <c r="BB56">
        <f t="shared" si="39"/>
        <v>7310.0560136380846</v>
      </c>
      <c r="BC56">
        <f t="shared" si="57"/>
        <v>6.1975734414911852E-2</v>
      </c>
      <c r="BD56">
        <f t="shared" si="7"/>
        <v>223034.44311217248</v>
      </c>
      <c r="BE56">
        <f t="shared" si="8"/>
        <v>13822.723411697767</v>
      </c>
      <c r="BG56">
        <f t="shared" si="40"/>
        <v>1705382.9243155264</v>
      </c>
      <c r="BH56">
        <f t="shared" si="41"/>
        <v>82194.386160526337</v>
      </c>
      <c r="BI56">
        <f t="shared" si="42"/>
        <v>51064.442256874157</v>
      </c>
      <c r="BJ56">
        <f t="shared" si="43"/>
        <v>23479.801943976046</v>
      </c>
      <c r="BK56">
        <f t="shared" si="44"/>
        <v>10138.82227732454</v>
      </c>
      <c r="BL56">
        <f t="shared" si="45"/>
        <v>3925.4492252869914</v>
      </c>
      <c r="BM56">
        <f t="shared" si="59"/>
        <v>7.7469668018639817E-2</v>
      </c>
      <c r="BN56">
        <f t="shared" si="9"/>
        <v>170802.90186398805</v>
      </c>
      <c r="BO56">
        <f t="shared" si="10"/>
        <v>13232.044104023471</v>
      </c>
      <c r="BQ56">
        <f t="shared" si="46"/>
        <v>1493033.7900814477</v>
      </c>
      <c r="BR56">
        <f t="shared" si="47"/>
        <v>68352.057690146481</v>
      </c>
      <c r="BS56">
        <f t="shared" si="48"/>
        <v>38059.973052658155</v>
      </c>
      <c r="BT56">
        <f t="shared" si="49"/>
        <v>15694.112161919362</v>
      </c>
      <c r="BU56">
        <f t="shared" si="50"/>
        <v>6176.1680412095393</v>
      </c>
      <c r="BV56">
        <f t="shared" si="51"/>
        <v>2085.6968499490763</v>
      </c>
      <c r="BW56">
        <f t="shared" si="58"/>
        <v>9.2963601622367775E-2</v>
      </c>
      <c r="BX56">
        <f t="shared" si="11"/>
        <v>130368.00779588262</v>
      </c>
      <c r="BY56">
        <f t="shared" si="12"/>
        <v>12119.479541038168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4350.1902223165043</v>
      </c>
      <c r="E57">
        <f t="shared" si="13"/>
        <v>1213254.1336567742</v>
      </c>
      <c r="F57">
        <f t="shared" si="14"/>
        <v>94487.236072067244</v>
      </c>
      <c r="G57">
        <f t="shared" si="15"/>
        <v>62889.395233509233</v>
      </c>
      <c r="H57">
        <f t="shared" si="16"/>
        <v>31950.837508888293</v>
      </c>
      <c r="I57">
        <f t="shared" si="17"/>
        <v>15136.691891806806</v>
      </c>
      <c r="J57">
        <f t="shared" si="18"/>
        <v>6696.0135606117356</v>
      </c>
      <c r="K57">
        <v>0</v>
      </c>
      <c r="L57">
        <f t="shared" si="53"/>
        <v>2.0601376360005939E-2</v>
      </c>
      <c r="M57">
        <f t="shared" si="62"/>
        <v>211160.17426688332</v>
      </c>
      <c r="N57">
        <f t="shared" si="64"/>
        <v>1.309857</v>
      </c>
      <c r="O57">
        <f t="shared" si="64"/>
        <v>1.0533870000000001</v>
      </c>
      <c r="P57">
        <f t="shared" si="64"/>
        <v>1.0147569999999999</v>
      </c>
      <c r="Q57">
        <f t="shared" si="64"/>
        <v>1.004491</v>
      </c>
      <c r="R57">
        <f t="shared" si="64"/>
        <v>1.001404</v>
      </c>
      <c r="S57">
        <f t="shared" si="64"/>
        <v>1.000443</v>
      </c>
      <c r="T57">
        <f t="shared" si="19"/>
        <v>0.5</v>
      </c>
      <c r="U57">
        <f t="shared" si="20"/>
        <v>2.2499999999999999E-2</v>
      </c>
      <c r="V57">
        <f t="shared" si="65"/>
        <v>2.1000000000000003E-8</v>
      </c>
      <c r="W57">
        <f t="shared" si="65"/>
        <v>6.6499999999999997E-3</v>
      </c>
      <c r="X57">
        <f t="shared" si="65"/>
        <v>6.8100000000000001E-3</v>
      </c>
      <c r="Y57">
        <f t="shared" si="65"/>
        <v>6.8500000000000002E-3</v>
      </c>
      <c r="Z57">
        <f t="shared" si="65"/>
        <v>6.8700000000000002E-3</v>
      </c>
      <c r="AA57">
        <f t="shared" si="65"/>
        <v>6.8700000000000002E-3</v>
      </c>
      <c r="AC57">
        <f t="shared" si="22"/>
        <v>1377586.5261467439</v>
      </c>
      <c r="AD57">
        <f t="shared" si="23"/>
        <v>128560.0601957727</v>
      </c>
      <c r="AE57">
        <f t="shared" si="24"/>
        <v>108794.46902153949</v>
      </c>
      <c r="AF57">
        <f t="shared" si="25"/>
        <v>69852.185566920001</v>
      </c>
      <c r="AG57">
        <f t="shared" si="26"/>
        <v>40503.227842635366</v>
      </c>
      <c r="AH57">
        <f t="shared" si="27"/>
        <v>23291.8275805626</v>
      </c>
      <c r="AI57">
        <f t="shared" si="55"/>
        <v>1.030068818000297E-2</v>
      </c>
      <c r="AJ57">
        <f t="shared" si="3"/>
        <v>371001.77020743018</v>
      </c>
      <c r="AK57">
        <f t="shared" si="4"/>
        <v>3821.5735491358541</v>
      </c>
      <c r="AM57">
        <f t="shared" si="28"/>
        <v>1307588.3203587774</v>
      </c>
      <c r="AN57">
        <f t="shared" si="29"/>
        <v>111200.61340062018</v>
      </c>
      <c r="AO57">
        <f t="shared" si="30"/>
        <v>83312.520580931377</v>
      </c>
      <c r="AP57">
        <f t="shared" si="31"/>
        <v>47499.911551238743</v>
      </c>
      <c r="AQ57">
        <f t="shared" si="32"/>
        <v>24859.466455681926</v>
      </c>
      <c r="AR57">
        <f t="shared" si="33"/>
        <v>12551.687267283747</v>
      </c>
      <c r="AS57">
        <f t="shared" si="56"/>
        <v>1.5451032270004455E-2</v>
      </c>
      <c r="AT57">
        <f t="shared" si="5"/>
        <v>279424.19925575599</v>
      </c>
      <c r="AU57">
        <f t="shared" si="6"/>
        <v>4317.3923197208405</v>
      </c>
      <c r="AW57">
        <f t="shared" si="34"/>
        <v>1213254.1336567742</v>
      </c>
      <c r="AX57">
        <f t="shared" si="35"/>
        <v>94487.236072067244</v>
      </c>
      <c r="AY57">
        <f t="shared" si="36"/>
        <v>62889.395233509233</v>
      </c>
      <c r="AZ57">
        <f t="shared" si="37"/>
        <v>31950.837508888293</v>
      </c>
      <c r="BA57">
        <f t="shared" si="38"/>
        <v>15136.691891806806</v>
      </c>
      <c r="BB57">
        <f t="shared" si="39"/>
        <v>6696.0135606117356</v>
      </c>
      <c r="BC57">
        <f t="shared" si="57"/>
        <v>2.0601376360005939E-2</v>
      </c>
      <c r="BD57">
        <f t="shared" si="7"/>
        <v>211160.17426688332</v>
      </c>
      <c r="BE57">
        <f t="shared" si="8"/>
        <v>4350.1902223165043</v>
      </c>
      <c r="BG57">
        <f t="shared" si="40"/>
        <v>1099089.8658644697</v>
      </c>
      <c r="BH57">
        <f t="shared" si="41"/>
        <v>78801.274866863911</v>
      </c>
      <c r="BI57">
        <f t="shared" si="42"/>
        <v>46775.066230194418</v>
      </c>
      <c r="BJ57">
        <f t="shared" si="43"/>
        <v>21246.166846680921</v>
      </c>
      <c r="BK57">
        <f t="shared" si="44"/>
        <v>9140.5695204682452</v>
      </c>
      <c r="BL57">
        <f t="shared" si="45"/>
        <v>3534.8920500738523</v>
      </c>
      <c r="BM57">
        <f t="shared" si="59"/>
        <v>2.5751720450007426E-2</v>
      </c>
      <c r="BN57">
        <f t="shared" si="9"/>
        <v>159497.96951428134</v>
      </c>
      <c r="BO57">
        <f t="shared" si="10"/>
        <v>4107.3471232755801</v>
      </c>
      <c r="BQ57">
        <f t="shared" si="46"/>
        <v>971478.46743598476</v>
      </c>
      <c r="BR57">
        <f t="shared" si="47"/>
        <v>64471.336865788689</v>
      </c>
      <c r="BS57">
        <f t="shared" si="48"/>
        <v>34273.26428968829</v>
      </c>
      <c r="BT57">
        <f t="shared" si="49"/>
        <v>13957.966711892852</v>
      </c>
      <c r="BU57">
        <f t="shared" si="50"/>
        <v>5472.3789527329182</v>
      </c>
      <c r="BV57">
        <f t="shared" si="51"/>
        <v>1845.8676601042205</v>
      </c>
      <c r="BW57">
        <f t="shared" si="58"/>
        <v>3.0902064540008909E-2</v>
      </c>
      <c r="BX57">
        <f t="shared" si="11"/>
        <v>120020.81448020697</v>
      </c>
      <c r="BY57">
        <f t="shared" si="12"/>
        <v>3708.8909552117916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5154.2374145183257</v>
      </c>
      <c r="E58">
        <f t="shared" si="13"/>
        <v>754104.80658846826</v>
      </c>
      <c r="F58">
        <f t="shared" si="14"/>
        <v>95345.597444463769</v>
      </c>
      <c r="G58">
        <f t="shared" si="15"/>
        <v>61085.953222834607</v>
      </c>
      <c r="H58">
        <f t="shared" si="16"/>
        <v>30713.975095399546</v>
      </c>
      <c r="I58">
        <f t="shared" si="17"/>
        <v>14505.053385051826</v>
      </c>
      <c r="J58">
        <f t="shared" si="18"/>
        <v>6410.3057515162918</v>
      </c>
      <c r="K58">
        <v>0</v>
      </c>
      <c r="L58">
        <f t="shared" si="53"/>
        <v>2.4772736196973216E-2</v>
      </c>
      <c r="M58">
        <f t="shared" si="62"/>
        <v>208060.88489926604</v>
      </c>
      <c r="N58">
        <f t="shared" si="64"/>
        <v>1.2533479999999999</v>
      </c>
      <c r="O58">
        <f t="shared" si="64"/>
        <v>1.0475840000000001</v>
      </c>
      <c r="P58">
        <f t="shared" si="64"/>
        <v>1.0133369999999999</v>
      </c>
      <c r="Q58">
        <f t="shared" si="64"/>
        <v>1.004073</v>
      </c>
      <c r="R58">
        <f t="shared" si="64"/>
        <v>1.0012749999999999</v>
      </c>
      <c r="S58">
        <f t="shared" si="64"/>
        <v>1.000402</v>
      </c>
      <c r="T58">
        <f t="shared" si="19"/>
        <v>0.5</v>
      </c>
      <c r="U58">
        <f t="shared" si="20"/>
        <v>2.2499999999999999E-2</v>
      </c>
      <c r="V58">
        <f t="shared" si="65"/>
        <v>2.1000000000000003E-8</v>
      </c>
      <c r="W58">
        <f t="shared" si="65"/>
        <v>6.6499999999999997E-3</v>
      </c>
      <c r="X58">
        <f t="shared" si="65"/>
        <v>6.8100000000000001E-3</v>
      </c>
      <c r="Y58">
        <f t="shared" si="65"/>
        <v>6.8500000000000002E-3</v>
      </c>
      <c r="Z58">
        <f t="shared" si="65"/>
        <v>6.8700000000000002E-3</v>
      </c>
      <c r="AA58">
        <f t="shared" si="65"/>
        <v>6.8700000000000002E-3</v>
      </c>
      <c r="AC58">
        <f t="shared" si="22"/>
        <v>850019.42115219356</v>
      </c>
      <c r="AD58">
        <f t="shared" si="23"/>
        <v>131052.21037405287</v>
      </c>
      <c r="AE58">
        <f t="shared" si="24"/>
        <v>106795.29224727044</v>
      </c>
      <c r="AF58">
        <f t="shared" si="25"/>
        <v>67867.633586107724</v>
      </c>
      <c r="AG58">
        <f t="shared" si="26"/>
        <v>39230.28113080898</v>
      </c>
      <c r="AH58">
        <f t="shared" si="27"/>
        <v>22537.925725276953</v>
      </c>
      <c r="AI58">
        <f t="shared" si="55"/>
        <v>1.2386368098486608E-2</v>
      </c>
      <c r="AJ58">
        <f t="shared" si="3"/>
        <v>367483.34306351695</v>
      </c>
      <c r="AK58">
        <f t="shared" si="4"/>
        <v>4551.7839572471557</v>
      </c>
      <c r="AM58">
        <f t="shared" si="28"/>
        <v>809345.7454616325</v>
      </c>
      <c r="AN58">
        <f t="shared" si="29"/>
        <v>112783.52746980643</v>
      </c>
      <c r="AO58">
        <f t="shared" si="30"/>
        <v>81352.504825592041</v>
      </c>
      <c r="AP58">
        <f t="shared" si="31"/>
        <v>45905.76323059947</v>
      </c>
      <c r="AQ58">
        <f t="shared" si="32"/>
        <v>23950.141422365694</v>
      </c>
      <c r="AR58">
        <f t="shared" si="33"/>
        <v>12080.773067276627</v>
      </c>
      <c r="AS58">
        <f t="shared" si="56"/>
        <v>1.8579552147729911E-2</v>
      </c>
      <c r="AT58">
        <f t="shared" si="5"/>
        <v>276072.71001564024</v>
      </c>
      <c r="AU58">
        <f t="shared" si="6"/>
        <v>5129.3073123007052</v>
      </c>
      <c r="AW58">
        <f t="shared" si="34"/>
        <v>754104.80658846826</v>
      </c>
      <c r="AX58">
        <f t="shared" si="35"/>
        <v>95345.597444463769</v>
      </c>
      <c r="AY58">
        <f t="shared" si="36"/>
        <v>61085.953222834607</v>
      </c>
      <c r="AZ58">
        <f t="shared" si="37"/>
        <v>30713.975095399546</v>
      </c>
      <c r="BA58">
        <f t="shared" si="38"/>
        <v>14505.053385051826</v>
      </c>
      <c r="BB58">
        <f t="shared" si="39"/>
        <v>6410.3057515162918</v>
      </c>
      <c r="BC58">
        <f t="shared" si="57"/>
        <v>2.4772736196973216E-2</v>
      </c>
      <c r="BD58">
        <f t="shared" si="7"/>
        <v>208060.88489926604</v>
      </c>
      <c r="BE58">
        <f t="shared" si="8"/>
        <v>5154.2374145183257</v>
      </c>
      <c r="BG58">
        <f t="shared" si="40"/>
        <v>686596.86518581689</v>
      </c>
      <c r="BH58">
        <f t="shared" si="41"/>
        <v>79111.284759821414</v>
      </c>
      <c r="BI58">
        <f t="shared" si="42"/>
        <v>45192.817620605398</v>
      </c>
      <c r="BJ58">
        <f t="shared" si="43"/>
        <v>20314.272406624663</v>
      </c>
      <c r="BK58">
        <f t="shared" si="44"/>
        <v>8712.06592422834</v>
      </c>
      <c r="BL58">
        <f t="shared" si="45"/>
        <v>3365.8581501944086</v>
      </c>
      <c r="BM58">
        <f t="shared" si="59"/>
        <v>3.096592024621652E-2</v>
      </c>
      <c r="BN58">
        <f t="shared" si="9"/>
        <v>156696.29886147421</v>
      </c>
      <c r="BO58">
        <f t="shared" si="10"/>
        <v>4852.2450934217186</v>
      </c>
      <c r="BQ58">
        <f t="shared" si="46"/>
        <v>610288.64554954704</v>
      </c>
      <c r="BR58">
        <f t="shared" si="47"/>
        <v>64392.922181376831</v>
      </c>
      <c r="BS58">
        <f t="shared" si="48"/>
        <v>32937.391941591239</v>
      </c>
      <c r="BT58">
        <f t="shared" si="49"/>
        <v>13273.857283558846</v>
      </c>
      <c r="BU58">
        <f t="shared" si="50"/>
        <v>5187.6529663102092</v>
      </c>
      <c r="BV58">
        <f t="shared" si="51"/>
        <v>1748.0938368745437</v>
      </c>
      <c r="BW58">
        <f t="shared" si="58"/>
        <v>3.7159104295459822E-2</v>
      </c>
      <c r="BX58">
        <f t="shared" si="11"/>
        <v>117539.91820971166</v>
      </c>
      <c r="BY58">
        <f t="shared" si="12"/>
        <v>4367.6780796344929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2908.6640210352798</v>
      </c>
      <c r="E59">
        <f t="shared" si="13"/>
        <v>457610.19917111349</v>
      </c>
      <c r="F59">
        <f t="shared" si="14"/>
        <v>95273.194267278261</v>
      </c>
      <c r="G59">
        <f t="shared" si="15"/>
        <v>58994.62560336585</v>
      </c>
      <c r="H59">
        <f t="shared" si="16"/>
        <v>29384.324768255203</v>
      </c>
      <c r="I59">
        <f t="shared" si="17"/>
        <v>13837.437652204215</v>
      </c>
      <c r="J59">
        <f t="shared" si="18"/>
        <v>6109.79202047951</v>
      </c>
      <c r="K59">
        <v>0</v>
      </c>
      <c r="L59">
        <f t="shared" si="53"/>
        <v>1.4286212965389266E-2</v>
      </c>
      <c r="M59">
        <f t="shared" si="62"/>
        <v>203599.37431158303</v>
      </c>
      <c r="N59">
        <f t="shared" si="64"/>
        <v>1.21095</v>
      </c>
      <c r="O59">
        <f t="shared" si="64"/>
        <v>1.0425</v>
      </c>
      <c r="P59">
        <f t="shared" si="64"/>
        <v>1.012059</v>
      </c>
      <c r="Q59">
        <f t="shared" si="64"/>
        <v>1.0036959999999999</v>
      </c>
      <c r="R59">
        <f t="shared" si="64"/>
        <v>1.001158</v>
      </c>
      <c r="S59">
        <f t="shared" si="64"/>
        <v>1.0003649999999999</v>
      </c>
      <c r="T59">
        <f t="shared" si="19"/>
        <v>0.5</v>
      </c>
      <c r="U59">
        <f t="shared" si="20"/>
        <v>2.2499999999999999E-2</v>
      </c>
      <c r="V59">
        <f t="shared" si="65"/>
        <v>2.1000000000000003E-8</v>
      </c>
      <c r="W59">
        <f t="shared" si="65"/>
        <v>6.6499999999999997E-3</v>
      </c>
      <c r="X59">
        <f t="shared" si="65"/>
        <v>6.8100000000000001E-3</v>
      </c>
      <c r="Y59">
        <f t="shared" si="65"/>
        <v>6.8500000000000002E-3</v>
      </c>
      <c r="Z59">
        <f t="shared" si="65"/>
        <v>6.8700000000000002E-3</v>
      </c>
      <c r="AA59">
        <f t="shared" si="65"/>
        <v>6.8700000000000002E-3</v>
      </c>
      <c r="AC59">
        <f t="shared" si="22"/>
        <v>513667.77920099959</v>
      </c>
      <c r="AD59">
        <f t="shared" si="23"/>
        <v>132575.95336274744</v>
      </c>
      <c r="AE59">
        <f t="shared" si="24"/>
        <v>104461.87378516275</v>
      </c>
      <c r="AF59">
        <f t="shared" si="25"/>
        <v>65770.183650834864</v>
      </c>
      <c r="AG59">
        <f t="shared" si="26"/>
        <v>37910.572292424302</v>
      </c>
      <c r="AH59">
        <f t="shared" si="27"/>
        <v>21760.515742851967</v>
      </c>
      <c r="AI59">
        <f t="shared" si="55"/>
        <v>7.1431064826946332E-3</v>
      </c>
      <c r="AJ59">
        <f t="shared" si="3"/>
        <v>362479.09883402131</v>
      </c>
      <c r="AK59">
        <f t="shared" si="4"/>
        <v>2589.2268007226062</v>
      </c>
      <c r="AM59">
        <f t="shared" si="28"/>
        <v>489955.06703939708</v>
      </c>
      <c r="AN59">
        <f t="shared" si="29"/>
        <v>113396.37148697859</v>
      </c>
      <c r="AO59">
        <f t="shared" si="30"/>
        <v>79071.166255090269</v>
      </c>
      <c r="AP59">
        <f t="shared" si="31"/>
        <v>44202.742290818089</v>
      </c>
      <c r="AQ59">
        <f t="shared" si="32"/>
        <v>22996.129699491579</v>
      </c>
      <c r="AR59">
        <f t="shared" si="33"/>
        <v>11589.247520255198</v>
      </c>
      <c r="AS59">
        <f t="shared" si="56"/>
        <v>1.0714659724041949E-2</v>
      </c>
      <c r="AT59">
        <f t="shared" si="5"/>
        <v>271255.65725263371</v>
      </c>
      <c r="AU59">
        <f t="shared" si="6"/>
        <v>2906.412065683322</v>
      </c>
      <c r="AW59">
        <f t="shared" si="34"/>
        <v>457610.19917111349</v>
      </c>
      <c r="AX59">
        <f t="shared" si="35"/>
        <v>95273.194267278261</v>
      </c>
      <c r="AY59">
        <f t="shared" si="36"/>
        <v>58994.62560336585</v>
      </c>
      <c r="AZ59">
        <f t="shared" si="37"/>
        <v>29384.324768255203</v>
      </c>
      <c r="BA59">
        <f t="shared" si="38"/>
        <v>13837.437652204215</v>
      </c>
      <c r="BB59">
        <f t="shared" si="39"/>
        <v>6109.79202047951</v>
      </c>
      <c r="BC59">
        <f t="shared" si="57"/>
        <v>1.4286212965389266E-2</v>
      </c>
      <c r="BD59">
        <f t="shared" si="7"/>
        <v>203599.37431158303</v>
      </c>
      <c r="BE59">
        <f t="shared" si="8"/>
        <v>2908.6640210352798</v>
      </c>
      <c r="BG59">
        <f t="shared" si="40"/>
        <v>417864.60917850962</v>
      </c>
      <c r="BH59">
        <f t="shared" si="41"/>
        <v>78561.258786373175</v>
      </c>
      <c r="BI59">
        <f t="shared" si="42"/>
        <v>43365.717072912674</v>
      </c>
      <c r="BJ59">
        <f t="shared" si="43"/>
        <v>19309.02951907531</v>
      </c>
      <c r="BK59">
        <f t="shared" si="44"/>
        <v>8257.1252590059557</v>
      </c>
      <c r="BL59">
        <f t="shared" si="45"/>
        <v>3187.2220775654464</v>
      </c>
      <c r="BM59">
        <f t="shared" si="59"/>
        <v>1.7857766206736583E-2</v>
      </c>
      <c r="BN59">
        <f t="shared" si="9"/>
        <v>152680.35271493255</v>
      </c>
      <c r="BO59">
        <f t="shared" si="10"/>
        <v>2726.5300431453447</v>
      </c>
      <c r="BQ59">
        <f t="shared" si="46"/>
        <v>372648.96922889177</v>
      </c>
      <c r="BR59">
        <f t="shared" si="47"/>
        <v>63546.429291943008</v>
      </c>
      <c r="BS59">
        <f t="shared" si="48"/>
        <v>31401.778701935098</v>
      </c>
      <c r="BT59">
        <f t="shared" si="49"/>
        <v>12534.798818725787</v>
      </c>
      <c r="BU59">
        <f t="shared" si="50"/>
        <v>4884.6276736820319</v>
      </c>
      <c r="BV59">
        <f t="shared" si="51"/>
        <v>1644.4910465558639</v>
      </c>
      <c r="BW59">
        <f t="shared" si="58"/>
        <v>2.1429319448083899E-2</v>
      </c>
      <c r="BX59">
        <f t="shared" si="11"/>
        <v>114012.12553284179</v>
      </c>
      <c r="BY59">
        <f t="shared" si="12"/>
        <v>2443.2022589983094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954.56785766187193</v>
      </c>
      <c r="E60">
        <f t="shared" si="13"/>
        <v>271746.32340326329</v>
      </c>
      <c r="F60">
        <f t="shared" si="14"/>
        <v>95726.460017410514</v>
      </c>
      <c r="G60">
        <f t="shared" si="15"/>
        <v>57519.846067979626</v>
      </c>
      <c r="H60">
        <f t="shared" si="16"/>
        <v>28409.547603381747</v>
      </c>
      <c r="I60">
        <f t="shared" si="17"/>
        <v>13344.07394219816</v>
      </c>
      <c r="J60">
        <f t="shared" si="18"/>
        <v>5887.2158074604213</v>
      </c>
      <c r="K60">
        <v>0</v>
      </c>
      <c r="L60">
        <f t="shared" si="53"/>
        <v>4.7517618167258954E-3</v>
      </c>
      <c r="M60">
        <f t="shared" si="62"/>
        <v>200887.14343843047</v>
      </c>
      <c r="N60">
        <f t="shared" si="64"/>
        <v>1.178115</v>
      </c>
      <c r="O60">
        <f t="shared" si="64"/>
        <v>1.038028</v>
      </c>
      <c r="P60">
        <f t="shared" si="64"/>
        <v>1.0109090000000001</v>
      </c>
      <c r="Q60">
        <f t="shared" si="64"/>
        <v>1.0033529999999999</v>
      </c>
      <c r="R60">
        <f t="shared" si="64"/>
        <v>1.0010520000000001</v>
      </c>
      <c r="S60">
        <f t="shared" si="64"/>
        <v>1.000332</v>
      </c>
      <c r="T60">
        <f t="shared" si="19"/>
        <v>0.5</v>
      </c>
      <c r="U60">
        <f t="shared" si="20"/>
        <v>2.2499999999999999E-2</v>
      </c>
      <c r="V60">
        <f t="shared" si="65"/>
        <v>2.1000000000000003E-8</v>
      </c>
      <c r="W60">
        <f t="shared" si="65"/>
        <v>6.6499999999999997E-3</v>
      </c>
      <c r="X60">
        <f t="shared" si="65"/>
        <v>6.8100000000000001E-3</v>
      </c>
      <c r="Y60">
        <f t="shared" si="65"/>
        <v>6.8500000000000002E-3</v>
      </c>
      <c r="Z60">
        <f t="shared" si="65"/>
        <v>6.8700000000000002E-3</v>
      </c>
      <c r="AA60">
        <f t="shared" si="65"/>
        <v>6.8700000000000002E-3</v>
      </c>
      <c r="AC60">
        <f t="shared" si="22"/>
        <v>304303.18964714499</v>
      </c>
      <c r="AD60">
        <f t="shared" si="23"/>
        <v>134153.69252268443</v>
      </c>
      <c r="AE60">
        <f t="shared" si="24"/>
        <v>102596.6616940832</v>
      </c>
      <c r="AF60">
        <f t="shared" si="25"/>
        <v>64058.16824378787</v>
      </c>
      <c r="AG60">
        <f t="shared" si="26"/>
        <v>36829.697843893628</v>
      </c>
      <c r="AH60">
        <f t="shared" si="27"/>
        <v>21123.230337578854</v>
      </c>
      <c r="AI60">
        <f t="shared" si="55"/>
        <v>2.3758809083629477E-3</v>
      </c>
      <c r="AJ60">
        <f t="shared" si="3"/>
        <v>358761.45064202801</v>
      </c>
      <c r="AK60">
        <f t="shared" si="4"/>
        <v>852.37448123699039</v>
      </c>
      <c r="AM60">
        <f t="shared" si="28"/>
        <v>290550.93295941927</v>
      </c>
      <c r="AN60">
        <f t="shared" si="29"/>
        <v>114340.86010205971</v>
      </c>
      <c r="AO60">
        <f t="shared" si="30"/>
        <v>77376.909385952356</v>
      </c>
      <c r="AP60">
        <f t="shared" si="31"/>
        <v>42894.260682217006</v>
      </c>
      <c r="AQ60">
        <f t="shared" si="32"/>
        <v>22258.351430585724</v>
      </c>
      <c r="AR60">
        <f t="shared" si="33"/>
        <v>11208.449506061857</v>
      </c>
      <c r="AS60">
        <f t="shared" si="56"/>
        <v>3.5638213625444216E-3</v>
      </c>
      <c r="AT60">
        <f t="shared" si="5"/>
        <v>268078.83110687666</v>
      </c>
      <c r="AU60">
        <f t="shared" si="6"/>
        <v>955.38506514462506</v>
      </c>
      <c r="AW60">
        <f t="shared" si="34"/>
        <v>271746.32340326329</v>
      </c>
      <c r="AX60">
        <f t="shared" si="35"/>
        <v>95726.460017410514</v>
      </c>
      <c r="AY60">
        <f t="shared" si="36"/>
        <v>57519.846067979626</v>
      </c>
      <c r="AZ60">
        <f t="shared" si="37"/>
        <v>28409.547603381747</v>
      </c>
      <c r="BA60">
        <f t="shared" si="38"/>
        <v>13344.07394219816</v>
      </c>
      <c r="BB60">
        <f t="shared" si="39"/>
        <v>5887.2158074604213</v>
      </c>
      <c r="BC60">
        <f t="shared" si="57"/>
        <v>4.7517618167258954E-3</v>
      </c>
      <c r="BD60">
        <f t="shared" si="7"/>
        <v>200887.14343843047</v>
      </c>
      <c r="BE60">
        <f t="shared" si="8"/>
        <v>954.56785766187193</v>
      </c>
      <c r="BG60">
        <f t="shared" si="40"/>
        <v>248566.22952521231</v>
      </c>
      <c r="BH60">
        <f t="shared" si="41"/>
        <v>78654.431166072187</v>
      </c>
      <c r="BI60">
        <f t="shared" si="42"/>
        <v>42126.754472479734</v>
      </c>
      <c r="BJ60">
        <f t="shared" si="43"/>
        <v>18599.520654273187</v>
      </c>
      <c r="BK60">
        <f t="shared" si="44"/>
        <v>7933.2327399145597</v>
      </c>
      <c r="BL60">
        <f t="shared" si="45"/>
        <v>3059.7300751071098</v>
      </c>
      <c r="BM60">
        <f t="shared" si="59"/>
        <v>5.9397022709073693E-3</v>
      </c>
      <c r="BN60">
        <f t="shared" si="9"/>
        <v>150373.66910784677</v>
      </c>
      <c r="BO60">
        <f t="shared" si="10"/>
        <v>893.17482388455073</v>
      </c>
      <c r="BQ60">
        <f t="shared" si="46"/>
        <v>222098.24731120709</v>
      </c>
      <c r="BR60">
        <f t="shared" si="47"/>
        <v>63394.834871689323</v>
      </c>
      <c r="BS60">
        <f t="shared" si="48"/>
        <v>30392.473817355643</v>
      </c>
      <c r="BT60">
        <f t="shared" si="49"/>
        <v>12029.439859764763</v>
      </c>
      <c r="BU60">
        <f t="shared" si="50"/>
        <v>4675.578434091989</v>
      </c>
      <c r="BV60">
        <f t="shared" si="51"/>
        <v>1572.8364078914706</v>
      </c>
      <c r="BW60">
        <f t="shared" si="58"/>
        <v>7.1276427250888431E-3</v>
      </c>
      <c r="BX60">
        <f t="shared" si="11"/>
        <v>112065.1633907932</v>
      </c>
      <c r="BY60">
        <f t="shared" si="12"/>
        <v>798.7604465782797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2002.297284147442</v>
      </c>
      <c r="E61">
        <f t="shared" si="13"/>
        <v>158247.22762163496</v>
      </c>
      <c r="F61">
        <f t="shared" si="14"/>
        <v>96676.124720015097</v>
      </c>
      <c r="G61">
        <f t="shared" si="15"/>
        <v>56565.694533938906</v>
      </c>
      <c r="H61">
        <f t="shared" si="16"/>
        <v>27728.451304592523</v>
      </c>
      <c r="I61">
        <f t="shared" si="17"/>
        <v>12994.146529017578</v>
      </c>
      <c r="J61">
        <f t="shared" si="18"/>
        <v>5728.6893826578416</v>
      </c>
      <c r="K61">
        <v>0</v>
      </c>
      <c r="L61">
        <f t="shared" si="53"/>
        <v>1.0026872331950142E-2</v>
      </c>
      <c r="M61">
        <f t="shared" si="62"/>
        <v>199693.10647022192</v>
      </c>
      <c r="N61">
        <f t="shared" si="64"/>
        <v>1.1520509999999999</v>
      </c>
      <c r="O61">
        <f t="shared" si="64"/>
        <v>1.0340800000000001</v>
      </c>
      <c r="P61">
        <f t="shared" si="64"/>
        <v>1.0098720000000001</v>
      </c>
      <c r="Q61">
        <f t="shared" si="64"/>
        <v>1.0030429999999999</v>
      </c>
      <c r="R61">
        <f t="shared" si="64"/>
        <v>1.000955</v>
      </c>
      <c r="S61">
        <f t="shared" si="64"/>
        <v>1.000302</v>
      </c>
      <c r="T61">
        <f t="shared" si="19"/>
        <v>0.5</v>
      </c>
      <c r="U61">
        <f t="shared" si="20"/>
        <v>2.2499999999999999E-2</v>
      </c>
      <c r="V61">
        <f t="shared" si="65"/>
        <v>2.1000000000000003E-8</v>
      </c>
      <c r="W61">
        <f t="shared" si="65"/>
        <v>6.6499999999999997E-3</v>
      </c>
      <c r="X61">
        <f t="shared" si="65"/>
        <v>6.8100000000000001E-3</v>
      </c>
      <c r="Y61">
        <f t="shared" si="65"/>
        <v>6.8500000000000002E-3</v>
      </c>
      <c r="Z61">
        <f t="shared" si="65"/>
        <v>6.8700000000000002E-3</v>
      </c>
      <c r="AA61">
        <f t="shared" si="65"/>
        <v>6.8700000000000002E-3</v>
      </c>
      <c r="AC61">
        <f t="shared" si="22"/>
        <v>176961.10303777814</v>
      </c>
      <c r="AD61">
        <f t="shared" si="23"/>
        <v>135803.31193939244</v>
      </c>
      <c r="AE61">
        <f t="shared" si="24"/>
        <v>101138.52373150187</v>
      </c>
      <c r="AF61">
        <f t="shared" si="25"/>
        <v>62674.61920911121</v>
      </c>
      <c r="AG61">
        <f t="shared" si="26"/>
        <v>35951.399749621749</v>
      </c>
      <c r="AH61">
        <f t="shared" si="27"/>
        <v>20604.626497242778</v>
      </c>
      <c r="AI61">
        <f t="shared" si="55"/>
        <v>5.0134361659750709E-3</v>
      </c>
      <c r="AJ61">
        <f t="shared" si="3"/>
        <v>356172.48112687003</v>
      </c>
      <c r="AK61">
        <f t="shared" si="4"/>
        <v>1785.6479982065237</v>
      </c>
      <c r="AM61">
        <f t="shared" si="28"/>
        <v>169062.6242010252</v>
      </c>
      <c r="AN61">
        <f t="shared" si="29"/>
        <v>115611.02110775195</v>
      </c>
      <c r="AO61">
        <f t="shared" si="30"/>
        <v>76185.283790771427</v>
      </c>
      <c r="AP61">
        <f t="shared" si="31"/>
        <v>41916.860740123244</v>
      </c>
      <c r="AQ61">
        <f t="shared" si="32"/>
        <v>21701.102665600818</v>
      </c>
      <c r="AR61">
        <f t="shared" si="33"/>
        <v>10919.951958502963</v>
      </c>
      <c r="AS61">
        <f t="shared" si="56"/>
        <v>7.5201542489626069E-3</v>
      </c>
      <c r="AT61">
        <f t="shared" si="5"/>
        <v>266334.2202627504</v>
      </c>
      <c r="AU61">
        <f t="shared" si="6"/>
        <v>2002.8744181530653</v>
      </c>
      <c r="AW61">
        <f t="shared" si="34"/>
        <v>158247.22762163496</v>
      </c>
      <c r="AX61">
        <f t="shared" si="35"/>
        <v>96676.124720015097</v>
      </c>
      <c r="AY61">
        <f t="shared" si="36"/>
        <v>56565.694533938906</v>
      </c>
      <c r="AZ61">
        <f t="shared" si="37"/>
        <v>27728.451304592523</v>
      </c>
      <c r="BA61">
        <f t="shared" si="38"/>
        <v>12994.146529017578</v>
      </c>
      <c r="BB61">
        <f t="shared" si="39"/>
        <v>5728.6893826578416</v>
      </c>
      <c r="BC61">
        <f t="shared" si="57"/>
        <v>1.0026872331950142E-2</v>
      </c>
      <c r="BD61">
        <f t="shared" si="7"/>
        <v>199693.10647022192</v>
      </c>
      <c r="BE61">
        <f t="shared" si="8"/>
        <v>2002.297284147442</v>
      </c>
      <c r="BG61">
        <f t="shared" si="40"/>
        <v>144891.21099051222</v>
      </c>
      <c r="BH61">
        <f t="shared" si="41"/>
        <v>79341.294178866287</v>
      </c>
      <c r="BI61">
        <f t="shared" si="42"/>
        <v>41377.902764980921</v>
      </c>
      <c r="BJ61">
        <f t="shared" si="43"/>
        <v>18131.516822900881</v>
      </c>
      <c r="BK61">
        <f t="shared" si="44"/>
        <v>7715.7719439690109</v>
      </c>
      <c r="BL61">
        <f t="shared" si="45"/>
        <v>2973.7052369429971</v>
      </c>
      <c r="BM61">
        <f t="shared" si="59"/>
        <v>1.2533590414937677E-2</v>
      </c>
      <c r="BN61">
        <f t="shared" si="9"/>
        <v>149540.1909476601</v>
      </c>
      <c r="BO61">
        <f t="shared" si="10"/>
        <v>1874.2755039095425</v>
      </c>
      <c r="BQ61">
        <f t="shared" si="46"/>
        <v>129608.25224226584</v>
      </c>
      <c r="BR61">
        <f t="shared" si="47"/>
        <v>63873.131611434248</v>
      </c>
      <c r="BS61">
        <f t="shared" si="48"/>
        <v>29816.108049757298</v>
      </c>
      <c r="BT61">
        <f t="shared" si="49"/>
        <v>11712.463094249881</v>
      </c>
      <c r="BU61">
        <f t="shared" si="50"/>
        <v>4541.8601042847113</v>
      </c>
      <c r="BV61">
        <f t="shared" si="51"/>
        <v>1526.7474053329031</v>
      </c>
      <c r="BW61">
        <f t="shared" si="58"/>
        <v>1.5040308497925214E-2</v>
      </c>
      <c r="BX61">
        <f t="shared" si="11"/>
        <v>111470.31026505904</v>
      </c>
      <c r="BY61">
        <f t="shared" si="12"/>
        <v>1676.5478547459277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5881.8607357030733</v>
      </c>
      <c r="E62">
        <f t="shared" si="13"/>
        <v>1346.674383313893</v>
      </c>
      <c r="F62">
        <f t="shared" si="14"/>
        <v>90548.591053457902</v>
      </c>
      <c r="G62">
        <f t="shared" si="15"/>
        <v>96752.143831722278</v>
      </c>
      <c r="H62">
        <f t="shared" si="16"/>
        <v>55271.64157383456</v>
      </c>
      <c r="I62">
        <f t="shared" si="17"/>
        <v>26909.01068862552</v>
      </c>
      <c r="J62">
        <f t="shared" si="18"/>
        <v>12583.617782017242</v>
      </c>
      <c r="K62">
        <v>0</v>
      </c>
      <c r="L62">
        <f t="shared" si="53"/>
        <v>2.0852855309611753E-2</v>
      </c>
      <c r="M62">
        <f t="shared" si="62"/>
        <v>282065.0049296575</v>
      </c>
      <c r="N62">
        <f t="shared" si="64"/>
        <v>2289.2732110000002</v>
      </c>
      <c r="O62">
        <f t="shared" si="64"/>
        <v>1.130951</v>
      </c>
      <c r="P62">
        <f t="shared" si="64"/>
        <v>1.030586</v>
      </c>
      <c r="Q62">
        <f t="shared" si="64"/>
        <v>1.0089379999999999</v>
      </c>
      <c r="R62">
        <f t="shared" si="64"/>
        <v>1.0027619999999999</v>
      </c>
      <c r="S62">
        <f t="shared" si="64"/>
        <v>1.0008680000000001</v>
      </c>
      <c r="T62">
        <f t="shared" si="19"/>
        <v>0.5</v>
      </c>
      <c r="U62">
        <f t="shared" si="20"/>
        <v>2.2499999999999999E-2</v>
      </c>
      <c r="V62">
        <f t="shared" si="65"/>
        <v>2.1000000000000003E-8</v>
      </c>
      <c r="W62">
        <f t="shared" si="65"/>
        <v>6.6499999999999997E-3</v>
      </c>
      <c r="X62">
        <f t="shared" si="65"/>
        <v>6.8100000000000001E-3</v>
      </c>
      <c r="Y62">
        <f t="shared" si="65"/>
        <v>6.8500000000000002E-3</v>
      </c>
      <c r="Z62">
        <f t="shared" si="65"/>
        <v>6.8700000000000002E-3</v>
      </c>
      <c r="AA62">
        <f t="shared" si="65"/>
        <v>6.8700000000000002E-3</v>
      </c>
      <c r="AC62">
        <f t="shared" si="22"/>
        <v>2409.706412906859</v>
      </c>
      <c r="AD62">
        <f t="shared" si="23"/>
        <v>101176.4962270121</v>
      </c>
      <c r="AE62">
        <f t="shared" si="24"/>
        <v>136590.93907651934</v>
      </c>
      <c r="AF62">
        <f t="shared" si="25"/>
        <v>99331.830032280399</v>
      </c>
      <c r="AG62">
        <f t="shared" si="26"/>
        <v>61136.65276603715</v>
      </c>
      <c r="AH62">
        <f t="shared" si="27"/>
        <v>34995.81428859185</v>
      </c>
      <c r="AI62">
        <f t="shared" si="55"/>
        <v>1.0426427654805876E-2</v>
      </c>
      <c r="AJ62">
        <f t="shared" si="3"/>
        <v>433231.73239044083</v>
      </c>
      <c r="AK62">
        <f t="shared" si="4"/>
        <v>4517.0593155351507</v>
      </c>
      <c r="AM62">
        <f t="shared" si="28"/>
        <v>1798.8722143191412</v>
      </c>
      <c r="AN62">
        <f t="shared" si="29"/>
        <v>96692.892146747778</v>
      </c>
      <c r="AO62">
        <f t="shared" si="30"/>
        <v>115991.73348958394</v>
      </c>
      <c r="AP62">
        <f t="shared" si="31"/>
        <v>74633.368666218375</v>
      </c>
      <c r="AQ62">
        <f t="shared" si="32"/>
        <v>40783.193179641923</v>
      </c>
      <c r="AR62">
        <f t="shared" si="33"/>
        <v>21069.890466809033</v>
      </c>
      <c r="AS62">
        <f t="shared" si="56"/>
        <v>1.5639641482208814E-2</v>
      </c>
      <c r="AT62">
        <f t="shared" si="5"/>
        <v>349171.07794900105</v>
      </c>
      <c r="AU62">
        <f t="shared" si="6"/>
        <v>5460.9104750787637</v>
      </c>
      <c r="AW62">
        <f t="shared" si="34"/>
        <v>1346.674383313893</v>
      </c>
      <c r="AX62">
        <f t="shared" si="35"/>
        <v>90548.591053457902</v>
      </c>
      <c r="AY62">
        <f t="shared" si="36"/>
        <v>96752.143831722278</v>
      </c>
      <c r="AZ62">
        <f t="shared" si="37"/>
        <v>55271.64157383456</v>
      </c>
      <c r="BA62">
        <f t="shared" si="38"/>
        <v>26909.01068862552</v>
      </c>
      <c r="BB62">
        <f t="shared" si="39"/>
        <v>12583.617782017242</v>
      </c>
      <c r="BC62">
        <f t="shared" si="57"/>
        <v>2.0852855309611753E-2</v>
      </c>
      <c r="BD62">
        <f t="shared" si="7"/>
        <v>282065.0049296575</v>
      </c>
      <c r="BE62">
        <f t="shared" si="8"/>
        <v>5881.8607357030733</v>
      </c>
      <c r="BG62">
        <f t="shared" si="40"/>
        <v>1007.0407225887174</v>
      </c>
      <c r="BH62">
        <f t="shared" si="41"/>
        <v>82953.135914980972</v>
      </c>
      <c r="BI62">
        <f t="shared" si="42"/>
        <v>79204.796176852222</v>
      </c>
      <c r="BJ62">
        <f t="shared" si="43"/>
        <v>40327.578063617198</v>
      </c>
      <c r="BK62">
        <f t="shared" si="44"/>
        <v>17550.237474989834</v>
      </c>
      <c r="BL62">
        <f t="shared" si="45"/>
        <v>7452.6635195057788</v>
      </c>
      <c r="BM62">
        <f t="shared" si="59"/>
        <v>2.6066069137014692E-2</v>
      </c>
      <c r="BN62">
        <f t="shared" si="9"/>
        <v>227488.41114994604</v>
      </c>
      <c r="BO62">
        <f t="shared" si="10"/>
        <v>5929.7286529041176</v>
      </c>
      <c r="BQ62">
        <f t="shared" si="46"/>
        <v>749.72572682156965</v>
      </c>
      <c r="BR62">
        <f t="shared" si="47"/>
        <v>74251.25586039848</v>
      </c>
      <c r="BS62">
        <f t="shared" si="48"/>
        <v>63603.132954010463</v>
      </c>
      <c r="BT62">
        <f t="shared" si="49"/>
        <v>28984.524020109136</v>
      </c>
      <c r="BU62">
        <f t="shared" si="50"/>
        <v>11307.612718550072</v>
      </c>
      <c r="BV62">
        <f t="shared" si="51"/>
        <v>4375.597157996046</v>
      </c>
      <c r="BW62">
        <f t="shared" si="58"/>
        <v>3.1279282964417628E-2</v>
      </c>
      <c r="BX62">
        <f t="shared" si="11"/>
        <v>182522.12271106418</v>
      </c>
      <c r="BY62">
        <f t="shared" si="12"/>
        <v>5709.1611235455339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12402.128845812169</v>
      </c>
      <c r="E63">
        <f t="shared" si="13"/>
        <v>1541365.6097605613</v>
      </c>
      <c r="F63">
        <f t="shared" si="14"/>
        <v>98213.687491761084</v>
      </c>
      <c r="G63">
        <f t="shared" si="15"/>
        <v>95450.339836425104</v>
      </c>
      <c r="H63">
        <f t="shared" si="16"/>
        <v>53358.360622867614</v>
      </c>
      <c r="I63">
        <f t="shared" si="17"/>
        <v>25815.078668769478</v>
      </c>
      <c r="J63">
        <f t="shared" si="18"/>
        <v>12048.7588432215</v>
      </c>
      <c r="K63">
        <v>0</v>
      </c>
      <c r="L63">
        <f t="shared" si="53"/>
        <v>4.353362057310476E-2</v>
      </c>
      <c r="M63">
        <f t="shared" si="62"/>
        <v>284886.22546304483</v>
      </c>
      <c r="N63">
        <f t="shared" ref="N63:S78" si="66">N51</f>
        <v>6.2259080000000004</v>
      </c>
      <c r="O63">
        <f t="shared" si="66"/>
        <v>1.113596</v>
      </c>
      <c r="P63">
        <f t="shared" si="66"/>
        <v>1.027485</v>
      </c>
      <c r="Q63">
        <f t="shared" si="66"/>
        <v>1.008094</v>
      </c>
      <c r="R63">
        <f t="shared" si="66"/>
        <v>1.002507</v>
      </c>
      <c r="S63">
        <f t="shared" si="66"/>
        <v>1.000788</v>
      </c>
      <c r="T63">
        <f t="shared" si="19"/>
        <v>0.5</v>
      </c>
      <c r="U63">
        <f t="shared" si="20"/>
        <v>2.2499999999999999E-2</v>
      </c>
      <c r="V63">
        <f t="shared" si="65"/>
        <v>2.1000000000000003E-8</v>
      </c>
      <c r="W63">
        <f t="shared" si="65"/>
        <v>6.6499999999999997E-3</v>
      </c>
      <c r="X63">
        <f t="shared" si="65"/>
        <v>6.8100000000000001E-3</v>
      </c>
      <c r="Y63">
        <f t="shared" si="65"/>
        <v>6.8500000000000002E-3</v>
      </c>
      <c r="Z63">
        <f t="shared" si="65"/>
        <v>6.8700000000000002E-3</v>
      </c>
      <c r="AA63">
        <f t="shared" si="65"/>
        <v>6.8700000000000002E-3</v>
      </c>
      <c r="AC63">
        <f t="shared" si="22"/>
        <v>2757959.0138647421</v>
      </c>
      <c r="AD63">
        <f t="shared" si="23"/>
        <v>110796.17282550811</v>
      </c>
      <c r="AE63">
        <f t="shared" si="24"/>
        <v>136177.25802990037</v>
      </c>
      <c r="AF63">
        <f t="shared" si="25"/>
        <v>96929.03948605292</v>
      </c>
      <c r="AG63">
        <f t="shared" si="26"/>
        <v>59288.701289332887</v>
      </c>
      <c r="AH63">
        <f t="shared" si="27"/>
        <v>33873.22003974695</v>
      </c>
      <c r="AI63">
        <f t="shared" si="55"/>
        <v>2.176681028655238E-2</v>
      </c>
      <c r="AJ63">
        <f t="shared" si="3"/>
        <v>437064.39167054126</v>
      </c>
      <c r="AK63">
        <f t="shared" si="4"/>
        <v>9513.4976965000951</v>
      </c>
      <c r="AM63">
        <f t="shared" si="28"/>
        <v>2058899.4181009096</v>
      </c>
      <c r="AN63">
        <f t="shared" si="29"/>
        <v>105382.19513021277</v>
      </c>
      <c r="AO63">
        <f t="shared" si="30"/>
        <v>115035.74974879219</v>
      </c>
      <c r="AP63">
        <f t="shared" si="31"/>
        <v>72438.942648212324</v>
      </c>
      <c r="AQ63">
        <f t="shared" si="32"/>
        <v>39337.845521292737</v>
      </c>
      <c r="AR63">
        <f t="shared" si="33"/>
        <v>20284.169568299902</v>
      </c>
      <c r="AS63">
        <f t="shared" si="56"/>
        <v>3.2650215429828572E-2</v>
      </c>
      <c r="AT63">
        <f t="shared" si="5"/>
        <v>352478.90261680994</v>
      </c>
      <c r="AU63">
        <f t="shared" si="6"/>
        <v>11508.51210490841</v>
      </c>
      <c r="AW63">
        <f t="shared" si="34"/>
        <v>1541365.6097605613</v>
      </c>
      <c r="AX63">
        <f t="shared" si="35"/>
        <v>98213.687491761084</v>
      </c>
      <c r="AY63">
        <f t="shared" si="36"/>
        <v>95450.339836425104</v>
      </c>
      <c r="AZ63">
        <f t="shared" si="37"/>
        <v>53358.360622867614</v>
      </c>
      <c r="BA63">
        <f t="shared" si="38"/>
        <v>25815.078668769478</v>
      </c>
      <c r="BB63">
        <f t="shared" si="39"/>
        <v>12048.7588432215</v>
      </c>
      <c r="BC63">
        <f t="shared" si="57"/>
        <v>4.353362057310476E-2</v>
      </c>
      <c r="BD63">
        <f t="shared" si="7"/>
        <v>284886.22546304483</v>
      </c>
      <c r="BE63">
        <f t="shared" si="8"/>
        <v>12402.128845812169</v>
      </c>
      <c r="BG63">
        <f t="shared" si="40"/>
        <v>1152646.9202218561</v>
      </c>
      <c r="BH63">
        <f t="shared" si="41"/>
        <v>89542.811369927455</v>
      </c>
      <c r="BI63">
        <f t="shared" si="42"/>
        <v>77726.180912952303</v>
      </c>
      <c r="BJ63">
        <f t="shared" si="43"/>
        <v>38721.363934397334</v>
      </c>
      <c r="BK63">
        <f t="shared" si="44"/>
        <v>16745.274524806489</v>
      </c>
      <c r="BL63">
        <f t="shared" si="45"/>
        <v>7097.0403091789503</v>
      </c>
      <c r="BM63">
        <f t="shared" si="59"/>
        <v>5.4417025716380948E-2</v>
      </c>
      <c r="BN63">
        <f t="shared" si="9"/>
        <v>229832.67105126256</v>
      </c>
      <c r="BO63">
        <f t="shared" si="10"/>
        <v>12506.810371061078</v>
      </c>
      <c r="BQ63">
        <f t="shared" si="46"/>
        <v>858136.4887400571</v>
      </c>
      <c r="BR63">
        <f t="shared" si="47"/>
        <v>79762.579052554851</v>
      </c>
      <c r="BS63">
        <f t="shared" si="48"/>
        <v>62084.196771932671</v>
      </c>
      <c r="BT63">
        <f t="shared" si="49"/>
        <v>27678.991844231397</v>
      </c>
      <c r="BU63">
        <f t="shared" si="50"/>
        <v>10730.026329243359</v>
      </c>
      <c r="BV63">
        <f t="shared" si="51"/>
        <v>4143.9932432185205</v>
      </c>
      <c r="BW63">
        <f t="shared" si="58"/>
        <v>6.5300430859657144E-2</v>
      </c>
      <c r="BX63">
        <f t="shared" si="11"/>
        <v>184399.78724118081</v>
      </c>
      <c r="BY63">
        <f t="shared" si="12"/>
        <v>12041.385557278214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16224.774594093797</v>
      </c>
      <c r="E64">
        <f t="shared" si="13"/>
        <v>4487577.4451182503</v>
      </c>
      <c r="F64">
        <f t="shared" si="14"/>
        <v>102633.93881516167</v>
      </c>
      <c r="G64">
        <f t="shared" si="15"/>
        <v>91711.833219212756</v>
      </c>
      <c r="H64">
        <f t="shared" si="16"/>
        <v>50257.080096130943</v>
      </c>
      <c r="I64">
        <f t="shared" si="17"/>
        <v>24173.677797063701</v>
      </c>
      <c r="J64">
        <f t="shared" si="18"/>
        <v>11262.416470865539</v>
      </c>
      <c r="K64">
        <v>0</v>
      </c>
      <c r="L64">
        <f t="shared" si="53"/>
        <v>5.7937564766471675E-2</v>
      </c>
      <c r="M64">
        <f t="shared" si="62"/>
        <v>280038.94639843464</v>
      </c>
      <c r="N64">
        <f t="shared" si="66"/>
        <v>2.8313100000000002</v>
      </c>
      <c r="O64">
        <f t="shared" si="66"/>
        <v>1.0991329999999999</v>
      </c>
      <c r="P64">
        <f t="shared" si="66"/>
        <v>1.0247250000000001</v>
      </c>
      <c r="Q64">
        <f t="shared" si="66"/>
        <v>1.007333</v>
      </c>
      <c r="R64">
        <f t="shared" si="66"/>
        <v>1.0022759999999999</v>
      </c>
      <c r="S64">
        <f t="shared" si="66"/>
        <v>1.0007159999999999</v>
      </c>
      <c r="T64">
        <f t="shared" si="19"/>
        <v>0.5</v>
      </c>
      <c r="U64">
        <f t="shared" si="20"/>
        <v>2.2499999999999999E-2</v>
      </c>
      <c r="V64">
        <f t="shared" si="65"/>
        <v>2.1000000000000003E-8</v>
      </c>
      <c r="W64">
        <f t="shared" si="65"/>
        <v>6.6499999999999997E-3</v>
      </c>
      <c r="X64">
        <f t="shared" si="65"/>
        <v>6.8100000000000001E-3</v>
      </c>
      <c r="Y64">
        <f t="shared" si="65"/>
        <v>6.8500000000000002E-3</v>
      </c>
      <c r="Z64">
        <f t="shared" si="65"/>
        <v>6.8700000000000002E-3</v>
      </c>
      <c r="AA64">
        <f t="shared" si="65"/>
        <v>6.8700000000000002E-3</v>
      </c>
      <c r="AC64">
        <f t="shared" si="22"/>
        <v>7590915.9815207291</v>
      </c>
      <c r="AD64">
        <f t="shared" si="23"/>
        <v>118194.39666476524</v>
      </c>
      <c r="AE64">
        <f t="shared" si="24"/>
        <v>133807.7434017183</v>
      </c>
      <c r="AF64">
        <f t="shared" si="25"/>
        <v>93405.191497440188</v>
      </c>
      <c r="AG64">
        <f t="shared" si="26"/>
        <v>56809.472043936301</v>
      </c>
      <c r="AH64">
        <f t="shared" si="27"/>
        <v>32399.852159652848</v>
      </c>
      <c r="AI64">
        <f t="shared" si="55"/>
        <v>2.8968782383235837E-2</v>
      </c>
      <c r="AJ64">
        <f t="shared" si="3"/>
        <v>434616.65576751292</v>
      </c>
      <c r="AK64">
        <f t="shared" si="4"/>
        <v>12590.315321058803</v>
      </c>
      <c r="AM64">
        <f t="shared" si="28"/>
        <v>5855026.3394075315</v>
      </c>
      <c r="AN64">
        <f t="shared" si="29"/>
        <v>111271.99279796968</v>
      </c>
      <c r="AO64">
        <f t="shared" si="30"/>
        <v>111782.12140426849</v>
      </c>
      <c r="AP64">
        <f t="shared" si="31"/>
        <v>69017.047939408672</v>
      </c>
      <c r="AQ64">
        <f t="shared" si="32"/>
        <v>37264.755895448769</v>
      </c>
      <c r="AR64">
        <f t="shared" si="33"/>
        <v>19181.117534086363</v>
      </c>
      <c r="AS64">
        <f t="shared" si="56"/>
        <v>4.345317357485376E-2</v>
      </c>
      <c r="AT64">
        <f t="shared" si="5"/>
        <v>348517.03557118197</v>
      </c>
      <c r="AU64">
        <f t="shared" si="6"/>
        <v>15144.171240468053</v>
      </c>
      <c r="AW64">
        <f t="shared" si="34"/>
        <v>4487577.4451182503</v>
      </c>
      <c r="AX64">
        <f t="shared" si="35"/>
        <v>102633.93881516167</v>
      </c>
      <c r="AY64">
        <f t="shared" si="36"/>
        <v>91711.833219212756</v>
      </c>
      <c r="AZ64">
        <f t="shared" si="37"/>
        <v>50257.080096130943</v>
      </c>
      <c r="BA64">
        <f t="shared" si="38"/>
        <v>24173.677797063701</v>
      </c>
      <c r="BB64">
        <f t="shared" si="39"/>
        <v>11262.416470865539</v>
      </c>
      <c r="BC64">
        <f t="shared" si="57"/>
        <v>5.7937564766471675E-2</v>
      </c>
      <c r="BD64">
        <f t="shared" si="7"/>
        <v>280038.94639843464</v>
      </c>
      <c r="BE64">
        <f t="shared" si="8"/>
        <v>16224.774594093797</v>
      </c>
      <c r="BG64">
        <f t="shared" si="40"/>
        <v>3414430.935974766</v>
      </c>
      <c r="BH64">
        <f t="shared" si="41"/>
        <v>92598.286478439462</v>
      </c>
      <c r="BI64">
        <f t="shared" si="42"/>
        <v>73835.951497373331</v>
      </c>
      <c r="BJ64">
        <f t="shared" si="43"/>
        <v>36049.390767374047</v>
      </c>
      <c r="BK64">
        <f t="shared" si="44"/>
        <v>15498.313657715024</v>
      </c>
      <c r="BL64">
        <f t="shared" si="45"/>
        <v>6556.6237144465913</v>
      </c>
      <c r="BM64">
        <f t="shared" si="59"/>
        <v>7.242195595808959E-2</v>
      </c>
      <c r="BN64">
        <f t="shared" si="9"/>
        <v>224538.56611534845</v>
      </c>
      <c r="BO64">
        <f t="shared" si="10"/>
        <v>16261.522146098354</v>
      </c>
      <c r="BQ64">
        <f t="shared" si="46"/>
        <v>2575059.7144787307</v>
      </c>
      <c r="BR64">
        <f t="shared" si="47"/>
        <v>81616.234201890882</v>
      </c>
      <c r="BS64">
        <f t="shared" si="48"/>
        <v>58301.168050721593</v>
      </c>
      <c r="BT64">
        <f t="shared" si="49"/>
        <v>25467.757434934443</v>
      </c>
      <c r="BU64">
        <f t="shared" si="50"/>
        <v>9814.2203164475741</v>
      </c>
      <c r="BV64">
        <f t="shared" si="51"/>
        <v>3783.3408446598805</v>
      </c>
      <c r="BW64">
        <f t="shared" si="58"/>
        <v>8.6906347149707519E-2</v>
      </c>
      <c r="BX64">
        <f t="shared" si="11"/>
        <v>178982.72084865437</v>
      </c>
      <c r="BY64">
        <f t="shared" si="12"/>
        <v>15554.734471872351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18467.624595522608</v>
      </c>
      <c r="E65">
        <f t="shared" si="13"/>
        <v>5155485.2227236405</v>
      </c>
      <c r="F65">
        <f t="shared" si="14"/>
        <v>104323.80074026974</v>
      </c>
      <c r="G65">
        <f t="shared" si="15"/>
        <v>86551.311331917765</v>
      </c>
      <c r="H65">
        <f t="shared" si="16"/>
        <v>46574.766087981829</v>
      </c>
      <c r="I65">
        <f t="shared" si="17"/>
        <v>22282.9873802447</v>
      </c>
      <c r="J65">
        <f t="shared" si="18"/>
        <v>10364.377569227108</v>
      </c>
      <c r="K65">
        <v>0</v>
      </c>
      <c r="L65">
        <f t="shared" si="53"/>
        <v>6.8373984061829179E-2</v>
      </c>
      <c r="M65">
        <f t="shared" si="62"/>
        <v>270097.24310964119</v>
      </c>
      <c r="N65">
        <f t="shared" si="66"/>
        <v>2.0307080000000002</v>
      </c>
      <c r="O65">
        <f t="shared" si="66"/>
        <v>1.0869470000000001</v>
      </c>
      <c r="P65">
        <f t="shared" si="66"/>
        <v>1.022265</v>
      </c>
      <c r="Q65">
        <f t="shared" si="66"/>
        <v>1.006645</v>
      </c>
      <c r="R65">
        <f t="shared" si="66"/>
        <v>1.0020659999999999</v>
      </c>
      <c r="S65">
        <f t="shared" si="66"/>
        <v>1.00065</v>
      </c>
      <c r="T65">
        <f t="shared" si="19"/>
        <v>0.5</v>
      </c>
      <c r="U65">
        <f t="shared" si="20"/>
        <v>2.2499999999999999E-2</v>
      </c>
      <c r="V65">
        <f t="shared" si="65"/>
        <v>2.1000000000000003E-8</v>
      </c>
      <c r="W65">
        <f t="shared" si="65"/>
        <v>6.6499999999999997E-3</v>
      </c>
      <c r="X65">
        <f t="shared" si="65"/>
        <v>6.8100000000000001E-3</v>
      </c>
      <c r="Y65">
        <f t="shared" si="65"/>
        <v>6.8500000000000002E-3</v>
      </c>
      <c r="Z65">
        <f t="shared" si="65"/>
        <v>6.8700000000000002E-3</v>
      </c>
      <c r="AA65">
        <f t="shared" si="65"/>
        <v>6.8700000000000002E-3</v>
      </c>
      <c r="AC65">
        <f t="shared" si="22"/>
        <v>7320057.1992396554</v>
      </c>
      <c r="AD65">
        <f t="shared" si="23"/>
        <v>123564.40839317396</v>
      </c>
      <c r="AE65">
        <f t="shared" si="24"/>
        <v>130154.77931073972</v>
      </c>
      <c r="AF65">
        <f t="shared" si="25"/>
        <v>89267.269135986557</v>
      </c>
      <c r="AG65">
        <f t="shared" si="26"/>
        <v>54011.946835309056</v>
      </c>
      <c r="AH65">
        <f t="shared" si="27"/>
        <v>30754.94755212668</v>
      </c>
      <c r="AI65">
        <f t="shared" si="55"/>
        <v>3.418699203091459E-2</v>
      </c>
      <c r="AJ65">
        <f t="shared" si="3"/>
        <v>427753.35122733592</v>
      </c>
      <c r="AK65">
        <f t="shared" si="4"/>
        <v>14623.600409605942</v>
      </c>
      <c r="AM65">
        <f t="shared" si="28"/>
        <v>6250414.5869798493</v>
      </c>
      <c r="AN65">
        <f t="shared" si="29"/>
        <v>114715.78685959049</v>
      </c>
      <c r="AO65">
        <f t="shared" si="30"/>
        <v>107111.36290903423</v>
      </c>
      <c r="AP65">
        <f t="shared" si="31"/>
        <v>64959.869314294396</v>
      </c>
      <c r="AQ65">
        <f t="shared" si="32"/>
        <v>34889.933237920312</v>
      </c>
      <c r="AR65">
        <f t="shared" si="33"/>
        <v>17929.486632352025</v>
      </c>
      <c r="AS65">
        <f t="shared" si="56"/>
        <v>5.1280488046371885E-2</v>
      </c>
      <c r="AT65">
        <f t="shared" si="5"/>
        <v>339606.43895319139</v>
      </c>
      <c r="AU65">
        <f t="shared" si="6"/>
        <v>17415.183933210054</v>
      </c>
      <c r="AW65">
        <f t="shared" si="34"/>
        <v>5155485.2227236405</v>
      </c>
      <c r="AX65">
        <f t="shared" si="35"/>
        <v>104323.80074026974</v>
      </c>
      <c r="AY65">
        <f t="shared" si="36"/>
        <v>86551.311331917765</v>
      </c>
      <c r="AZ65">
        <f t="shared" si="37"/>
        <v>46574.766087981829</v>
      </c>
      <c r="BA65">
        <f t="shared" si="38"/>
        <v>22282.9873802447</v>
      </c>
      <c r="BB65">
        <f t="shared" si="39"/>
        <v>10364.377569227108</v>
      </c>
      <c r="BC65">
        <f t="shared" si="57"/>
        <v>6.8373984061829179E-2</v>
      </c>
      <c r="BD65">
        <f t="shared" si="7"/>
        <v>270097.24310964119</v>
      </c>
      <c r="BE65">
        <f t="shared" si="8"/>
        <v>18467.624595522608</v>
      </c>
      <c r="BG65">
        <f t="shared" si="40"/>
        <v>4140480.4417909542</v>
      </c>
      <c r="BH65">
        <f t="shared" si="41"/>
        <v>92781.682157502582</v>
      </c>
      <c r="BI65">
        <f t="shared" si="42"/>
        <v>68611.816599221187</v>
      </c>
      <c r="BJ65">
        <f t="shared" si="43"/>
        <v>32885.914388028374</v>
      </c>
      <c r="BK65">
        <f t="shared" si="44"/>
        <v>14061.663904515288</v>
      </c>
      <c r="BL65">
        <f t="shared" si="45"/>
        <v>5938.8450823616304</v>
      </c>
      <c r="BM65">
        <f t="shared" si="59"/>
        <v>8.5467480077286467E-2</v>
      </c>
      <c r="BN65">
        <f t="shared" si="9"/>
        <v>214279.92213162908</v>
      </c>
      <c r="BO65">
        <f t="shared" si="10"/>
        <v>18313.964975747505</v>
      </c>
      <c r="BQ65">
        <f t="shared" si="46"/>
        <v>3251137.4227024089</v>
      </c>
      <c r="BR65">
        <f t="shared" si="47"/>
        <v>80595.717896617454</v>
      </c>
      <c r="BS65">
        <f t="shared" si="48"/>
        <v>53331.712931233793</v>
      </c>
      <c r="BT65">
        <f t="shared" si="49"/>
        <v>22863.976200185254</v>
      </c>
      <c r="BU65">
        <f t="shared" si="50"/>
        <v>8762.3169007204269</v>
      </c>
      <c r="BV65">
        <f t="shared" si="51"/>
        <v>3372.067265247123</v>
      </c>
      <c r="BW65">
        <f t="shared" si="58"/>
        <v>0.10256097609274377</v>
      </c>
      <c r="BX65">
        <f t="shared" si="11"/>
        <v>168925.79119400401</v>
      </c>
      <c r="BY65">
        <f t="shared" si="12"/>
        <v>17325.194032096071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17668.061588107081</v>
      </c>
      <c r="E66">
        <f t="shared" si="13"/>
        <v>4101183.4072489929</v>
      </c>
      <c r="F66">
        <f t="shared" si="14"/>
        <v>103710.03340367659</v>
      </c>
      <c r="G66">
        <f t="shared" si="15"/>
        <v>80569.754830912687</v>
      </c>
      <c r="H66">
        <f t="shared" si="16"/>
        <v>42644.857347759062</v>
      </c>
      <c r="I66">
        <f t="shared" si="17"/>
        <v>20303.044367461614</v>
      </c>
      <c r="J66">
        <f t="shared" si="18"/>
        <v>9429.1105535884326</v>
      </c>
      <c r="K66">
        <v>0</v>
      </c>
      <c r="L66">
        <f t="shared" si="53"/>
        <v>6.8839249743055761E-2</v>
      </c>
      <c r="M66">
        <f t="shared" ref="M66:M97" si="67">SUM(F66:J66)</f>
        <v>256656.80050339838</v>
      </c>
      <c r="N66">
        <f t="shared" si="66"/>
        <v>1.689811</v>
      </c>
      <c r="O66">
        <f t="shared" si="66"/>
        <v>1.076584</v>
      </c>
      <c r="P66">
        <f t="shared" si="66"/>
        <v>1.0200670000000001</v>
      </c>
      <c r="Q66">
        <f t="shared" si="66"/>
        <v>1.0060229999999999</v>
      </c>
      <c r="R66">
        <f t="shared" si="66"/>
        <v>1.001876</v>
      </c>
      <c r="S66">
        <f t="shared" si="66"/>
        <v>1.000591</v>
      </c>
      <c r="T66">
        <f t="shared" si="19"/>
        <v>0.5</v>
      </c>
      <c r="U66">
        <f t="shared" si="20"/>
        <v>2.2499999999999999E-2</v>
      </c>
      <c r="V66">
        <f t="shared" si="65"/>
        <v>2.1000000000000003E-8</v>
      </c>
      <c r="W66">
        <f t="shared" si="65"/>
        <v>6.6499999999999997E-3</v>
      </c>
      <c r="X66">
        <f t="shared" si="65"/>
        <v>6.8100000000000001E-3</v>
      </c>
      <c r="Y66">
        <f t="shared" si="65"/>
        <v>6.8500000000000002E-3</v>
      </c>
      <c r="Z66">
        <f t="shared" si="65"/>
        <v>6.8700000000000002E-3</v>
      </c>
      <c r="AA66">
        <f t="shared" si="65"/>
        <v>6.8700000000000002E-3</v>
      </c>
      <c r="AC66">
        <f t="shared" si="22"/>
        <v>5147399.2715351349</v>
      </c>
      <c r="AD66">
        <f t="shared" si="23"/>
        <v>127061.73839697413</v>
      </c>
      <c r="AE66">
        <f t="shared" si="24"/>
        <v>125609.38987088954</v>
      </c>
      <c r="AF66">
        <f t="shared" si="25"/>
        <v>84786.810592685317</v>
      </c>
      <c r="AG66">
        <f t="shared" si="26"/>
        <v>51059.249972294812</v>
      </c>
      <c r="AH66">
        <f t="shared" si="27"/>
        <v>29031.083010129008</v>
      </c>
      <c r="AI66">
        <f t="shared" si="55"/>
        <v>3.441962487152788E-2</v>
      </c>
      <c r="AJ66">
        <f t="shared" si="3"/>
        <v>417548.27184297278</v>
      </c>
      <c r="AK66">
        <f t="shared" si="4"/>
        <v>14371.854882589871</v>
      </c>
      <c r="AM66">
        <f t="shared" si="28"/>
        <v>4680347.2888805596</v>
      </c>
      <c r="AN66">
        <f t="shared" si="29"/>
        <v>116001.77428434535</v>
      </c>
      <c r="AO66">
        <f t="shared" si="30"/>
        <v>101539.80999732195</v>
      </c>
      <c r="AP66">
        <f t="shared" si="31"/>
        <v>60589.044471989859</v>
      </c>
      <c r="AQ66">
        <f t="shared" si="32"/>
        <v>32386.197679244193</v>
      </c>
      <c r="AR66">
        <f t="shared" si="33"/>
        <v>16618.032305765224</v>
      </c>
      <c r="AS66">
        <f t="shared" si="56"/>
        <v>5.1629437307291817E-2</v>
      </c>
      <c r="AT66">
        <f t="shared" si="5"/>
        <v>327134.85873866657</v>
      </c>
      <c r="AU66">
        <f t="shared" si="6"/>
        <v>16889.78868027775</v>
      </c>
      <c r="AW66">
        <f t="shared" si="34"/>
        <v>4101183.4072489929</v>
      </c>
      <c r="AX66">
        <f t="shared" si="35"/>
        <v>103710.03340367659</v>
      </c>
      <c r="AY66">
        <f t="shared" si="36"/>
        <v>80569.754830912687</v>
      </c>
      <c r="AZ66">
        <f t="shared" si="37"/>
        <v>42644.857347759062</v>
      </c>
      <c r="BA66">
        <f t="shared" si="38"/>
        <v>20303.044367461614</v>
      </c>
      <c r="BB66">
        <f t="shared" si="39"/>
        <v>9429.1105535884326</v>
      </c>
      <c r="BC66">
        <f t="shared" si="57"/>
        <v>6.8839249743055761E-2</v>
      </c>
      <c r="BD66">
        <f t="shared" si="7"/>
        <v>256656.80050339838</v>
      </c>
      <c r="BE66">
        <f t="shared" si="8"/>
        <v>17668.061588107081</v>
      </c>
      <c r="BG66">
        <f t="shared" si="40"/>
        <v>3472967.7453183928</v>
      </c>
      <c r="BH66">
        <f t="shared" si="41"/>
        <v>90649.857155506354</v>
      </c>
      <c r="BI66">
        <f t="shared" si="42"/>
        <v>62697.241806886916</v>
      </c>
      <c r="BJ66">
        <f t="shared" si="43"/>
        <v>29548.915127349082</v>
      </c>
      <c r="BK66">
        <f t="shared" si="44"/>
        <v>12571.859228231162</v>
      </c>
      <c r="BL66">
        <f t="shared" si="45"/>
        <v>5301.416337943866</v>
      </c>
      <c r="BM66">
        <f t="shared" si="59"/>
        <v>8.6049062178819705E-2</v>
      </c>
      <c r="BN66">
        <f t="shared" si="9"/>
        <v>200769.28965591738</v>
      </c>
      <c r="BO66">
        <f t="shared" si="10"/>
        <v>17276.009089199499</v>
      </c>
      <c r="BQ66">
        <f t="shared" si="46"/>
        <v>2850303.6292030909</v>
      </c>
      <c r="BR66">
        <f t="shared" si="47"/>
        <v>77366.224624139242</v>
      </c>
      <c r="BS66">
        <f t="shared" si="48"/>
        <v>47822.710255530299</v>
      </c>
      <c r="BT66">
        <f t="shared" si="49"/>
        <v>20153.097690837425</v>
      </c>
      <c r="BU66">
        <f t="shared" si="50"/>
        <v>7684.1886266981428</v>
      </c>
      <c r="BV66">
        <f t="shared" si="51"/>
        <v>2952.4957688435852</v>
      </c>
      <c r="BW66">
        <f t="shared" si="58"/>
        <v>0.10325887461458363</v>
      </c>
      <c r="BX66">
        <f t="shared" si="11"/>
        <v>155978.7169660487</v>
      </c>
      <c r="BY66">
        <f t="shared" si="12"/>
        <v>16106.186777740852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22745.360233809635</v>
      </c>
      <c r="E67">
        <f t="shared" si="13"/>
        <v>2868247.8321910533</v>
      </c>
      <c r="F67">
        <f t="shared" si="14"/>
        <v>102001.05905298548</v>
      </c>
      <c r="G67">
        <f t="shared" si="15"/>
        <v>74790.989294287792</v>
      </c>
      <c r="H67">
        <f t="shared" si="16"/>
        <v>39000.778923565034</v>
      </c>
      <c r="I67">
        <f t="shared" si="17"/>
        <v>18485.811047168303</v>
      </c>
      <c r="J67">
        <f t="shared" si="18"/>
        <v>8573.3098906189207</v>
      </c>
      <c r="K67">
        <v>0</v>
      </c>
      <c r="L67">
        <f t="shared" si="53"/>
        <v>9.3659369017167204E-2</v>
      </c>
      <c r="M67">
        <f t="shared" si="67"/>
        <v>242851.94820862552</v>
      </c>
      <c r="N67">
        <f t="shared" si="66"/>
        <v>1.5041519999999999</v>
      </c>
      <c r="O67">
        <f t="shared" si="66"/>
        <v>1.0677030000000001</v>
      </c>
      <c r="P67">
        <f t="shared" si="66"/>
        <v>1.0181009999999999</v>
      </c>
      <c r="Q67">
        <f t="shared" si="66"/>
        <v>1.00546</v>
      </c>
      <c r="R67">
        <f t="shared" si="66"/>
        <v>1.001703</v>
      </c>
      <c r="S67">
        <f t="shared" si="66"/>
        <v>1.000537</v>
      </c>
      <c r="T67">
        <f t="shared" si="19"/>
        <v>0.5</v>
      </c>
      <c r="U67">
        <f t="shared" si="20"/>
        <v>2.2499999999999999E-2</v>
      </c>
      <c r="V67">
        <f t="shared" si="65"/>
        <v>2.1000000000000003E-8</v>
      </c>
      <c r="W67">
        <f t="shared" si="65"/>
        <v>6.6499999999999997E-3</v>
      </c>
      <c r="X67">
        <f t="shared" si="65"/>
        <v>6.8100000000000001E-3</v>
      </c>
      <c r="Y67">
        <f t="shared" si="65"/>
        <v>6.8500000000000002E-3</v>
      </c>
      <c r="Z67">
        <f t="shared" si="65"/>
        <v>6.8700000000000002E-3</v>
      </c>
      <c r="AA67">
        <f t="shared" si="65"/>
        <v>6.8700000000000002E-3</v>
      </c>
      <c r="AC67">
        <f t="shared" si="22"/>
        <v>3408838.0401670644</v>
      </c>
      <c r="AD67">
        <f t="shared" si="23"/>
        <v>129341.38292138667</v>
      </c>
      <c r="AE67">
        <f t="shared" si="24"/>
        <v>120923.64056403904</v>
      </c>
      <c r="AF67">
        <f t="shared" si="25"/>
        <v>80459.958003291627</v>
      </c>
      <c r="AG67">
        <f t="shared" si="26"/>
        <v>48246.60855965691</v>
      </c>
      <c r="AH67">
        <f t="shared" si="27"/>
        <v>27395.415984810938</v>
      </c>
      <c r="AI67">
        <f t="shared" si="55"/>
        <v>4.6829684508583602E-2</v>
      </c>
      <c r="AJ67">
        <f t="shared" ref="AJ67:AJ122" si="69">SUM(AD67:AH67)</f>
        <v>406367.00603318517</v>
      </c>
      <c r="AK67">
        <f t="shared" ref="AK67:AK122" si="70">AJ67*AI67</f>
        <v>19030.03868723175</v>
      </c>
      <c r="AM67">
        <f t="shared" si="28"/>
        <v>3177106.5648896522</v>
      </c>
      <c r="AN67">
        <f t="shared" si="29"/>
        <v>116086.62061445133</v>
      </c>
      <c r="AO67">
        <f t="shared" si="30"/>
        <v>96004.474399385042</v>
      </c>
      <c r="AP67">
        <f t="shared" si="31"/>
        <v>56454.329637315328</v>
      </c>
      <c r="AQ67">
        <f t="shared" si="32"/>
        <v>30044.816554201319</v>
      </c>
      <c r="AR67">
        <f t="shared" si="33"/>
        <v>15395.747200592572</v>
      </c>
      <c r="AS67">
        <f t="shared" si="56"/>
        <v>7.0244526762875403E-2</v>
      </c>
      <c r="AT67">
        <f t="shared" ref="AT67:AT122" si="71">SUM(AN67:AR67)</f>
        <v>313985.98840594559</v>
      </c>
      <c r="AU67">
        <f t="shared" ref="AU67:AU122" si="72">AT67*AS67</f>
        <v>22055.797165749333</v>
      </c>
      <c r="AW67">
        <f t="shared" si="34"/>
        <v>2868247.8321910533</v>
      </c>
      <c r="AX67">
        <f t="shared" si="35"/>
        <v>102001.05905298548</v>
      </c>
      <c r="AY67">
        <f t="shared" si="36"/>
        <v>74790.989294287792</v>
      </c>
      <c r="AZ67">
        <f t="shared" si="37"/>
        <v>39000.778923565034</v>
      </c>
      <c r="BA67">
        <f t="shared" si="38"/>
        <v>18485.811047168303</v>
      </c>
      <c r="BB67">
        <f t="shared" si="39"/>
        <v>8573.3098906189207</v>
      </c>
      <c r="BC67">
        <f t="shared" si="57"/>
        <v>9.3659369017167204E-2</v>
      </c>
      <c r="BD67">
        <f t="shared" ref="BD67:BD122" si="73">SUM(AX67:BB67)</f>
        <v>242851.94820862552</v>
      </c>
      <c r="BE67">
        <f t="shared" ref="BE67:BE122" si="74">BD67*BC67</f>
        <v>22745.360233809635</v>
      </c>
      <c r="BG67">
        <f t="shared" si="40"/>
        <v>2506314.6104241177</v>
      </c>
      <c r="BH67">
        <f t="shared" si="41"/>
        <v>87596.026440170535</v>
      </c>
      <c r="BI67">
        <f t="shared" si="42"/>
        <v>57121.352283984335</v>
      </c>
      <c r="BJ67">
        <f t="shared" si="43"/>
        <v>26515.376822580056</v>
      </c>
      <c r="BK67">
        <f t="shared" si="44"/>
        <v>11230.249848896667</v>
      </c>
      <c r="BL67">
        <f t="shared" si="45"/>
        <v>4729.0152077125576</v>
      </c>
      <c r="BM67">
        <f t="shared" si="59"/>
        <v>0.11707421127145901</v>
      </c>
      <c r="BN67">
        <f t="shared" ref="BN67:BN122" si="75">SUM(BH67:BL67)</f>
        <v>187192.02060334416</v>
      </c>
      <c r="BO67">
        <f t="shared" ref="BO67:BO122" si="76">BN67*BM67</f>
        <v>21915.358168447223</v>
      </c>
      <c r="BQ67">
        <f t="shared" si="46"/>
        <v>2119940.5077213841</v>
      </c>
      <c r="BR67">
        <f t="shared" si="47"/>
        <v>73428.437392544656</v>
      </c>
      <c r="BS67">
        <f t="shared" si="48"/>
        <v>42746.646047122536</v>
      </c>
      <c r="BT67">
        <f t="shared" si="49"/>
        <v>17737.317815215541</v>
      </c>
      <c r="BU67">
        <f t="shared" si="50"/>
        <v>6731.9249009401537</v>
      </c>
      <c r="BV67">
        <f t="shared" si="51"/>
        <v>2582.8988878363966</v>
      </c>
      <c r="BW67">
        <f t="shared" si="58"/>
        <v>0.14048905352575081</v>
      </c>
      <c r="BX67">
        <f t="shared" ref="BX67:BX122" si="77">SUM(BR67:BV67)</f>
        <v>143227.22504365927</v>
      </c>
      <c r="BY67">
        <f t="shared" ref="BY67:BY122" si="78">BX67*BW67</f>
        <v>20121.857285503404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13818.083375757622</v>
      </c>
      <c r="E68">
        <f t="shared" ref="E68:E122" si="79">IF(MOD($C67,12)=11,SUMPRODUCT(F67:J67,W67:AA67),N67*(1-$T67-$V67*E67)*E67-K67*E67)</f>
        <v>1897277.4042726574</v>
      </c>
      <c r="F68">
        <f t="shared" ref="F68:F122" si="80">IF(MOD($C67,12)=11,$N67*(1-$T67-$V67*E67)*E67-$K67*$E67,O67*(1-$U67)*F67-$L67*F67)</f>
        <v>96903.078097098216</v>
      </c>
      <c r="G68">
        <f t="shared" ref="G68:G122" si="81">IF(MOD($C67,12)=11,O67*(1-$U67)*F67-$L67*F67,P67*(1-$U67)*G67-$L67*G67)</f>
        <v>67426.646553722167</v>
      </c>
      <c r="H68">
        <f t="shared" ref="H68:H122" si="82">IF(MOD($C67,12)=11,P67*(1-$U67)*G67-$L67*G67,Q67*(1-$U67)*H67-$L67*H67)</f>
        <v>34678.626059857597</v>
      </c>
      <c r="I68">
        <f t="shared" ref="I68:I122" si="83">IF(MOD($C67,12)=11,Q67*(1-$U67)*H67-$L67*H67,R67*(1-$U67)*I67-$L67*I67)</f>
        <v>16369.283906307181</v>
      </c>
      <c r="J68">
        <f t="shared" ref="J68:J122" si="84">IF(MOD($C67,12)=11,R67*(1-$U67)*I67-$L67*I67,S67*(1-$U67)*J67-$L67*J67)</f>
        <v>7581.9399037304984</v>
      </c>
      <c r="K68">
        <v>0</v>
      </c>
      <c r="L68">
        <f t="shared" si="53"/>
        <v>6.1975734414911852E-2</v>
      </c>
      <c r="M68">
        <f t="shared" si="67"/>
        <v>222959.57452071566</v>
      </c>
      <c r="N68">
        <f t="shared" si="66"/>
        <v>1.388412</v>
      </c>
      <c r="O68">
        <f t="shared" si="66"/>
        <v>1.060039</v>
      </c>
      <c r="P68">
        <f t="shared" si="66"/>
        <v>1.016338</v>
      </c>
      <c r="Q68">
        <f t="shared" si="66"/>
        <v>1.0049509999999999</v>
      </c>
      <c r="R68">
        <f t="shared" si="66"/>
        <v>1.001546</v>
      </c>
      <c r="S68">
        <f t="shared" si="66"/>
        <v>1.0004869999999999</v>
      </c>
      <c r="T68">
        <f t="shared" ref="T68:T122" si="85">T67</f>
        <v>0.5</v>
      </c>
      <c r="U68">
        <f t="shared" ref="U68:U122" si="86">U67</f>
        <v>2.2499999999999999E-2</v>
      </c>
      <c r="V68">
        <f t="shared" ref="V68:AA83" si="87">V67</f>
        <v>2.1000000000000003E-8</v>
      </c>
      <c r="W68">
        <f t="shared" si="87"/>
        <v>6.6499999999999997E-3</v>
      </c>
      <c r="X68">
        <f t="shared" si="87"/>
        <v>6.8100000000000001E-3</v>
      </c>
      <c r="Y68">
        <f t="shared" si="87"/>
        <v>6.8500000000000002E-3</v>
      </c>
      <c r="Z68">
        <f t="shared" si="87"/>
        <v>6.8700000000000002E-3</v>
      </c>
      <c r="AA68">
        <f t="shared" si="87"/>
        <v>6.8700000000000002E-3</v>
      </c>
      <c r="AC68">
        <f t="shared" ref="AC68:AC122" si="88">IF(MOD($C67,12)=11,SUMPRODUCT(AD67:AH67,$W67:$AA67),$N67*(1-$T67-$V67*AC67)*AC67-$K67*AC67)</f>
        <v>2196656.5227436908</v>
      </c>
      <c r="AD68">
        <f t="shared" ref="AD68:AD122" si="89">IF(MOD($C67,12)=11,$N67*(1-$T67-$V67*AC67)*AC67-$K67*AC67,$O67*(1-$U67)*AD67-$AI67*AD67)</f>
        <v>128933.95730539133</v>
      </c>
      <c r="AE68">
        <f t="shared" ref="AE68:AE122" si="90">IF(MOD($C67,12)=11,$O67*(1-$U67)*AD67-$AI67*AD67,$P67*(1-$U67)*AE67-$AI67*AE67)</f>
        <v>114679.6326585529</v>
      </c>
      <c r="AF68">
        <f t="shared" ref="AF68:AF122" si="91">IF(MOD($C67,12)=11,$P67*(1-$U67)*AE67-$AI67*AE67,$Q67*(1-$U67)*AF67-$AI67*AF67)</f>
        <v>75311.121364206803</v>
      </c>
      <c r="AG68">
        <f t="shared" ref="AG68:AG122" si="92">IF(MOD($C67,12)=11,$Q67*(1-$U67)*AF67-$AI67*AF67,$R67*(1-$U67)*AG67-$AI67*AG67)</f>
        <v>44982.001694560378</v>
      </c>
      <c r="AH68">
        <f t="shared" ref="AH68:AH122" si="93">IF(MOD($C67,12)=11,$R67*(1-$U67)*AG67-$AI67*AG67,$S67*(1-$U67)*AH67-$AI67*AH67)</f>
        <v>25510.480770872797</v>
      </c>
      <c r="AI68">
        <f t="shared" si="55"/>
        <v>3.0987867207455926E-2</v>
      </c>
      <c r="AJ68">
        <f t="shared" si="69"/>
        <v>389417.19379358424</v>
      </c>
      <c r="AK68">
        <f t="shared" si="70"/>
        <v>12067.208289575719</v>
      </c>
      <c r="AM68">
        <f t="shared" ref="AM68:AM122" si="94">IF(MOD($C67,12)=11,SUMPRODUCT(AN67:AR67,$W67:$AA67),$N67*(1-$T67-$V67*AM67)*AM67-$K67*AM67)</f>
        <v>2070584.2873869832</v>
      </c>
      <c r="AN68">
        <f t="shared" ref="AN68:AN122" si="95">IF(MOD($C67,12)=11,$N67*(1-$T67-$V67*AM67)*AM67-$K67*AM67,$O67*(1-$U67)*AN67-$AS67*AN67)</f>
        <v>113002.79761682494</v>
      </c>
      <c r="AO68">
        <f t="shared" ref="AO68:AO122" si="96">IF(MOD($C67,12)=11,$O67*(1-$U67)*AN67-$AS67*AN67,$P67*(1-$U67)*AO67-$AS67*AO67)</f>
        <v>88799.261862898929</v>
      </c>
      <c r="AP68">
        <f t="shared" ref="AP68:AP122" si="97">IF(MOD($C67,12)=11,$P67*(1-$U67)*AO67-$AS67*AO67,$Q67*(1-$U67)*AP67-$AS67*AP67)</f>
        <v>51519.804776810946</v>
      </c>
      <c r="AQ68">
        <f t="shared" ref="AQ68:AQ122" si="98">IF(MOD($C67,12)=11,$Q67*(1-$U67)*AP67-$AS67*AP67,$R67*(1-$U67)*AQ67-$AS67*AQ67)</f>
        <v>27308.339341538001</v>
      </c>
      <c r="AR68">
        <f t="shared" ref="AR68:AR122" si="99">IF(MOD($C67,12)=11,$R67*(1-$U67)*AQ67-$AS67*AQ67,$S67*(1-$U67)*AR67-$AS67*AR67)</f>
        <v>13975.957409443919</v>
      </c>
      <c r="AS68">
        <f t="shared" si="56"/>
        <v>4.6481800811183888E-2</v>
      </c>
      <c r="AT68">
        <f t="shared" si="71"/>
        <v>294606.16100751673</v>
      </c>
      <c r="AU68">
        <f t="shared" si="72"/>
        <v>13693.824893698962</v>
      </c>
      <c r="AW68">
        <f t="shared" ref="AW68:AW122" si="100">IF(MOD($C67,12)=11,SUMPRODUCT(AX67:BB67,$W67:$AA67),$N67*(1-$T67-$V67*AW67)*AW67-$K67*AW67)</f>
        <v>1897277.4042726574</v>
      </c>
      <c r="AX68">
        <f t="shared" ref="AX68:AX122" si="101">IF(MOD($C67,12)=11,$N67*(1-$T67-$V67*AW67)*AW67-$K67*AW67,$O67*(1-$U67)*AX67-$BC67*AX67)</f>
        <v>96903.078097098216</v>
      </c>
      <c r="AY68">
        <f t="shared" ref="AY68:AY122" si="102">IF(MOD($C67,12)=11,$O67*(1-$U67)*AX67-$BC67*AX67,$P67*(1-$U67)*AY67-$BC67*AY67)</f>
        <v>67426.646553722167</v>
      </c>
      <c r="AZ68">
        <f t="shared" ref="AZ68:AZ122" si="103">IF(MOD($C67,12)=11,$P67*(1-$U67)*AY67-$BC67*AY67,$Q67*(1-$U67)*AZ67-$BC67*AZ67)</f>
        <v>34678.626059857597</v>
      </c>
      <c r="BA68">
        <f t="shared" ref="BA68:BA122" si="104">IF(MOD($C67,12)=11,$Q67*(1-$U67)*AZ67-$BC67*AZ67,$R67*(1-$U67)*BA67-$BC67*BA67)</f>
        <v>16369.283906307181</v>
      </c>
      <c r="BB68">
        <f t="shared" ref="BB68:BB122" si="105">IF(MOD($C67,12)=11,$R67*(1-$U67)*BA67-$BC67*BA67,$S67*(1-$U67)*BB67-$BC67*BB67)</f>
        <v>7581.9399037304984</v>
      </c>
      <c r="BC68">
        <f t="shared" si="57"/>
        <v>6.1975734414911852E-2</v>
      </c>
      <c r="BD68">
        <f t="shared" si="73"/>
        <v>222959.57452071566</v>
      </c>
      <c r="BE68">
        <f t="shared" si="74"/>
        <v>13818.083375757622</v>
      </c>
      <c r="BG68">
        <f t="shared" ref="BG68:BG122" si="106">IF(MOD($C67,12)=11,SUMPRODUCT(BH67:BL67,$W67:$AA67),$N67*(1-$T67-$V67*BG67)*BG67-$K67*BG67)</f>
        <v>1686520.5533726478</v>
      </c>
      <c r="BH68">
        <f t="shared" ref="BH68:BH122" si="107">IF(MOD($C67,12)=11,$N67*(1-$T67-$V67*BG67)*BG67-$K67*BG67,$O67*(1-$U67)*BH67-$BM67*BH67)</f>
        <v>81166.957357341962</v>
      </c>
      <c r="BI68">
        <f t="shared" ref="BI68:BI122" si="108">IF(MOD($C67,12)=11,$O67*(1-$U67)*BH67-$BM67*BH67,$P67*(1-$U67)*BI67-$BM67*BI67)</f>
        <v>50159.374233932394</v>
      </c>
      <c r="BJ68">
        <f t="shared" ref="BJ68:BJ122" si="109">IF(MOD($C67,12)=11,$P67*(1-$U67)*BI67-$BM67*BI67,$Q67*(1-$U67)*BJ67-$BM67*BJ67)</f>
        <v>22956.030559411553</v>
      </c>
      <c r="BK68">
        <f t="shared" ref="BK68:BK122" si="110">IF(MOD($C67,12)=11,$Q67*(1-$U67)*BJ67-$BM67*BJ67,$R67*(1-$U67)*BK67-$BM67*BK67)</f>
        <v>9681.4913842495771</v>
      </c>
      <c r="BL68">
        <f t="shared" ref="BL68:BL122" si="111">IF(MOD($C67,12)=11,$R67*(1-$U67)*BK67-$BM67*BK67,$S67*(1-$U67)*BL67-$BM67*BL67)</f>
        <v>4071.4489828456371</v>
      </c>
      <c r="BM68">
        <f t="shared" si="59"/>
        <v>7.7469668018639817E-2</v>
      </c>
      <c r="BN68">
        <f t="shared" si="75"/>
        <v>168035.30251778115</v>
      </c>
      <c r="BO68">
        <f t="shared" si="76"/>
        <v>13017.639101464218</v>
      </c>
      <c r="BQ68">
        <f t="shared" ref="BQ68:BQ122" si="112">IF(MOD($C67,12)=11,SUMPRODUCT(BR67:BV67,$W67:$AA67),$N67*(1-$T67-$V67*BQ67)*BQ67-$K67*BQ67)</f>
        <v>1452398.8692311454</v>
      </c>
      <c r="BR68">
        <f t="shared" ref="BR68:BR122" si="113">IF(MOD($C67,12)=11,$N67*(1-$T67-$V67*BQ67)*BQ67-$K67*BQ67,$O67*(1-$U67)*BR67-$BW67*BR67)</f>
        <v>66319.876553168695</v>
      </c>
      <c r="BS68">
        <f t="shared" ref="BS68:BS122" si="114">IF(MOD($C67,12)=11,$O67*(1-$U67)*BR67-$BW67*BR67,$P67*(1-$U67)*BS67-$BW67*BS67)</f>
        <v>36535.75817319849</v>
      </c>
      <c r="BT68">
        <f t="shared" ref="BT68:BT122" si="115">IF(MOD($C67,12)=11,$P67*(1-$U67)*BS67-$BW67*BS67,$Q67*(1-$U67)*BT67-$BW67*BT67)</f>
        <v>14940.995898205601</v>
      </c>
      <c r="BU68">
        <f t="shared" ref="BU68:BU122" si="116">IF(MOD($C67,12)=11,$Q67*(1-$U67)*BT67-$BW67*BT67,$R67*(1-$U67)*BU67-$BW67*BU67)</f>
        <v>5645.9013505033936</v>
      </c>
      <c r="BV68">
        <f t="shared" ref="BV68:BV122" si="117">IF(MOD($C67,12)=11,$R67*(1-$U67)*BU67-$BW67*BU67,$S67*(1-$U67)*BV67-$BW67*BV67)</f>
        <v>2163.2704515821838</v>
      </c>
      <c r="BW68">
        <f t="shared" si="58"/>
        <v>9.2963601622367775E-2</v>
      </c>
      <c r="BX68">
        <f t="shared" si="77"/>
        <v>125605.80242665837</v>
      </c>
      <c r="BY68">
        <f t="shared" si="78"/>
        <v>11676.767778249705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4348.6408741082796</v>
      </c>
      <c r="E69">
        <f t="shared" si="79"/>
        <v>1212147.2786154232</v>
      </c>
      <c r="F69">
        <f t="shared" si="80"/>
        <v>94404.179125769864</v>
      </c>
      <c r="G69">
        <f t="shared" si="81"/>
        <v>62807.561245950135</v>
      </c>
      <c r="H69">
        <f t="shared" si="82"/>
        <v>31916.954420326874</v>
      </c>
      <c r="I69">
        <f t="shared" si="83"/>
        <v>15011.214133854155</v>
      </c>
      <c r="J69">
        <f t="shared" si="84"/>
        <v>6945.0592876997598</v>
      </c>
      <c r="K69">
        <v>0</v>
      </c>
      <c r="L69">
        <f t="shared" si="53"/>
        <v>2.0601376360005939E-2</v>
      </c>
      <c r="M69">
        <f t="shared" si="67"/>
        <v>211084.96821360075</v>
      </c>
      <c r="N69">
        <f t="shared" si="66"/>
        <v>1.309857</v>
      </c>
      <c r="O69">
        <f t="shared" si="66"/>
        <v>1.0533870000000001</v>
      </c>
      <c r="P69">
        <f t="shared" si="66"/>
        <v>1.0147569999999999</v>
      </c>
      <c r="Q69">
        <f t="shared" si="66"/>
        <v>1.004491</v>
      </c>
      <c r="R69">
        <f t="shared" si="66"/>
        <v>1.001404</v>
      </c>
      <c r="S69">
        <f t="shared" si="66"/>
        <v>1.000443</v>
      </c>
      <c r="T69">
        <f t="shared" si="85"/>
        <v>0.5</v>
      </c>
      <c r="U69">
        <f t="shared" si="86"/>
        <v>2.2499999999999999E-2</v>
      </c>
      <c r="V69">
        <f t="shared" si="87"/>
        <v>2.1000000000000003E-8</v>
      </c>
      <c r="W69">
        <f t="shared" si="87"/>
        <v>6.6499999999999997E-3</v>
      </c>
      <c r="X69">
        <f t="shared" si="87"/>
        <v>6.8100000000000001E-3</v>
      </c>
      <c r="Y69">
        <f t="shared" si="87"/>
        <v>6.8500000000000002E-3</v>
      </c>
      <c r="Z69">
        <f t="shared" si="87"/>
        <v>6.8700000000000002E-3</v>
      </c>
      <c r="AA69">
        <f t="shared" si="87"/>
        <v>6.8700000000000002E-3</v>
      </c>
      <c r="AC69">
        <f t="shared" si="88"/>
        <v>1384242.5486627156</v>
      </c>
      <c r="AD69">
        <f t="shared" si="89"/>
        <v>129604.44679925735</v>
      </c>
      <c r="AE69">
        <f t="shared" si="90"/>
        <v>110377.14272752439</v>
      </c>
      <c r="AF69">
        <f t="shared" si="91"/>
        <v>71647.36599666554</v>
      </c>
      <c r="AG69">
        <f t="shared" si="92"/>
        <v>42643.987836887027</v>
      </c>
      <c r="AH69">
        <f t="shared" si="93"/>
        <v>24158.123636044362</v>
      </c>
      <c r="AI69">
        <f t="shared" si="55"/>
        <v>1.030068818000297E-2</v>
      </c>
      <c r="AJ69">
        <f t="shared" si="69"/>
        <v>378431.06699637871</v>
      </c>
      <c r="AK69">
        <f t="shared" si="70"/>
        <v>3898.10041875551</v>
      </c>
      <c r="AM69">
        <f t="shared" si="94"/>
        <v>1312408.1592241251</v>
      </c>
      <c r="AN69">
        <f t="shared" si="95"/>
        <v>111839.58316989354</v>
      </c>
      <c r="AO69">
        <f t="shared" si="96"/>
        <v>84091.888156551213</v>
      </c>
      <c r="AP69">
        <f t="shared" si="97"/>
        <v>48215.211241863261</v>
      </c>
      <c r="AQ69">
        <f t="shared" si="98"/>
        <v>25465.829688633836</v>
      </c>
      <c r="AR69">
        <f t="shared" si="99"/>
        <v>13018.523848985154</v>
      </c>
      <c r="AS69">
        <f t="shared" si="56"/>
        <v>1.5451032270004455E-2</v>
      </c>
      <c r="AT69">
        <f t="shared" si="71"/>
        <v>282631.03610592702</v>
      </c>
      <c r="AU69">
        <f t="shared" si="72"/>
        <v>4366.9412593774723</v>
      </c>
      <c r="AW69">
        <f t="shared" si="100"/>
        <v>1212147.2786154232</v>
      </c>
      <c r="AX69">
        <f t="shared" si="101"/>
        <v>94404.179125769864</v>
      </c>
      <c r="AY69">
        <f t="shared" si="102"/>
        <v>62807.561245950135</v>
      </c>
      <c r="AZ69">
        <f t="shared" si="103"/>
        <v>31916.954420326874</v>
      </c>
      <c r="BA69">
        <f t="shared" si="104"/>
        <v>15011.214133854155</v>
      </c>
      <c r="BB69">
        <f t="shared" si="105"/>
        <v>6945.0592876997598</v>
      </c>
      <c r="BC69">
        <f t="shared" si="57"/>
        <v>2.0601376360005939E-2</v>
      </c>
      <c r="BD69">
        <f t="shared" si="73"/>
        <v>211084.96821360075</v>
      </c>
      <c r="BE69">
        <f t="shared" si="74"/>
        <v>4348.6408741082796</v>
      </c>
      <c r="BG69">
        <f t="shared" si="106"/>
        <v>1087860.9181798771</v>
      </c>
      <c r="BH69">
        <f t="shared" si="107"/>
        <v>77816.259912585359</v>
      </c>
      <c r="BI69">
        <f t="shared" si="108"/>
        <v>45946.023263212177</v>
      </c>
      <c r="BJ69">
        <f t="shared" si="109"/>
        <v>20772.221868246834</v>
      </c>
      <c r="BK69">
        <f t="shared" si="110"/>
        <v>8728.2667196430739</v>
      </c>
      <c r="BL69">
        <f t="shared" si="111"/>
        <v>3666.3657624281459</v>
      </c>
      <c r="BM69">
        <f t="shared" si="59"/>
        <v>2.5751720450007426E-2</v>
      </c>
      <c r="BN69">
        <f t="shared" si="75"/>
        <v>156929.13752611561</v>
      </c>
      <c r="BO69">
        <f t="shared" si="76"/>
        <v>4041.1952800332988</v>
      </c>
      <c r="BQ69">
        <f t="shared" si="112"/>
        <v>946759.14611281548</v>
      </c>
      <c r="BR69">
        <f t="shared" si="113"/>
        <v>62554.533786526263</v>
      </c>
      <c r="BS69">
        <f t="shared" si="114"/>
        <v>32900.698436167586</v>
      </c>
      <c r="BT69">
        <f t="shared" si="115"/>
        <v>13288.163181075204</v>
      </c>
      <c r="BU69">
        <f t="shared" si="116"/>
        <v>5002.537416979083</v>
      </c>
      <c r="BV69">
        <f t="shared" si="117"/>
        <v>1914.5212626332061</v>
      </c>
      <c r="BW69">
        <f t="shared" si="58"/>
        <v>3.0902064540008909E-2</v>
      </c>
      <c r="BX69">
        <f t="shared" si="77"/>
        <v>115660.45408338135</v>
      </c>
      <c r="BY69">
        <f t="shared" si="78"/>
        <v>3574.1468168113875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5152.3127581852477</v>
      </c>
      <c r="E70">
        <f t="shared" si="79"/>
        <v>753453.74007440254</v>
      </c>
      <c r="F70">
        <f t="shared" si="80"/>
        <v>95261.785974302911</v>
      </c>
      <c r="G70">
        <f t="shared" si="81"/>
        <v>61006.465940161404</v>
      </c>
      <c r="H70">
        <f t="shared" si="82"/>
        <v>30681.403669441112</v>
      </c>
      <c r="I70">
        <f t="shared" si="83"/>
        <v>14384.81168423971</v>
      </c>
      <c r="J70">
        <f t="shared" si="84"/>
        <v>6648.7251098840588</v>
      </c>
      <c r="K70">
        <v>0</v>
      </c>
      <c r="L70">
        <f t="shared" si="53"/>
        <v>2.4772736196973216E-2</v>
      </c>
      <c r="M70">
        <f t="shared" si="67"/>
        <v>207983.1923780292</v>
      </c>
      <c r="N70">
        <f t="shared" si="66"/>
        <v>1.2533479999999999</v>
      </c>
      <c r="O70">
        <f t="shared" si="66"/>
        <v>1.0475840000000001</v>
      </c>
      <c r="P70">
        <f t="shared" si="66"/>
        <v>1.0133369999999999</v>
      </c>
      <c r="Q70">
        <f t="shared" si="66"/>
        <v>1.004073</v>
      </c>
      <c r="R70">
        <f t="shared" si="66"/>
        <v>1.0012749999999999</v>
      </c>
      <c r="S70">
        <f t="shared" si="66"/>
        <v>1.000402</v>
      </c>
      <c r="T70">
        <f t="shared" si="85"/>
        <v>0.5</v>
      </c>
      <c r="U70">
        <f t="shared" si="86"/>
        <v>2.2499999999999999E-2</v>
      </c>
      <c r="V70">
        <f t="shared" si="87"/>
        <v>2.1000000000000003E-8</v>
      </c>
      <c r="W70">
        <f t="shared" si="87"/>
        <v>6.6499999999999997E-3</v>
      </c>
      <c r="X70">
        <f t="shared" si="87"/>
        <v>6.8100000000000001E-3</v>
      </c>
      <c r="Y70">
        <f t="shared" si="87"/>
        <v>6.8500000000000002E-3</v>
      </c>
      <c r="Z70">
        <f t="shared" si="87"/>
        <v>6.8700000000000002E-3</v>
      </c>
      <c r="AA70">
        <f t="shared" si="87"/>
        <v>6.8700000000000002E-3</v>
      </c>
      <c r="AC70">
        <f t="shared" si="88"/>
        <v>853872.98446617008</v>
      </c>
      <c r="AD70">
        <f t="shared" si="89"/>
        <v>132116.84252079646</v>
      </c>
      <c r="AE70">
        <f t="shared" si="90"/>
        <v>108348.88318330658</v>
      </c>
      <c r="AF70">
        <f t="shared" si="91"/>
        <v>69611.811619165848</v>
      </c>
      <c r="AG70">
        <f t="shared" si="92"/>
        <v>41303.760724444677</v>
      </c>
      <c r="AH70">
        <f t="shared" si="93"/>
        <v>23376.181808317939</v>
      </c>
      <c r="AI70">
        <f t="shared" si="55"/>
        <v>1.2386368098486608E-2</v>
      </c>
      <c r="AJ70">
        <f t="shared" si="69"/>
        <v>374757.47985603154</v>
      </c>
      <c r="AK70">
        <f t="shared" si="70"/>
        <v>4641.8840931579862</v>
      </c>
      <c r="AM70">
        <f t="shared" si="94"/>
        <v>812155.03801848157</v>
      </c>
      <c r="AN70">
        <f t="shared" si="95"/>
        <v>113431.59282053962</v>
      </c>
      <c r="AO70">
        <f t="shared" si="96"/>
        <v>82113.536949148212</v>
      </c>
      <c r="AP70">
        <f t="shared" si="97"/>
        <v>46597.056691247475</v>
      </c>
      <c r="AQ70">
        <f t="shared" si="98"/>
        <v>24534.324723661037</v>
      </c>
      <c r="AR70">
        <f t="shared" si="99"/>
        <v>12530.094874213131</v>
      </c>
      <c r="AS70">
        <f t="shared" si="56"/>
        <v>1.8579552147729911E-2</v>
      </c>
      <c r="AT70">
        <f t="shared" si="71"/>
        <v>279206.6060588095</v>
      </c>
      <c r="AU70">
        <f t="shared" si="72"/>
        <v>5187.5336972603327</v>
      </c>
      <c r="AW70">
        <f t="shared" si="100"/>
        <v>753453.74007440254</v>
      </c>
      <c r="AX70">
        <f t="shared" si="101"/>
        <v>95261.785974302911</v>
      </c>
      <c r="AY70">
        <f t="shared" si="102"/>
        <v>61006.465940161404</v>
      </c>
      <c r="AZ70">
        <f t="shared" si="103"/>
        <v>30681.403669441112</v>
      </c>
      <c r="BA70">
        <f t="shared" si="104"/>
        <v>14384.81168423971</v>
      </c>
      <c r="BB70">
        <f t="shared" si="105"/>
        <v>6648.7251098840588</v>
      </c>
      <c r="BC70">
        <f t="shared" si="57"/>
        <v>2.4772736196973216E-2</v>
      </c>
      <c r="BD70">
        <f t="shared" si="73"/>
        <v>207983.1923780292</v>
      </c>
      <c r="BE70">
        <f t="shared" si="74"/>
        <v>5152.3127581852477</v>
      </c>
      <c r="BG70">
        <f t="shared" si="106"/>
        <v>679918.2009370157</v>
      </c>
      <c r="BH70">
        <f t="shared" si="107"/>
        <v>78122.394685742431</v>
      </c>
      <c r="BI70">
        <f t="shared" si="108"/>
        <v>44391.818485252203</v>
      </c>
      <c r="BJ70">
        <f t="shared" si="109"/>
        <v>19861.115492855726</v>
      </c>
      <c r="BK70">
        <f t="shared" si="110"/>
        <v>8319.0915944024582</v>
      </c>
      <c r="BL70">
        <f t="shared" si="111"/>
        <v>3491.0449621240032</v>
      </c>
      <c r="BM70">
        <f t="shared" si="59"/>
        <v>3.096592024621652E-2</v>
      </c>
      <c r="BN70">
        <f t="shared" si="75"/>
        <v>154185.46522037679</v>
      </c>
      <c r="BO70">
        <f t="shared" si="76"/>
        <v>4774.494819139979</v>
      </c>
      <c r="BQ70">
        <f t="shared" si="112"/>
        <v>595403.57142326317</v>
      </c>
      <c r="BR70">
        <f t="shared" si="113"/>
        <v>62478.450456105922</v>
      </c>
      <c r="BS70">
        <f t="shared" si="114"/>
        <v>31618.32472053701</v>
      </c>
      <c r="BT70">
        <f t="shared" si="115"/>
        <v>12636.882238438426</v>
      </c>
      <c r="BU70">
        <f t="shared" si="116"/>
        <v>4742.2571233501931</v>
      </c>
      <c r="BV70">
        <f t="shared" si="117"/>
        <v>1813.1109245315095</v>
      </c>
      <c r="BW70">
        <f t="shared" si="58"/>
        <v>3.7159104295459822E-2</v>
      </c>
      <c r="BX70">
        <f t="shared" si="77"/>
        <v>113289.02546296307</v>
      </c>
      <c r="BY70">
        <f t="shared" si="78"/>
        <v>4209.7187127092484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2907.5334065046013</v>
      </c>
      <c r="E71">
        <f t="shared" si="79"/>
        <v>457228.02664655121</v>
      </c>
      <c r="F71">
        <f t="shared" si="80"/>
        <v>95189.446441552878</v>
      </c>
      <c r="G71">
        <f t="shared" si="81"/>
        <v>58917.859632890963</v>
      </c>
      <c r="H71">
        <f t="shared" si="82"/>
        <v>29353.163404232633</v>
      </c>
      <c r="I71">
        <f t="shared" si="83"/>
        <v>13722.730246859721</v>
      </c>
      <c r="J71">
        <f t="shared" si="84"/>
        <v>6337.0343314938727</v>
      </c>
      <c r="K71">
        <v>0</v>
      </c>
      <c r="L71">
        <f t="shared" si="53"/>
        <v>1.4286212965389266E-2</v>
      </c>
      <c r="M71">
        <f t="shared" si="67"/>
        <v>203520.23405703009</v>
      </c>
      <c r="N71">
        <f t="shared" si="66"/>
        <v>1.21095</v>
      </c>
      <c r="O71">
        <f t="shared" si="66"/>
        <v>1.0425</v>
      </c>
      <c r="P71">
        <f t="shared" si="66"/>
        <v>1.012059</v>
      </c>
      <c r="Q71">
        <f t="shared" si="66"/>
        <v>1.0036959999999999</v>
      </c>
      <c r="R71">
        <f t="shared" si="66"/>
        <v>1.001158</v>
      </c>
      <c r="S71">
        <f t="shared" si="66"/>
        <v>1.0003649999999999</v>
      </c>
      <c r="T71">
        <f t="shared" si="85"/>
        <v>0.5</v>
      </c>
      <c r="U71">
        <f t="shared" si="86"/>
        <v>2.2499999999999999E-2</v>
      </c>
      <c r="V71">
        <f t="shared" si="87"/>
        <v>2.1000000000000003E-8</v>
      </c>
      <c r="W71">
        <f t="shared" si="87"/>
        <v>6.6499999999999997E-3</v>
      </c>
      <c r="X71">
        <f t="shared" si="87"/>
        <v>6.8100000000000001E-3</v>
      </c>
      <c r="Y71">
        <f t="shared" si="87"/>
        <v>6.8500000000000002E-3</v>
      </c>
      <c r="Z71">
        <f t="shared" si="87"/>
        <v>6.8700000000000002E-3</v>
      </c>
      <c r="AA71">
        <f t="shared" si="87"/>
        <v>6.8700000000000002E-3</v>
      </c>
      <c r="AC71">
        <f t="shared" si="88"/>
        <v>515909.88648765534</v>
      </c>
      <c r="AD71">
        <f t="shared" si="89"/>
        <v>133652.96397883928</v>
      </c>
      <c r="AE71">
        <f t="shared" si="90"/>
        <v>105981.51961279172</v>
      </c>
      <c r="AF71">
        <f t="shared" si="91"/>
        <v>67460.457843295677</v>
      </c>
      <c r="AG71">
        <f t="shared" si="92"/>
        <v>39914.299917247772</v>
      </c>
      <c r="AH71">
        <f t="shared" si="93"/>
        <v>22569.857512538303</v>
      </c>
      <c r="AI71">
        <f t="shared" si="55"/>
        <v>7.1431064826946332E-3</v>
      </c>
      <c r="AJ71">
        <f t="shared" si="69"/>
        <v>369579.09886471281</v>
      </c>
      <c r="AK71">
        <f t="shared" si="70"/>
        <v>2639.9428569689708</v>
      </c>
      <c r="AM71">
        <f t="shared" si="94"/>
        <v>491595.68153158767</v>
      </c>
      <c r="AN71">
        <f t="shared" si="95"/>
        <v>114047.95830030339</v>
      </c>
      <c r="AO71">
        <f t="shared" si="96"/>
        <v>79810.857032850385</v>
      </c>
      <c r="AP71">
        <f t="shared" si="97"/>
        <v>44868.390012104268</v>
      </c>
      <c r="AQ71">
        <f t="shared" si="98"/>
        <v>23557.043087348222</v>
      </c>
      <c r="AR71">
        <f t="shared" si="99"/>
        <v>12020.287951843187</v>
      </c>
      <c r="AS71">
        <f t="shared" si="56"/>
        <v>1.0714659724041949E-2</v>
      </c>
      <c r="AT71">
        <f t="shared" si="71"/>
        <v>274304.5363844494</v>
      </c>
      <c r="AU71">
        <f t="shared" si="72"/>
        <v>2939.0797681204594</v>
      </c>
      <c r="AW71">
        <f t="shared" si="100"/>
        <v>457228.02664655121</v>
      </c>
      <c r="AX71">
        <f t="shared" si="101"/>
        <v>95189.446441552878</v>
      </c>
      <c r="AY71">
        <f t="shared" si="102"/>
        <v>58917.859632890963</v>
      </c>
      <c r="AZ71">
        <f t="shared" si="103"/>
        <v>29353.163404232633</v>
      </c>
      <c r="BA71">
        <f t="shared" si="104"/>
        <v>13722.730246859721</v>
      </c>
      <c r="BB71">
        <f t="shared" si="105"/>
        <v>6337.0343314938727</v>
      </c>
      <c r="BC71">
        <f t="shared" si="57"/>
        <v>1.4286212965389266E-2</v>
      </c>
      <c r="BD71">
        <f t="shared" si="73"/>
        <v>203520.23405703009</v>
      </c>
      <c r="BE71">
        <f t="shared" si="74"/>
        <v>2907.5334065046013</v>
      </c>
      <c r="BG71">
        <f t="shared" si="106"/>
        <v>413919.47610677523</v>
      </c>
      <c r="BH71">
        <f t="shared" si="107"/>
        <v>77579.24403011112</v>
      </c>
      <c r="BI71">
        <f t="shared" si="108"/>
        <v>42597.101533802394</v>
      </c>
      <c r="BJ71">
        <f t="shared" si="109"/>
        <v>18878.296877039655</v>
      </c>
      <c r="BK71">
        <f t="shared" si="110"/>
        <v>7884.6718945379143</v>
      </c>
      <c r="BL71">
        <f t="shared" si="111"/>
        <v>3305.7648541762169</v>
      </c>
      <c r="BM71">
        <f t="shared" si="59"/>
        <v>1.7857766206736583E-2</v>
      </c>
      <c r="BN71">
        <f t="shared" si="75"/>
        <v>150245.0791896673</v>
      </c>
      <c r="BO71">
        <f t="shared" si="76"/>
        <v>2683.0414978817025</v>
      </c>
      <c r="BQ71">
        <f t="shared" si="112"/>
        <v>363793.24606386555</v>
      </c>
      <c r="BR71">
        <f t="shared" si="113"/>
        <v>61657.124722433407</v>
      </c>
      <c r="BS71">
        <f t="shared" si="114"/>
        <v>30144.209279256625</v>
      </c>
      <c r="BT71">
        <f t="shared" si="115"/>
        <v>11933.289108882607</v>
      </c>
      <c r="BU71">
        <f t="shared" si="116"/>
        <v>4465.2486453634019</v>
      </c>
      <c r="BV71">
        <f t="shared" si="117"/>
        <v>1705.6548217889961</v>
      </c>
      <c r="BW71">
        <f t="shared" si="58"/>
        <v>2.1429319448083899E-2</v>
      </c>
      <c r="BX71">
        <f t="shared" si="77"/>
        <v>109905.52657772503</v>
      </c>
      <c r="BY71">
        <f t="shared" si="78"/>
        <v>2355.2006381439446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954.18403685035639</v>
      </c>
      <c r="E72">
        <f t="shared" si="79"/>
        <v>271523.81846652558</v>
      </c>
      <c r="F72">
        <f t="shared" si="80"/>
        <v>95642.313758302669</v>
      </c>
      <c r="G72">
        <f t="shared" si="81"/>
        <v>57444.999134724014</v>
      </c>
      <c r="H72">
        <f t="shared" si="82"/>
        <v>28379.419966910009</v>
      </c>
      <c r="I72">
        <f t="shared" si="83"/>
        <v>13233.456345421433</v>
      </c>
      <c r="J72">
        <f t="shared" si="84"/>
        <v>6106.1798116431037</v>
      </c>
      <c r="K72">
        <v>0</v>
      </c>
      <c r="L72">
        <f t="shared" si="53"/>
        <v>4.7517618167258954E-3</v>
      </c>
      <c r="M72">
        <f t="shared" si="67"/>
        <v>200806.36901700124</v>
      </c>
      <c r="N72">
        <f t="shared" si="66"/>
        <v>1.178115</v>
      </c>
      <c r="O72">
        <f t="shared" si="66"/>
        <v>1.038028</v>
      </c>
      <c r="P72">
        <f t="shared" si="66"/>
        <v>1.0109090000000001</v>
      </c>
      <c r="Q72">
        <f t="shared" si="66"/>
        <v>1.0033529999999999</v>
      </c>
      <c r="R72">
        <f t="shared" si="66"/>
        <v>1.0010520000000001</v>
      </c>
      <c r="S72">
        <f t="shared" si="66"/>
        <v>1.000332</v>
      </c>
      <c r="T72">
        <f t="shared" si="85"/>
        <v>0.5</v>
      </c>
      <c r="U72">
        <f t="shared" si="86"/>
        <v>2.2499999999999999E-2</v>
      </c>
      <c r="V72">
        <f t="shared" si="87"/>
        <v>2.1000000000000003E-8</v>
      </c>
      <c r="W72">
        <f t="shared" si="87"/>
        <v>6.6499999999999997E-3</v>
      </c>
      <c r="X72">
        <f t="shared" si="87"/>
        <v>6.8100000000000001E-3</v>
      </c>
      <c r="Y72">
        <f t="shared" si="87"/>
        <v>6.8500000000000002E-3</v>
      </c>
      <c r="Z72">
        <f t="shared" si="87"/>
        <v>6.8700000000000002E-3</v>
      </c>
      <c r="AA72">
        <f t="shared" si="87"/>
        <v>6.8700000000000002E-3</v>
      </c>
      <c r="AC72">
        <f t="shared" si="88"/>
        <v>305602.02646015148</v>
      </c>
      <c r="AD72">
        <f t="shared" si="89"/>
        <v>135243.52025818269</v>
      </c>
      <c r="AE72">
        <f t="shared" si="90"/>
        <v>104089.17358595987</v>
      </c>
      <c r="AF72">
        <f t="shared" si="91"/>
        <v>65704.444148590104</v>
      </c>
      <c r="AG72">
        <f t="shared" si="92"/>
        <v>38776.29686683842</v>
      </c>
      <c r="AH72">
        <f t="shared" si="93"/>
        <v>21908.869466032138</v>
      </c>
      <c r="AI72">
        <f t="shared" si="55"/>
        <v>2.3758809083629477E-3</v>
      </c>
      <c r="AJ72">
        <f t="shared" si="69"/>
        <v>365722.30432560318</v>
      </c>
      <c r="AK72">
        <f t="shared" si="70"/>
        <v>868.91264060970445</v>
      </c>
      <c r="AM72">
        <f t="shared" si="94"/>
        <v>291503.33299107786</v>
      </c>
      <c r="AN72">
        <f t="shared" si="95"/>
        <v>114997.87404077532</v>
      </c>
      <c r="AO72">
        <f t="shared" si="96"/>
        <v>78100.750818867658</v>
      </c>
      <c r="AP72">
        <f t="shared" si="97"/>
        <v>43540.204019657955</v>
      </c>
      <c r="AQ72">
        <f t="shared" si="98"/>
        <v>22801.269194234868</v>
      </c>
      <c r="AR72">
        <f t="shared" si="99"/>
        <v>11625.326866225332</v>
      </c>
      <c r="AS72">
        <f t="shared" si="56"/>
        <v>3.5638213625444216E-3</v>
      </c>
      <c r="AT72">
        <f t="shared" si="71"/>
        <v>271065.42493976111</v>
      </c>
      <c r="AU72">
        <f t="shared" si="72"/>
        <v>966.02875204750205</v>
      </c>
      <c r="AW72">
        <f t="shared" si="100"/>
        <v>271523.81846652558</v>
      </c>
      <c r="AX72">
        <f t="shared" si="101"/>
        <v>95642.313758302669</v>
      </c>
      <c r="AY72">
        <f t="shared" si="102"/>
        <v>57444.999134724014</v>
      </c>
      <c r="AZ72">
        <f t="shared" si="103"/>
        <v>28379.419966910009</v>
      </c>
      <c r="BA72">
        <f t="shared" si="104"/>
        <v>13233.456345421433</v>
      </c>
      <c r="BB72">
        <f t="shared" si="105"/>
        <v>6106.1798116431037</v>
      </c>
      <c r="BC72">
        <f t="shared" si="57"/>
        <v>4.7517618167258954E-3</v>
      </c>
      <c r="BD72">
        <f t="shared" si="73"/>
        <v>200806.36901700124</v>
      </c>
      <c r="BE72">
        <f t="shared" si="74"/>
        <v>954.18403685035639</v>
      </c>
      <c r="BG72">
        <f t="shared" si="106"/>
        <v>246260.99843164242</v>
      </c>
      <c r="BH72">
        <f t="shared" si="107"/>
        <v>77671.251756224461</v>
      </c>
      <c r="BI72">
        <f t="shared" si="108"/>
        <v>41380.098351346292</v>
      </c>
      <c r="BJ72">
        <f t="shared" si="109"/>
        <v>18184.615251383966</v>
      </c>
      <c r="BK72">
        <f t="shared" si="110"/>
        <v>7575.3891645289896</v>
      </c>
      <c r="BL72">
        <f t="shared" si="111"/>
        <v>3173.5310246348358</v>
      </c>
      <c r="BM72">
        <f t="shared" si="59"/>
        <v>5.9397022709073693E-3</v>
      </c>
      <c r="BN72">
        <f t="shared" si="75"/>
        <v>147984.88554811856</v>
      </c>
      <c r="BO72">
        <f t="shared" si="76"/>
        <v>878.98616075012694</v>
      </c>
      <c r="BQ72">
        <f t="shared" si="112"/>
        <v>216902.17555462406</v>
      </c>
      <c r="BR72">
        <f t="shared" si="113"/>
        <v>61510.037369438869</v>
      </c>
      <c r="BS72">
        <f t="shared" si="114"/>
        <v>29175.324747073606</v>
      </c>
      <c r="BT72">
        <f t="shared" si="115"/>
        <v>11452.180903776298</v>
      </c>
      <c r="BU72">
        <f t="shared" si="116"/>
        <v>4274.147727083985</v>
      </c>
      <c r="BV72">
        <f t="shared" si="117"/>
        <v>1631.3351225741917</v>
      </c>
      <c r="BW72">
        <f t="shared" si="58"/>
        <v>7.1276427250888431E-3</v>
      </c>
      <c r="BX72">
        <f t="shared" si="77"/>
        <v>108043.02586994696</v>
      </c>
      <c r="BY72">
        <f t="shared" si="78"/>
        <v>770.09208733851312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2001.4686567810713</v>
      </c>
      <c r="E73">
        <f t="shared" si="79"/>
        <v>158119.15004836657</v>
      </c>
      <c r="F73">
        <f t="shared" si="80"/>
        <v>96591.143678840555</v>
      </c>
      <c r="G73">
        <f t="shared" si="81"/>
        <v>56492.089177653084</v>
      </c>
      <c r="H73">
        <f t="shared" si="82"/>
        <v>27699.045954233137</v>
      </c>
      <c r="I73">
        <f t="shared" si="83"/>
        <v>12886.429705247658</v>
      </c>
      <c r="J73">
        <f t="shared" si="84"/>
        <v>5941.7572923403786</v>
      </c>
      <c r="K73">
        <v>0</v>
      </c>
      <c r="L73">
        <f t="shared" si="53"/>
        <v>1.0026872331950142E-2</v>
      </c>
      <c r="M73">
        <f t="shared" si="67"/>
        <v>199610.4658083148</v>
      </c>
      <c r="N73">
        <f t="shared" si="66"/>
        <v>1.1520509999999999</v>
      </c>
      <c r="O73">
        <f t="shared" si="66"/>
        <v>1.0340800000000001</v>
      </c>
      <c r="P73">
        <f t="shared" si="66"/>
        <v>1.0098720000000001</v>
      </c>
      <c r="Q73">
        <f t="shared" si="66"/>
        <v>1.0030429999999999</v>
      </c>
      <c r="R73">
        <f t="shared" si="66"/>
        <v>1.000955</v>
      </c>
      <c r="S73">
        <f t="shared" si="66"/>
        <v>1.000302</v>
      </c>
      <c r="T73">
        <f t="shared" si="85"/>
        <v>0.5</v>
      </c>
      <c r="U73">
        <f t="shared" si="86"/>
        <v>2.2499999999999999E-2</v>
      </c>
      <c r="V73">
        <f t="shared" si="87"/>
        <v>2.1000000000000003E-8</v>
      </c>
      <c r="W73">
        <f t="shared" si="87"/>
        <v>6.6499999999999997E-3</v>
      </c>
      <c r="X73">
        <f t="shared" si="87"/>
        <v>6.8100000000000001E-3</v>
      </c>
      <c r="Y73">
        <f t="shared" si="87"/>
        <v>6.8500000000000002E-3</v>
      </c>
      <c r="Z73">
        <f t="shared" si="87"/>
        <v>6.8700000000000002E-3</v>
      </c>
      <c r="AA73">
        <f t="shared" si="87"/>
        <v>6.8700000000000002E-3</v>
      </c>
      <c r="AC73">
        <f t="shared" si="88"/>
        <v>177706.59405483841</v>
      </c>
      <c r="AD73">
        <f t="shared" si="89"/>
        <v>136906.54072975201</v>
      </c>
      <c r="AE73">
        <f t="shared" si="90"/>
        <v>102609.82354675526</v>
      </c>
      <c r="AF73">
        <f t="shared" si="91"/>
        <v>64285.338314502129</v>
      </c>
      <c r="AG73">
        <f t="shared" si="92"/>
        <v>37851.577153268692</v>
      </c>
      <c r="AH73">
        <f t="shared" si="93"/>
        <v>21370.977123766064</v>
      </c>
      <c r="AI73">
        <f t="shared" si="55"/>
        <v>5.0134361659750709E-3</v>
      </c>
      <c r="AJ73">
        <f t="shared" si="69"/>
        <v>363024.25686804421</v>
      </c>
      <c r="AK73">
        <f t="shared" si="70"/>
        <v>1819.9989385084768</v>
      </c>
      <c r="AM73">
        <f t="shared" si="94"/>
        <v>169609.92777069667</v>
      </c>
      <c r="AN73">
        <f t="shared" si="95"/>
        <v>116275.33351776126</v>
      </c>
      <c r="AO73">
        <f t="shared" si="96"/>
        <v>76897.97786738677</v>
      </c>
      <c r="AP73">
        <f t="shared" si="97"/>
        <v>42548.08544223701</v>
      </c>
      <c r="AQ73">
        <f t="shared" si="98"/>
        <v>22230.428216267555</v>
      </c>
      <c r="AR73">
        <f t="shared" si="99"/>
        <v>11326.099190830744</v>
      </c>
      <c r="AS73">
        <f t="shared" si="56"/>
        <v>7.5201542489626069E-3</v>
      </c>
      <c r="AT73">
        <f t="shared" si="71"/>
        <v>269277.92423448333</v>
      </c>
      <c r="AU73">
        <f t="shared" si="72"/>
        <v>2025.0115260837808</v>
      </c>
      <c r="AW73">
        <f t="shared" si="100"/>
        <v>158119.15004836657</v>
      </c>
      <c r="AX73">
        <f t="shared" si="101"/>
        <v>96591.143678840555</v>
      </c>
      <c r="AY73">
        <f t="shared" si="102"/>
        <v>56492.089177653084</v>
      </c>
      <c r="AZ73">
        <f t="shared" si="103"/>
        <v>27699.045954233137</v>
      </c>
      <c r="BA73">
        <f t="shared" si="104"/>
        <v>12886.429705247658</v>
      </c>
      <c r="BB73">
        <f t="shared" si="105"/>
        <v>5941.7572923403786</v>
      </c>
      <c r="BC73">
        <f t="shared" si="57"/>
        <v>1.0026872331950142E-2</v>
      </c>
      <c r="BD73">
        <f t="shared" si="73"/>
        <v>199610.4658083148</v>
      </c>
      <c r="BE73">
        <f t="shared" si="74"/>
        <v>2001.4686567810713</v>
      </c>
      <c r="BG73">
        <f t="shared" si="106"/>
        <v>143561.51849710516</v>
      </c>
      <c r="BH73">
        <f t="shared" si="107"/>
        <v>78349.528989914266</v>
      </c>
      <c r="BI73">
        <f t="shared" si="108"/>
        <v>40644.5193186174</v>
      </c>
      <c r="BJ73">
        <f t="shared" si="109"/>
        <v>17727.051329825394</v>
      </c>
      <c r="BK73">
        <f t="shared" si="110"/>
        <v>7367.7373520430874</v>
      </c>
      <c r="BL73">
        <f t="shared" si="111"/>
        <v>3084.3066531701579</v>
      </c>
      <c r="BM73">
        <f t="shared" si="59"/>
        <v>1.2533590414937677E-2</v>
      </c>
      <c r="BN73">
        <f t="shared" si="75"/>
        <v>147173.14364357031</v>
      </c>
      <c r="BO73">
        <f t="shared" si="76"/>
        <v>1844.6079025072986</v>
      </c>
      <c r="BQ73">
        <f t="shared" si="112"/>
        <v>126603.90201241762</v>
      </c>
      <c r="BR73">
        <f t="shared" si="113"/>
        <v>61974.113826060879</v>
      </c>
      <c r="BS73">
        <f t="shared" si="114"/>
        <v>28622.041110347214</v>
      </c>
      <c r="BT73">
        <f t="shared" si="115"/>
        <v>11150.414960948658</v>
      </c>
      <c r="BU73">
        <f t="shared" si="116"/>
        <v>4151.910039603883</v>
      </c>
      <c r="BV73">
        <f t="shared" si="117"/>
        <v>1583.5319255850036</v>
      </c>
      <c r="BW73">
        <f t="shared" si="58"/>
        <v>1.5040308497925214E-2</v>
      </c>
      <c r="BX73">
        <f t="shared" si="77"/>
        <v>107482.01186254565</v>
      </c>
      <c r="BY73">
        <f t="shared" si="78"/>
        <v>1616.5626163903439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5874.2991765193119</v>
      </c>
      <c r="E74">
        <f t="shared" si="79"/>
        <v>1346.1303422240339</v>
      </c>
      <c r="F74">
        <f t="shared" si="80"/>
        <v>90475.795394915564</v>
      </c>
      <c r="G74">
        <f t="shared" si="81"/>
        <v>96667.095967603804</v>
      </c>
      <c r="H74">
        <f t="shared" si="82"/>
        <v>55199.720086720081</v>
      </c>
      <c r="I74">
        <f t="shared" si="83"/>
        <v>26880.474335172832</v>
      </c>
      <c r="J74">
        <f t="shared" si="84"/>
        <v>12479.304094620638</v>
      </c>
      <c r="K74">
        <v>0</v>
      </c>
      <c r="L74">
        <f t="shared" si="53"/>
        <v>2.0852855309611753E-2</v>
      </c>
      <c r="M74">
        <f t="shared" si="67"/>
        <v>281702.38987903291</v>
      </c>
      <c r="N74">
        <f t="shared" si="66"/>
        <v>2289.2732110000002</v>
      </c>
      <c r="O74">
        <f t="shared" si="66"/>
        <v>1.130951</v>
      </c>
      <c r="P74">
        <f t="shared" si="66"/>
        <v>1.030586</v>
      </c>
      <c r="Q74">
        <f t="shared" si="66"/>
        <v>1.0089379999999999</v>
      </c>
      <c r="R74">
        <f t="shared" si="66"/>
        <v>1.0027619999999999</v>
      </c>
      <c r="S74">
        <f t="shared" si="66"/>
        <v>1.0008680000000001</v>
      </c>
      <c r="T74">
        <f t="shared" si="85"/>
        <v>0.5</v>
      </c>
      <c r="U74">
        <f t="shared" si="86"/>
        <v>2.2499999999999999E-2</v>
      </c>
      <c r="V74">
        <f t="shared" si="87"/>
        <v>2.1000000000000003E-8</v>
      </c>
      <c r="W74">
        <f t="shared" si="87"/>
        <v>6.6499999999999997E-3</v>
      </c>
      <c r="X74">
        <f t="shared" si="87"/>
        <v>6.8100000000000001E-3</v>
      </c>
      <c r="Y74">
        <f t="shared" si="87"/>
        <v>6.8500000000000002E-3</v>
      </c>
      <c r="Z74">
        <f t="shared" si="87"/>
        <v>6.8700000000000002E-3</v>
      </c>
      <c r="AA74">
        <f t="shared" si="87"/>
        <v>6.8700000000000002E-3</v>
      </c>
      <c r="AC74">
        <f t="shared" si="88"/>
        <v>2456.4149095438224</v>
      </c>
      <c r="AD74">
        <f t="shared" si="89"/>
        <v>101599.52137660851</v>
      </c>
      <c r="AE74">
        <f t="shared" si="90"/>
        <v>137700.5663333179</v>
      </c>
      <c r="AF74">
        <f t="shared" si="91"/>
        <v>100776.84720064703</v>
      </c>
      <c r="AG74">
        <f t="shared" si="92"/>
        <v>62707.846590467947</v>
      </c>
      <c r="AH74">
        <f t="shared" si="93"/>
        <v>36845.485121898048</v>
      </c>
      <c r="AI74">
        <f t="shared" si="55"/>
        <v>1.0426427654805876E-2</v>
      </c>
      <c r="AJ74">
        <f t="shared" si="69"/>
        <v>439630.26662293944</v>
      </c>
      <c r="AK74">
        <f t="shared" si="70"/>
        <v>4583.7731698070966</v>
      </c>
      <c r="AM74">
        <f t="shared" si="94"/>
        <v>1818.8939257361051</v>
      </c>
      <c r="AN74">
        <f t="shared" si="95"/>
        <v>97003.668611397341</v>
      </c>
      <c r="AO74">
        <f t="shared" si="96"/>
        <v>116658.23351075238</v>
      </c>
      <c r="AP74">
        <f t="shared" si="97"/>
        <v>75331.544969037452</v>
      </c>
      <c r="AQ74">
        <f t="shared" si="98"/>
        <v>41397.346017223725</v>
      </c>
      <c r="AR74">
        <f t="shared" si="99"/>
        <v>21583.819714814952</v>
      </c>
      <c r="AS74">
        <f t="shared" si="56"/>
        <v>1.5639641482208814E-2</v>
      </c>
      <c r="AT74">
        <f t="shared" si="71"/>
        <v>351974.61282322585</v>
      </c>
      <c r="AU74">
        <f t="shared" si="72"/>
        <v>5504.7567553945091</v>
      </c>
      <c r="AW74">
        <f t="shared" si="100"/>
        <v>1346.1303422240339</v>
      </c>
      <c r="AX74">
        <f t="shared" si="101"/>
        <v>90475.795394915564</v>
      </c>
      <c r="AY74">
        <f t="shared" si="102"/>
        <v>96667.095967603804</v>
      </c>
      <c r="AZ74">
        <f t="shared" si="103"/>
        <v>55199.720086720081</v>
      </c>
      <c r="BA74">
        <f t="shared" si="104"/>
        <v>26880.474335172832</v>
      </c>
      <c r="BB74">
        <f t="shared" si="105"/>
        <v>12479.304094620638</v>
      </c>
      <c r="BC74">
        <f t="shared" si="57"/>
        <v>2.0852855309611753E-2</v>
      </c>
      <c r="BD74">
        <f t="shared" si="73"/>
        <v>281702.38987903291</v>
      </c>
      <c r="BE74">
        <f t="shared" si="74"/>
        <v>5874.2991765193119</v>
      </c>
      <c r="BG74">
        <f t="shared" si="106"/>
        <v>991.04938826783314</v>
      </c>
      <c r="BH74">
        <f t="shared" si="107"/>
        <v>82196.478466962493</v>
      </c>
      <c r="BI74">
        <f t="shared" si="108"/>
        <v>78214.737211225132</v>
      </c>
      <c r="BJ74">
        <f t="shared" si="109"/>
        <v>39612.810610279281</v>
      </c>
      <c r="BK74">
        <f t="shared" si="110"/>
        <v>17158.738764581445</v>
      </c>
      <c r="BL74">
        <f t="shared" si="111"/>
        <v>7116.4969342816221</v>
      </c>
      <c r="BM74">
        <f t="shared" si="59"/>
        <v>2.6066069137014692E-2</v>
      </c>
      <c r="BN74">
        <f t="shared" si="75"/>
        <v>224299.26198732996</v>
      </c>
      <c r="BO74">
        <f t="shared" si="76"/>
        <v>5846.6000703431137</v>
      </c>
      <c r="BQ74">
        <f t="shared" si="112"/>
        <v>722.82678568811536</v>
      </c>
      <c r="BR74">
        <f t="shared" si="113"/>
        <v>72539.296158747558</v>
      </c>
      <c r="BS74">
        <f t="shared" si="114"/>
        <v>61712.142522855356</v>
      </c>
      <c r="BT74">
        <f t="shared" si="115"/>
        <v>27823.760119294406</v>
      </c>
      <c r="BU74">
        <f t="shared" si="116"/>
        <v>10764.992215124592</v>
      </c>
      <c r="BV74">
        <f t="shared" si="117"/>
        <v>3999.9219157823663</v>
      </c>
      <c r="BW74">
        <f t="shared" si="58"/>
        <v>3.1279282964417628E-2</v>
      </c>
      <c r="BX74">
        <f t="shared" si="77"/>
        <v>176840.11293180427</v>
      </c>
      <c r="BY74">
        <f t="shared" si="78"/>
        <v>5531.4319318534745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12386.47635434646</v>
      </c>
      <c r="E75">
        <f t="shared" si="79"/>
        <v>1540742.9508435305</v>
      </c>
      <c r="F75">
        <f t="shared" si="80"/>
        <v>98134.72955353526</v>
      </c>
      <c r="G75">
        <f t="shared" si="81"/>
        <v>95366.436294746585</v>
      </c>
      <c r="H75">
        <f t="shared" si="82"/>
        <v>53288.928767096491</v>
      </c>
      <c r="I75">
        <f t="shared" si="83"/>
        <v>25787.702403702537</v>
      </c>
      <c r="J75">
        <f t="shared" si="84"/>
        <v>11948.878944987069</v>
      </c>
      <c r="K75">
        <v>0</v>
      </c>
      <c r="L75">
        <f t="shared" si="53"/>
        <v>4.353362057310476E-2</v>
      </c>
      <c r="M75">
        <f t="shared" si="67"/>
        <v>284526.67596406792</v>
      </c>
      <c r="N75">
        <f t="shared" si="66"/>
        <v>6.2259080000000004</v>
      </c>
      <c r="O75">
        <f t="shared" si="66"/>
        <v>1.113596</v>
      </c>
      <c r="P75">
        <f t="shared" si="66"/>
        <v>1.027485</v>
      </c>
      <c r="Q75">
        <f t="shared" si="66"/>
        <v>1.008094</v>
      </c>
      <c r="R75">
        <f t="shared" si="66"/>
        <v>1.002507</v>
      </c>
      <c r="S75">
        <f t="shared" si="66"/>
        <v>1.000788</v>
      </c>
      <c r="T75">
        <f t="shared" si="85"/>
        <v>0.5</v>
      </c>
      <c r="U75">
        <f t="shared" si="86"/>
        <v>2.2499999999999999E-2</v>
      </c>
      <c r="V75">
        <f t="shared" si="87"/>
        <v>2.1000000000000003E-8</v>
      </c>
      <c r="W75">
        <f t="shared" si="87"/>
        <v>6.6499999999999997E-3</v>
      </c>
      <c r="X75">
        <f t="shared" si="87"/>
        <v>6.8100000000000001E-3</v>
      </c>
      <c r="Y75">
        <f t="shared" si="87"/>
        <v>6.8500000000000002E-3</v>
      </c>
      <c r="Z75">
        <f t="shared" si="87"/>
        <v>6.8700000000000002E-3</v>
      </c>
      <c r="AA75">
        <f t="shared" si="87"/>
        <v>6.8700000000000002E-3</v>
      </c>
      <c r="AC75">
        <f t="shared" si="88"/>
        <v>2811412.3420341238</v>
      </c>
      <c r="AD75">
        <f t="shared" si="89"/>
        <v>111259.41843424174</v>
      </c>
      <c r="AE75">
        <f t="shared" si="90"/>
        <v>137283.52465554688</v>
      </c>
      <c r="AF75">
        <f t="shared" si="91"/>
        <v>98339.102364438586</v>
      </c>
      <c r="AG75">
        <f t="shared" si="92"/>
        <v>60812.403309474743</v>
      </c>
      <c r="AH75">
        <f t="shared" si="93"/>
        <v>35663.557210387029</v>
      </c>
      <c r="AI75">
        <f t="shared" si="55"/>
        <v>2.176681028655238E-2</v>
      </c>
      <c r="AJ75">
        <f t="shared" si="69"/>
        <v>443358.00597408897</v>
      </c>
      <c r="AK75">
        <f t="shared" si="70"/>
        <v>9650.4896050621519</v>
      </c>
      <c r="AM75">
        <f t="shared" si="94"/>
        <v>2081813.51965426</v>
      </c>
      <c r="AN75">
        <f t="shared" si="95"/>
        <v>105720.89950974331</v>
      </c>
      <c r="AO75">
        <f t="shared" si="96"/>
        <v>115696.75659243576</v>
      </c>
      <c r="AP75">
        <f t="shared" si="97"/>
        <v>73116.590650199723</v>
      </c>
      <c r="AQ75">
        <f t="shared" si="98"/>
        <v>39930.2329134432</v>
      </c>
      <c r="AR75">
        <f t="shared" si="99"/>
        <v>20778.933792588712</v>
      </c>
      <c r="AS75">
        <f t="shared" si="56"/>
        <v>3.2650215429828572E-2</v>
      </c>
      <c r="AT75">
        <f t="shared" si="71"/>
        <v>355243.41345841071</v>
      </c>
      <c r="AU75">
        <f t="shared" si="72"/>
        <v>11598.773979444772</v>
      </c>
      <c r="AW75">
        <f t="shared" si="100"/>
        <v>1540742.9508435305</v>
      </c>
      <c r="AX75">
        <f t="shared" si="101"/>
        <v>98134.72955353526</v>
      </c>
      <c r="AY75">
        <f t="shared" si="102"/>
        <v>95366.436294746585</v>
      </c>
      <c r="AZ75">
        <f t="shared" si="103"/>
        <v>53288.928767096491</v>
      </c>
      <c r="BA75">
        <f t="shared" si="104"/>
        <v>25787.702403702537</v>
      </c>
      <c r="BB75">
        <f t="shared" si="105"/>
        <v>11948.878944987069</v>
      </c>
      <c r="BC75">
        <f t="shared" si="57"/>
        <v>4.353362057310476E-2</v>
      </c>
      <c r="BD75">
        <f t="shared" si="73"/>
        <v>284526.67596406792</v>
      </c>
      <c r="BE75">
        <f t="shared" si="74"/>
        <v>12386.47635434646</v>
      </c>
      <c r="BG75">
        <f t="shared" si="106"/>
        <v>1134344.1896774976</v>
      </c>
      <c r="BH75">
        <f t="shared" si="107"/>
        <v>88726.046163980209</v>
      </c>
      <c r="BI75">
        <f t="shared" si="108"/>
        <v>76754.604619706166</v>
      </c>
      <c r="BJ75">
        <f t="shared" si="109"/>
        <v>38035.065078425883</v>
      </c>
      <c r="BK75">
        <f t="shared" si="110"/>
        <v>16371.732378084056</v>
      </c>
      <c r="BL75">
        <f t="shared" si="111"/>
        <v>6776.9147863117787</v>
      </c>
      <c r="BM75">
        <f t="shared" si="59"/>
        <v>5.4417025716380948E-2</v>
      </c>
      <c r="BN75">
        <f t="shared" si="75"/>
        <v>226664.3630265081</v>
      </c>
      <c r="BO75">
        <f t="shared" si="76"/>
        <v>12334.400471800598</v>
      </c>
      <c r="BQ75">
        <f t="shared" si="112"/>
        <v>827348.88031483372</v>
      </c>
      <c r="BR75">
        <f t="shared" si="113"/>
        <v>77923.548595016851</v>
      </c>
      <c r="BS75">
        <f t="shared" si="114"/>
        <v>60238.365968180209</v>
      </c>
      <c r="BT75">
        <f t="shared" si="115"/>
        <v>26570.511521372253</v>
      </c>
      <c r="BU75">
        <f t="shared" si="116"/>
        <v>10215.122570734618</v>
      </c>
      <c r="BV75">
        <f t="shared" si="117"/>
        <v>3788.2027969858154</v>
      </c>
      <c r="BW75">
        <f t="shared" si="58"/>
        <v>6.5300430859657144E-2</v>
      </c>
      <c r="BX75">
        <f t="shared" si="77"/>
        <v>178735.75145228973</v>
      </c>
      <c r="BY75">
        <f t="shared" si="78"/>
        <v>11671.521579859109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16204.640004030098</v>
      </c>
      <c r="E76">
        <f t="shared" si="79"/>
        <v>4485890.0478037195</v>
      </c>
      <c r="F76">
        <f t="shared" si="80"/>
        <v>102551.42725890307</v>
      </c>
      <c r="G76">
        <f t="shared" si="81"/>
        <v>91631.215930326114</v>
      </c>
      <c r="H76">
        <f t="shared" si="82"/>
        <v>50191.683740321299</v>
      </c>
      <c r="I76">
        <f t="shared" si="83"/>
        <v>24148.042197827046</v>
      </c>
      <c r="J76">
        <f t="shared" si="84"/>
        <v>11169.055069444788</v>
      </c>
      <c r="K76">
        <v>0</v>
      </c>
      <c r="L76">
        <f t="shared" si="53"/>
        <v>5.7937564766471675E-2</v>
      </c>
      <c r="M76">
        <f t="shared" si="67"/>
        <v>279691.42419682234</v>
      </c>
      <c r="N76">
        <f t="shared" si="66"/>
        <v>2.8313100000000002</v>
      </c>
      <c r="O76">
        <f t="shared" si="66"/>
        <v>1.0991329999999999</v>
      </c>
      <c r="P76">
        <f t="shared" si="66"/>
        <v>1.0247250000000001</v>
      </c>
      <c r="Q76">
        <f t="shared" si="66"/>
        <v>1.007333</v>
      </c>
      <c r="R76">
        <f t="shared" si="66"/>
        <v>1.0022759999999999</v>
      </c>
      <c r="S76">
        <f t="shared" si="66"/>
        <v>1.0007159999999999</v>
      </c>
      <c r="T76">
        <f t="shared" si="85"/>
        <v>0.5</v>
      </c>
      <c r="U76">
        <f t="shared" si="86"/>
        <v>2.2499999999999999E-2</v>
      </c>
      <c r="V76">
        <f t="shared" si="87"/>
        <v>2.1000000000000003E-8</v>
      </c>
      <c r="W76">
        <f t="shared" si="87"/>
        <v>6.6499999999999997E-3</v>
      </c>
      <c r="X76">
        <f t="shared" si="87"/>
        <v>6.8100000000000001E-3</v>
      </c>
      <c r="Y76">
        <f t="shared" si="87"/>
        <v>6.8500000000000002E-3</v>
      </c>
      <c r="Z76">
        <f t="shared" si="87"/>
        <v>6.8700000000000002E-3</v>
      </c>
      <c r="AA76">
        <f t="shared" si="87"/>
        <v>6.8700000000000002E-3</v>
      </c>
      <c r="AC76">
        <f t="shared" si="88"/>
        <v>7718391.0366258202</v>
      </c>
      <c r="AD76">
        <f t="shared" si="89"/>
        <v>118688.57470210687</v>
      </c>
      <c r="AE76">
        <f t="shared" si="90"/>
        <v>134894.76074161721</v>
      </c>
      <c r="AF76">
        <f t="shared" si="91"/>
        <v>94763.991645232803</v>
      </c>
      <c r="AG76">
        <f t="shared" si="92"/>
        <v>58269.45860856209</v>
      </c>
      <c r="AH76">
        <f t="shared" si="93"/>
        <v>34112.315857423666</v>
      </c>
      <c r="AI76">
        <f t="shared" si="55"/>
        <v>2.8968782383235837E-2</v>
      </c>
      <c r="AJ76">
        <f t="shared" si="69"/>
        <v>440729.10155494255</v>
      </c>
      <c r="AK76">
        <f t="shared" si="70"/>
        <v>12767.385432904179</v>
      </c>
      <c r="AM76">
        <f t="shared" si="94"/>
        <v>5913951.7926106146</v>
      </c>
      <c r="AN76">
        <f t="shared" si="95"/>
        <v>111629.62732278855</v>
      </c>
      <c r="AO76">
        <f t="shared" si="96"/>
        <v>112424.43257628738</v>
      </c>
      <c r="AP76">
        <f t="shared" si="97"/>
        <v>69662.684981163082</v>
      </c>
      <c r="AQ76">
        <f t="shared" si="98"/>
        <v>37825.924695404516</v>
      </c>
      <c r="AR76">
        <f t="shared" si="99"/>
        <v>19648.976506857718</v>
      </c>
      <c r="AS76">
        <f t="shared" si="56"/>
        <v>4.345317357485376E-2</v>
      </c>
      <c r="AT76">
        <f t="shared" si="71"/>
        <v>351191.64608250128</v>
      </c>
      <c r="AU76">
        <f t="shared" si="72"/>
        <v>15260.391555261538</v>
      </c>
      <c r="AW76">
        <f t="shared" si="100"/>
        <v>4485890.0478037195</v>
      </c>
      <c r="AX76">
        <f t="shared" si="101"/>
        <v>102551.42725890307</v>
      </c>
      <c r="AY76">
        <f t="shared" si="102"/>
        <v>91631.215930326114</v>
      </c>
      <c r="AZ76">
        <f t="shared" si="103"/>
        <v>50191.683740321299</v>
      </c>
      <c r="BA76">
        <f t="shared" si="104"/>
        <v>24148.042197827046</v>
      </c>
      <c r="BB76">
        <f t="shared" si="105"/>
        <v>11169.055069444788</v>
      </c>
      <c r="BC76">
        <f t="shared" si="57"/>
        <v>5.7937564766471675E-2</v>
      </c>
      <c r="BD76">
        <f t="shared" si="73"/>
        <v>279691.42419682234</v>
      </c>
      <c r="BE76">
        <f t="shared" si="74"/>
        <v>16204.640004030098</v>
      </c>
      <c r="BG76">
        <f t="shared" si="106"/>
        <v>3362928.0867150165</v>
      </c>
      <c r="BH76">
        <f t="shared" si="107"/>
        <v>91753.65074086505</v>
      </c>
      <c r="BI76">
        <f t="shared" si="108"/>
        <v>72913.003023364814</v>
      </c>
      <c r="BJ76">
        <f t="shared" si="109"/>
        <v>35410.450060532399</v>
      </c>
      <c r="BK76">
        <f t="shared" si="110"/>
        <v>15152.587862315</v>
      </c>
      <c r="BL76">
        <f t="shared" si="111"/>
        <v>6260.8747115677652</v>
      </c>
      <c r="BM76">
        <f t="shared" si="59"/>
        <v>7.242195595808959E-2</v>
      </c>
      <c r="BN76">
        <f t="shared" si="75"/>
        <v>221490.56639864502</v>
      </c>
      <c r="BO76">
        <f t="shared" si="76"/>
        <v>16040.780044854988</v>
      </c>
      <c r="BQ76">
        <f t="shared" si="112"/>
        <v>2486003.8851662963</v>
      </c>
      <c r="BR76">
        <f t="shared" si="113"/>
        <v>79734.465303370976</v>
      </c>
      <c r="BS76">
        <f t="shared" si="114"/>
        <v>56567.810812033422</v>
      </c>
      <c r="BT76">
        <f t="shared" si="115"/>
        <v>24447.831993182557</v>
      </c>
      <c r="BU76">
        <f t="shared" si="116"/>
        <v>9343.2635104983347</v>
      </c>
      <c r="BV76">
        <f t="shared" si="117"/>
        <v>3458.5148981951365</v>
      </c>
      <c r="BW76">
        <f t="shared" si="58"/>
        <v>8.6906347149707519E-2</v>
      </c>
      <c r="BX76">
        <f t="shared" si="77"/>
        <v>173551.88651728042</v>
      </c>
      <c r="BY76">
        <f t="shared" si="78"/>
        <v>15082.760498157417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18445.054104698513</v>
      </c>
      <c r="E77">
        <f t="shared" si="79"/>
        <v>5153996.7442975463</v>
      </c>
      <c r="F77">
        <f t="shared" si="80"/>
        <v>104239.9306359625</v>
      </c>
      <c r="G77">
        <f t="shared" si="81"/>
        <v>86475.230287365033</v>
      </c>
      <c r="H77">
        <f t="shared" si="82"/>
        <v>46514.161294209196</v>
      </c>
      <c r="I77">
        <f t="shared" si="83"/>
        <v>22259.356812357146</v>
      </c>
      <c r="J77">
        <f t="shared" si="84"/>
        <v>10278.460588868587</v>
      </c>
      <c r="K77">
        <v>0</v>
      </c>
      <c r="L77">
        <f t="shared" si="53"/>
        <v>6.8373984061829179E-2</v>
      </c>
      <c r="M77">
        <f t="shared" si="67"/>
        <v>269767.13961876248</v>
      </c>
      <c r="N77">
        <f t="shared" si="66"/>
        <v>2.0307080000000002</v>
      </c>
      <c r="O77">
        <f t="shared" si="66"/>
        <v>1.0869470000000001</v>
      </c>
      <c r="P77">
        <f t="shared" si="66"/>
        <v>1.022265</v>
      </c>
      <c r="Q77">
        <f t="shared" si="66"/>
        <v>1.006645</v>
      </c>
      <c r="R77">
        <f t="shared" si="66"/>
        <v>1.0020659999999999</v>
      </c>
      <c r="S77">
        <f t="shared" si="66"/>
        <v>1.00065</v>
      </c>
      <c r="T77">
        <f t="shared" si="85"/>
        <v>0.5</v>
      </c>
      <c r="U77">
        <f t="shared" si="86"/>
        <v>2.2499999999999999E-2</v>
      </c>
      <c r="V77">
        <f t="shared" si="87"/>
        <v>2.1000000000000003E-8</v>
      </c>
      <c r="W77">
        <f t="shared" si="87"/>
        <v>6.6499999999999997E-3</v>
      </c>
      <c r="X77">
        <f t="shared" si="87"/>
        <v>6.8100000000000001E-3</v>
      </c>
      <c r="Y77">
        <f t="shared" si="87"/>
        <v>6.8500000000000002E-3</v>
      </c>
      <c r="Z77">
        <f t="shared" si="87"/>
        <v>6.8700000000000002E-3</v>
      </c>
      <c r="AA77">
        <f t="shared" si="87"/>
        <v>6.8700000000000002E-3</v>
      </c>
      <c r="AC77">
        <f t="shared" si="88"/>
        <v>7384483.3119683638</v>
      </c>
      <c r="AD77">
        <f t="shared" si="89"/>
        <v>124081.0387796229</v>
      </c>
      <c r="AE77">
        <f t="shared" si="90"/>
        <v>131212.12097411969</v>
      </c>
      <c r="AF77">
        <f t="shared" si="91"/>
        <v>90565.873384320497</v>
      </c>
      <c r="AG77">
        <f t="shared" si="92"/>
        <v>55400.037832666785</v>
      </c>
      <c r="AH77">
        <f t="shared" si="93"/>
        <v>32380.471364715173</v>
      </c>
      <c r="AI77">
        <f t="shared" si="55"/>
        <v>3.418699203091459E-2</v>
      </c>
      <c r="AJ77">
        <f t="shared" si="69"/>
        <v>433639.54233544506</v>
      </c>
      <c r="AK77">
        <f t="shared" si="70"/>
        <v>14824.831578111311</v>
      </c>
      <c r="AM77">
        <f t="shared" si="94"/>
        <v>6292599.3698999714</v>
      </c>
      <c r="AN77">
        <f t="shared" si="95"/>
        <v>115084.48993474114</v>
      </c>
      <c r="AO77">
        <f t="shared" si="96"/>
        <v>107726.83543883017</v>
      </c>
      <c r="AP77">
        <f t="shared" si="97"/>
        <v>65567.552475325196</v>
      </c>
      <c r="AQ77">
        <f t="shared" si="98"/>
        <v>35415.339657342243</v>
      </c>
      <c r="AR77">
        <f t="shared" si="99"/>
        <v>18366.81627090009</v>
      </c>
      <c r="AS77">
        <f t="shared" si="56"/>
        <v>5.1280488046371885E-2</v>
      </c>
      <c r="AT77">
        <f t="shared" si="71"/>
        <v>342161.0337771388</v>
      </c>
      <c r="AU77">
        <f t="shared" si="72"/>
        <v>17546.184802542812</v>
      </c>
      <c r="AW77">
        <f t="shared" si="100"/>
        <v>5153996.7442975463</v>
      </c>
      <c r="AX77">
        <f t="shared" si="101"/>
        <v>104239.9306359625</v>
      </c>
      <c r="AY77">
        <f t="shared" si="102"/>
        <v>86475.230287365033</v>
      </c>
      <c r="AZ77">
        <f t="shared" si="103"/>
        <v>46514.161294209196</v>
      </c>
      <c r="BA77">
        <f t="shared" si="104"/>
        <v>22259.356812357146</v>
      </c>
      <c r="BB77">
        <f t="shared" si="105"/>
        <v>10278.460588868587</v>
      </c>
      <c r="BC77">
        <f t="shared" si="57"/>
        <v>6.8373984061829179E-2</v>
      </c>
      <c r="BD77">
        <f t="shared" si="73"/>
        <v>269767.13961876248</v>
      </c>
      <c r="BE77">
        <f t="shared" si="74"/>
        <v>18445.054104698513</v>
      </c>
      <c r="BG77">
        <f t="shared" si="106"/>
        <v>4088324.0158048463</v>
      </c>
      <c r="BH77">
        <f t="shared" si="107"/>
        <v>91935.373575315767</v>
      </c>
      <c r="BI77">
        <f t="shared" si="108"/>
        <v>67754.169746367188</v>
      </c>
      <c r="BJ77">
        <f t="shared" si="109"/>
        <v>32303.043251042687</v>
      </c>
      <c r="BK77">
        <f t="shared" si="110"/>
        <v>13747.985910547453</v>
      </c>
      <c r="BL77">
        <f t="shared" si="111"/>
        <v>5670.9621615390915</v>
      </c>
      <c r="BM77">
        <f t="shared" si="59"/>
        <v>8.5467480077286467E-2</v>
      </c>
      <c r="BN77">
        <f t="shared" si="75"/>
        <v>211411.5346448122</v>
      </c>
      <c r="BO77">
        <f t="shared" si="76"/>
        <v>18068.811125364045</v>
      </c>
      <c r="BQ77">
        <f t="shared" si="112"/>
        <v>3151863.6160387313</v>
      </c>
      <c r="BR77">
        <f t="shared" si="113"/>
        <v>78737.478334662446</v>
      </c>
      <c r="BS77">
        <f t="shared" si="114"/>
        <v>51746.103006908277</v>
      </c>
      <c r="BT77">
        <f t="shared" si="115"/>
        <v>21948.326242164578</v>
      </c>
      <c r="BU77">
        <f t="shared" si="116"/>
        <v>8341.8379785830803</v>
      </c>
      <c r="BV77">
        <f t="shared" si="117"/>
        <v>3082.5519966128618</v>
      </c>
      <c r="BW77">
        <f t="shared" si="58"/>
        <v>0.10256097609274377</v>
      </c>
      <c r="BX77">
        <f t="shared" si="77"/>
        <v>163856.29755893126</v>
      </c>
      <c r="BY77">
        <f t="shared" si="78"/>
        <v>16805.261816587059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17646.763712084652</v>
      </c>
      <c r="E78">
        <f t="shared" si="79"/>
        <v>4100326.4790519774</v>
      </c>
      <c r="F78">
        <f t="shared" si="80"/>
        <v>103626.6567316463</v>
      </c>
      <c r="G78">
        <f t="shared" si="81"/>
        <v>80498.931743283363</v>
      </c>
      <c r="H78">
        <f t="shared" si="82"/>
        <v>42589.366295369407</v>
      </c>
      <c r="I78">
        <f t="shared" si="83"/>
        <v>20281.513481137339</v>
      </c>
      <c r="J78">
        <f t="shared" si="84"/>
        <v>9350.9466020322561</v>
      </c>
      <c r="K78">
        <v>0</v>
      </c>
      <c r="L78">
        <f t="shared" si="53"/>
        <v>6.8839249743055761E-2</v>
      </c>
      <c r="M78">
        <f t="shared" si="67"/>
        <v>256347.41485346868</v>
      </c>
      <c r="N78">
        <f t="shared" si="66"/>
        <v>1.689811</v>
      </c>
      <c r="O78">
        <f t="shared" si="66"/>
        <v>1.076584</v>
      </c>
      <c r="P78">
        <f t="shared" si="66"/>
        <v>1.0200670000000001</v>
      </c>
      <c r="Q78">
        <f t="shared" si="66"/>
        <v>1.0060229999999999</v>
      </c>
      <c r="R78">
        <f t="shared" si="66"/>
        <v>1.001876</v>
      </c>
      <c r="S78">
        <f t="shared" si="66"/>
        <v>1.000591</v>
      </c>
      <c r="T78">
        <f t="shared" si="85"/>
        <v>0.5</v>
      </c>
      <c r="U78">
        <f t="shared" si="86"/>
        <v>2.2499999999999999E-2</v>
      </c>
      <c r="V78">
        <f t="shared" si="87"/>
        <v>2.1000000000000003E-8</v>
      </c>
      <c r="W78">
        <f t="shared" si="87"/>
        <v>6.6499999999999997E-3</v>
      </c>
      <c r="X78">
        <f t="shared" si="87"/>
        <v>6.8100000000000001E-3</v>
      </c>
      <c r="Y78">
        <f t="shared" si="87"/>
        <v>6.8500000000000002E-3</v>
      </c>
      <c r="Z78">
        <f t="shared" si="87"/>
        <v>6.8700000000000002E-3</v>
      </c>
      <c r="AA78">
        <f t="shared" si="87"/>
        <v>6.8700000000000002E-3</v>
      </c>
      <c r="AC78">
        <f t="shared" si="88"/>
        <v>5172414.6948285</v>
      </c>
      <c r="AD78">
        <f t="shared" si="89"/>
        <v>127592.99133513434</v>
      </c>
      <c r="AE78">
        <f t="shared" si="90"/>
        <v>126629.80603943564</v>
      </c>
      <c r="AF78">
        <f t="shared" si="91"/>
        <v>86020.235940005135</v>
      </c>
      <c r="AG78">
        <f t="shared" si="92"/>
        <v>52371.457536937669</v>
      </c>
      <c r="AH78">
        <f t="shared" si="93"/>
        <v>30565.493584499665</v>
      </c>
      <c r="AI78">
        <f t="shared" si="55"/>
        <v>3.441962487152788E-2</v>
      </c>
      <c r="AJ78">
        <f t="shared" si="69"/>
        <v>423179.98443601246</v>
      </c>
      <c r="AK78">
        <f t="shared" si="70"/>
        <v>14565.696317426557</v>
      </c>
      <c r="AM78">
        <f t="shared" si="94"/>
        <v>4700615.3401357736</v>
      </c>
      <c r="AN78">
        <f t="shared" si="95"/>
        <v>116374.61059635112</v>
      </c>
      <c r="AO78">
        <f t="shared" si="96"/>
        <v>102123.26783070911</v>
      </c>
      <c r="AP78">
        <f t="shared" si="97"/>
        <v>61155.839671198679</v>
      </c>
      <c r="AQ78">
        <f t="shared" si="98"/>
        <v>32873.900422763596</v>
      </c>
      <c r="AR78">
        <f t="shared" si="99"/>
        <v>17023.373418463161</v>
      </c>
      <c r="AS78">
        <f t="shared" si="56"/>
        <v>5.1629437307291817E-2</v>
      </c>
      <c r="AT78">
        <f t="shared" si="71"/>
        <v>329550.99193948566</v>
      </c>
      <c r="AU78">
        <f t="shared" si="72"/>
        <v>17014.532277895505</v>
      </c>
      <c r="AW78">
        <f t="shared" si="100"/>
        <v>4100326.4790519774</v>
      </c>
      <c r="AX78">
        <f t="shared" si="101"/>
        <v>103626.6567316463</v>
      </c>
      <c r="AY78">
        <f t="shared" si="102"/>
        <v>80498.931743283363</v>
      </c>
      <c r="AZ78">
        <f t="shared" si="103"/>
        <v>42589.366295369407</v>
      </c>
      <c r="BA78">
        <f t="shared" si="104"/>
        <v>20281.513481137339</v>
      </c>
      <c r="BB78">
        <f t="shared" si="105"/>
        <v>9350.9466020322561</v>
      </c>
      <c r="BC78">
        <f t="shared" si="57"/>
        <v>6.8839249743055761E-2</v>
      </c>
      <c r="BD78">
        <f t="shared" si="73"/>
        <v>256347.41485346868</v>
      </c>
      <c r="BE78">
        <f t="shared" si="74"/>
        <v>17646.763712084652</v>
      </c>
      <c r="BG78">
        <f t="shared" si="106"/>
        <v>3438313.0485472009</v>
      </c>
      <c r="BH78">
        <f t="shared" si="107"/>
        <v>89822.994025837281</v>
      </c>
      <c r="BI78">
        <f t="shared" si="108"/>
        <v>61913.527065264512</v>
      </c>
      <c r="BJ78">
        <f t="shared" si="109"/>
        <v>29025.189086049122</v>
      </c>
      <c r="BK78">
        <f t="shared" si="110"/>
        <v>12291.414779413743</v>
      </c>
      <c r="BL78">
        <f t="shared" si="111"/>
        <v>5062.2858549274624</v>
      </c>
      <c r="BM78">
        <f t="shared" si="59"/>
        <v>8.6049062178819705E-2</v>
      </c>
      <c r="BN78">
        <f t="shared" si="75"/>
        <v>198115.41081149215</v>
      </c>
      <c r="BO78">
        <f t="shared" si="76"/>
        <v>17047.6453035005</v>
      </c>
      <c r="BQ78">
        <f t="shared" si="112"/>
        <v>2776612.7951031644</v>
      </c>
      <c r="BR78">
        <f t="shared" si="113"/>
        <v>75582.44524841501</v>
      </c>
      <c r="BS78">
        <f t="shared" si="114"/>
        <v>46400.888982189885</v>
      </c>
      <c r="BT78">
        <f t="shared" si="115"/>
        <v>19346.012217469397</v>
      </c>
      <c r="BU78">
        <f t="shared" si="116"/>
        <v>7315.4460454992777</v>
      </c>
      <c r="BV78">
        <f t="shared" si="117"/>
        <v>2699.0036115346688</v>
      </c>
      <c r="BW78">
        <f t="shared" si="58"/>
        <v>0.10325887461458363</v>
      </c>
      <c r="BX78">
        <f t="shared" si="77"/>
        <v>151343.79610510822</v>
      </c>
      <c r="BY78">
        <f t="shared" si="78"/>
        <v>15627.59006571248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22718.276864857395</v>
      </c>
      <c r="E79">
        <f t="shared" si="79"/>
        <v>2867773.2083990183</v>
      </c>
      <c r="F79">
        <f t="shared" si="80"/>
        <v>101919.05629425238</v>
      </c>
      <c r="G79">
        <f t="shared" si="81"/>
        <v>74725.245904602794</v>
      </c>
      <c r="H79">
        <f t="shared" si="82"/>
        <v>38950.029679668252</v>
      </c>
      <c r="I79">
        <f t="shared" si="83"/>
        <v>18466.207292723157</v>
      </c>
      <c r="J79">
        <f t="shared" si="84"/>
        <v>8502.2402202446137</v>
      </c>
      <c r="K79">
        <v>0</v>
      </c>
      <c r="L79">
        <f t="shared" ref="L79:L122" si="118">L67</f>
        <v>9.3659369017167204E-2</v>
      </c>
      <c r="M79">
        <f t="shared" si="67"/>
        <v>242562.7793914912</v>
      </c>
      <c r="N79">
        <f t="shared" ref="N79:S94" si="119">N67</f>
        <v>1.5041519999999999</v>
      </c>
      <c r="O79">
        <f t="shared" si="119"/>
        <v>1.0677030000000001</v>
      </c>
      <c r="P79">
        <f t="shared" si="119"/>
        <v>1.0181009999999999</v>
      </c>
      <c r="Q79">
        <f t="shared" si="119"/>
        <v>1.00546</v>
      </c>
      <c r="R79">
        <f t="shared" si="119"/>
        <v>1.001703</v>
      </c>
      <c r="S79">
        <f t="shared" si="119"/>
        <v>1.000537</v>
      </c>
      <c r="T79">
        <f t="shared" si="85"/>
        <v>0.5</v>
      </c>
      <c r="U79">
        <f t="shared" si="86"/>
        <v>2.2499999999999999E-2</v>
      </c>
      <c r="V79">
        <f t="shared" si="87"/>
        <v>2.1000000000000003E-8</v>
      </c>
      <c r="W79">
        <f t="shared" si="87"/>
        <v>6.6499999999999997E-3</v>
      </c>
      <c r="X79">
        <f t="shared" si="87"/>
        <v>6.8100000000000001E-3</v>
      </c>
      <c r="Y79">
        <f t="shared" si="87"/>
        <v>6.8500000000000002E-3</v>
      </c>
      <c r="Z79">
        <f t="shared" si="87"/>
        <v>6.8700000000000002E-3</v>
      </c>
      <c r="AA79">
        <f t="shared" si="87"/>
        <v>6.8700000000000002E-3</v>
      </c>
      <c r="AC79">
        <f t="shared" si="88"/>
        <v>3420812.8297818257</v>
      </c>
      <c r="AD79">
        <f t="shared" si="89"/>
        <v>129882.16719342311</v>
      </c>
      <c r="AE79">
        <f t="shared" si="90"/>
        <v>121905.99099275966</v>
      </c>
      <c r="AF79">
        <f t="shared" si="91"/>
        <v>81630.439012682371</v>
      </c>
      <c r="AG79">
        <f t="shared" si="92"/>
        <v>49486.532075076684</v>
      </c>
      <c r="AH79">
        <f t="shared" si="93"/>
        <v>28843.374917714355</v>
      </c>
      <c r="AI79">
        <f t="shared" ref="AI79:AI122" si="120">AI67</f>
        <v>4.6829684508583602E-2</v>
      </c>
      <c r="AJ79">
        <f t="shared" si="69"/>
        <v>411748.50419165619</v>
      </c>
      <c r="AK79">
        <f t="shared" si="70"/>
        <v>19282.052548176471</v>
      </c>
      <c r="AM79">
        <f t="shared" si="94"/>
        <v>3187484.0578346755</v>
      </c>
      <c r="AN79">
        <f t="shared" si="95"/>
        <v>116459.72962739639</v>
      </c>
      <c r="AO79">
        <f t="shared" si="96"/>
        <v>96556.125644645566</v>
      </c>
      <c r="AP79">
        <f t="shared" si="97"/>
        <v>56982.445624154752</v>
      </c>
      <c r="AQ79">
        <f t="shared" si="98"/>
        <v>30497.260512184446</v>
      </c>
      <c r="AR79">
        <f t="shared" si="99"/>
        <v>15771.274771262857</v>
      </c>
      <c r="AS79">
        <f t="shared" ref="AS79:AS122" si="121">AS67</f>
        <v>7.0244526762875403E-2</v>
      </c>
      <c r="AT79">
        <f t="shared" si="71"/>
        <v>316266.83617964399</v>
      </c>
      <c r="AU79">
        <f t="shared" si="72"/>
        <v>22216.014238230931</v>
      </c>
      <c r="AW79">
        <f t="shared" si="100"/>
        <v>2867773.2083990183</v>
      </c>
      <c r="AX79">
        <f t="shared" si="101"/>
        <v>101919.05629425238</v>
      </c>
      <c r="AY79">
        <f t="shared" si="102"/>
        <v>74725.245904602794</v>
      </c>
      <c r="AZ79">
        <f t="shared" si="103"/>
        <v>38950.029679668252</v>
      </c>
      <c r="BA79">
        <f t="shared" si="104"/>
        <v>18466.207292723157</v>
      </c>
      <c r="BB79">
        <f t="shared" si="105"/>
        <v>8502.2402202446137</v>
      </c>
      <c r="BC79">
        <f t="shared" ref="BC79:BC122" si="122">BC67</f>
        <v>9.3659369017167204E-2</v>
      </c>
      <c r="BD79">
        <f t="shared" si="73"/>
        <v>242562.7793914912</v>
      </c>
      <c r="BE79">
        <f t="shared" si="74"/>
        <v>22718.276864857395</v>
      </c>
      <c r="BG79">
        <f t="shared" si="106"/>
        <v>2485533.8669068259</v>
      </c>
      <c r="BH79">
        <f t="shared" si="107"/>
        <v>86797.018842787962</v>
      </c>
      <c r="BI79">
        <f t="shared" si="108"/>
        <v>56407.336091944322</v>
      </c>
      <c r="BJ79">
        <f t="shared" si="109"/>
        <v>26045.417323998881</v>
      </c>
      <c r="BK79">
        <f t="shared" si="110"/>
        <v>10979.733105765838</v>
      </c>
      <c r="BL79">
        <f t="shared" si="111"/>
        <v>4515.703968088088</v>
      </c>
      <c r="BM79">
        <f t="shared" si="59"/>
        <v>0.11707421127145901</v>
      </c>
      <c r="BN79">
        <f t="shared" si="75"/>
        <v>184745.20933258507</v>
      </c>
      <c r="BO79">
        <f t="shared" si="76"/>
        <v>21628.899668792983</v>
      </c>
      <c r="BQ79">
        <f t="shared" si="112"/>
        <v>2072393.0762621581</v>
      </c>
      <c r="BR79">
        <f t="shared" si="113"/>
        <v>71735.44884555522</v>
      </c>
      <c r="BS79">
        <f t="shared" si="114"/>
        <v>41475.741692496937</v>
      </c>
      <c r="BT79">
        <f t="shared" si="115"/>
        <v>17026.978801095596</v>
      </c>
      <c r="BU79">
        <f t="shared" si="116"/>
        <v>6408.8787753173583</v>
      </c>
      <c r="BV79">
        <f t="shared" si="117"/>
        <v>2361.1391759012649</v>
      </c>
      <c r="BW79">
        <f t="shared" ref="BW79:BW122" si="123">BW67</f>
        <v>0.14048905352575081</v>
      </c>
      <c r="BX79">
        <f t="shared" si="77"/>
        <v>139008.18729036639</v>
      </c>
      <c r="BY79">
        <f t="shared" si="78"/>
        <v>19529.128664753876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13801.814119021536</v>
      </c>
      <c r="E80">
        <f t="shared" si="79"/>
        <v>1897006.4457254889</v>
      </c>
      <c r="F80">
        <f t="shared" si="80"/>
        <v>96825.173810540145</v>
      </c>
      <c r="G80">
        <f t="shared" si="81"/>
        <v>67367.376629078019</v>
      </c>
      <c r="H80">
        <f t="shared" si="82"/>
        <v>34633.500959782898</v>
      </c>
      <c r="I80">
        <f t="shared" si="83"/>
        <v>16351.924677581794</v>
      </c>
      <c r="J80">
        <f t="shared" si="84"/>
        <v>7519.0883357094299</v>
      </c>
      <c r="K80">
        <v>0</v>
      </c>
      <c r="L80">
        <f t="shared" si="118"/>
        <v>6.1975734414911852E-2</v>
      </c>
      <c r="M80">
        <f t="shared" si="67"/>
        <v>222697.0644126923</v>
      </c>
      <c r="N80">
        <f t="shared" si="119"/>
        <v>1.388412</v>
      </c>
      <c r="O80">
        <f t="shared" si="119"/>
        <v>1.060039</v>
      </c>
      <c r="P80">
        <f t="shared" si="119"/>
        <v>1.016338</v>
      </c>
      <c r="Q80">
        <f t="shared" si="119"/>
        <v>1.0049509999999999</v>
      </c>
      <c r="R80">
        <f t="shared" si="119"/>
        <v>1.001546</v>
      </c>
      <c r="S80">
        <f t="shared" si="119"/>
        <v>1.0004869999999999</v>
      </c>
      <c r="T80">
        <f t="shared" si="85"/>
        <v>0.5</v>
      </c>
      <c r="U80">
        <f t="shared" si="86"/>
        <v>2.2499999999999999E-2</v>
      </c>
      <c r="V80">
        <f t="shared" si="87"/>
        <v>2.1000000000000003E-8</v>
      </c>
      <c r="W80">
        <f t="shared" si="87"/>
        <v>6.6499999999999997E-3</v>
      </c>
      <c r="X80">
        <f t="shared" si="87"/>
        <v>6.8100000000000001E-3</v>
      </c>
      <c r="Y80">
        <f t="shared" si="87"/>
        <v>6.8500000000000002E-3</v>
      </c>
      <c r="Z80">
        <f t="shared" si="87"/>
        <v>6.8700000000000002E-3</v>
      </c>
      <c r="AA80">
        <f t="shared" si="87"/>
        <v>6.8700000000000002E-3</v>
      </c>
      <c r="AC80">
        <f t="shared" si="88"/>
        <v>2203079.1593217715</v>
      </c>
      <c r="AD80">
        <f t="shared" si="89"/>
        <v>129473.03810588464</v>
      </c>
      <c r="AE80">
        <f t="shared" si="90"/>
        <v>115611.25848276874</v>
      </c>
      <c r="AF80">
        <f t="shared" si="91"/>
        <v>76406.700327212471</v>
      </c>
      <c r="AG80">
        <f t="shared" si="92"/>
        <v>46138.025782818782</v>
      </c>
      <c r="AH80">
        <f t="shared" si="93"/>
        <v>26858.813226759798</v>
      </c>
      <c r="AI80">
        <f t="shared" si="120"/>
        <v>3.0987867207455926E-2</v>
      </c>
      <c r="AJ80">
        <f t="shared" si="69"/>
        <v>394487.83592544444</v>
      </c>
      <c r="AK80">
        <f t="shared" si="70"/>
        <v>12224.336674614333</v>
      </c>
      <c r="AM80">
        <f t="shared" si="94"/>
        <v>2076302.6643008043</v>
      </c>
      <c r="AN80">
        <f t="shared" si="95"/>
        <v>113365.99504694804</v>
      </c>
      <c r="AO80">
        <f t="shared" si="96"/>
        <v>89309.511241288303</v>
      </c>
      <c r="AP80">
        <f t="shared" si="97"/>
        <v>52001.759530614203</v>
      </c>
      <c r="AQ80">
        <f t="shared" si="98"/>
        <v>27719.574774290348</v>
      </c>
      <c r="AR80">
        <f t="shared" si="99"/>
        <v>14316.853974279553</v>
      </c>
      <c r="AS80">
        <f t="shared" si="121"/>
        <v>4.6481800811183888E-2</v>
      </c>
      <c r="AT80">
        <f t="shared" si="71"/>
        <v>296713.69456742046</v>
      </c>
      <c r="AU80">
        <f t="shared" si="72"/>
        <v>13791.786848833293</v>
      </c>
      <c r="AW80">
        <f t="shared" si="100"/>
        <v>1897006.4457254889</v>
      </c>
      <c r="AX80">
        <f t="shared" si="101"/>
        <v>96825.173810540145</v>
      </c>
      <c r="AY80">
        <f t="shared" si="102"/>
        <v>67367.376629078019</v>
      </c>
      <c r="AZ80">
        <f t="shared" si="103"/>
        <v>34633.500959782898</v>
      </c>
      <c r="BA80">
        <f t="shared" si="104"/>
        <v>16351.924677581794</v>
      </c>
      <c r="BB80">
        <f t="shared" si="105"/>
        <v>7519.0883357094299</v>
      </c>
      <c r="BC80">
        <f t="shared" si="122"/>
        <v>6.1975734414911852E-2</v>
      </c>
      <c r="BD80">
        <f t="shared" si="73"/>
        <v>222697.0644126923</v>
      </c>
      <c r="BE80">
        <f t="shared" si="74"/>
        <v>13801.814119021536</v>
      </c>
      <c r="BG80">
        <f t="shared" si="106"/>
        <v>1674168.5308850827</v>
      </c>
      <c r="BH80">
        <f t="shared" si="107"/>
        <v>80426.592546054104</v>
      </c>
      <c r="BI80">
        <f t="shared" si="108"/>
        <v>49532.382680798866</v>
      </c>
      <c r="BJ80">
        <f t="shared" si="109"/>
        <v>22549.157042836523</v>
      </c>
      <c r="BK80">
        <f t="shared" si="110"/>
        <v>9465.523287113283</v>
      </c>
      <c r="BL80">
        <f t="shared" si="111"/>
        <v>3887.7985204444644</v>
      </c>
      <c r="BM80">
        <f t="shared" ref="BM80:BM122" si="124">BM68</f>
        <v>7.7469668018639817E-2</v>
      </c>
      <c r="BN80">
        <f t="shared" si="75"/>
        <v>165861.45407724724</v>
      </c>
      <c r="BO80">
        <f t="shared" si="76"/>
        <v>12849.231784453217</v>
      </c>
      <c r="BQ80">
        <f t="shared" si="112"/>
        <v>1422936.0104124011</v>
      </c>
      <c r="BR80">
        <f t="shared" si="113"/>
        <v>64790.785162567103</v>
      </c>
      <c r="BS80">
        <f t="shared" si="114"/>
        <v>35449.510281125768</v>
      </c>
      <c r="BT80">
        <f t="shared" si="115"/>
        <v>14342.64318181027</v>
      </c>
      <c r="BU80">
        <f t="shared" si="116"/>
        <v>5374.9704379090017</v>
      </c>
      <c r="BV80">
        <f t="shared" si="117"/>
        <v>1977.5387396519127</v>
      </c>
      <c r="BW80">
        <f t="shared" si="123"/>
        <v>9.2963601622367775E-2</v>
      </c>
      <c r="BX80">
        <f t="shared" si="77"/>
        <v>121935.44780306405</v>
      </c>
      <c r="BY80">
        <f t="shared" si="78"/>
        <v>11335.558393209067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4343.570308119577</v>
      </c>
      <c r="E81">
        <f t="shared" si="79"/>
        <v>1211989.1533346993</v>
      </c>
      <c r="F81">
        <f t="shared" si="80"/>
        <v>94328.283804720049</v>
      </c>
      <c r="G81">
        <f t="shared" si="81"/>
        <v>62752.351627610828</v>
      </c>
      <c r="H81">
        <f t="shared" si="82"/>
        <v>31875.422908674402</v>
      </c>
      <c r="I81">
        <f t="shared" si="83"/>
        <v>14995.295105197385</v>
      </c>
      <c r="J81">
        <f t="shared" si="84"/>
        <v>6887.4872320288296</v>
      </c>
      <c r="K81">
        <v>0</v>
      </c>
      <c r="L81">
        <f t="shared" si="118"/>
        <v>2.0601376360005939E-2</v>
      </c>
      <c r="M81">
        <f t="shared" si="67"/>
        <v>210838.8406782315</v>
      </c>
      <c r="N81">
        <f t="shared" si="119"/>
        <v>1.309857</v>
      </c>
      <c r="O81">
        <f t="shared" si="119"/>
        <v>1.0533870000000001</v>
      </c>
      <c r="P81">
        <f t="shared" si="119"/>
        <v>1.0147569999999999</v>
      </c>
      <c r="Q81">
        <f t="shared" si="119"/>
        <v>1.004491</v>
      </c>
      <c r="R81">
        <f t="shared" si="119"/>
        <v>1.001404</v>
      </c>
      <c r="S81">
        <f t="shared" si="119"/>
        <v>1.000443</v>
      </c>
      <c r="T81">
        <f t="shared" si="85"/>
        <v>0.5</v>
      </c>
      <c r="U81">
        <f t="shared" si="86"/>
        <v>2.2499999999999999E-2</v>
      </c>
      <c r="V81">
        <f t="shared" si="87"/>
        <v>2.1000000000000003E-8</v>
      </c>
      <c r="W81">
        <f t="shared" si="87"/>
        <v>6.6499999999999997E-3</v>
      </c>
      <c r="X81">
        <f t="shared" si="87"/>
        <v>6.8100000000000001E-3</v>
      </c>
      <c r="Y81">
        <f t="shared" si="87"/>
        <v>6.8500000000000002E-3</v>
      </c>
      <c r="Z81">
        <f t="shared" si="87"/>
        <v>6.8700000000000002E-3</v>
      </c>
      <c r="AA81">
        <f t="shared" si="87"/>
        <v>6.8700000000000002E-3</v>
      </c>
      <c r="AC81">
        <f t="shared" si="88"/>
        <v>1387877.2756575267</v>
      </c>
      <c r="AD81">
        <f t="shared" si="89"/>
        <v>130146.33095753654</v>
      </c>
      <c r="AE81">
        <f t="shared" si="90"/>
        <v>111273.81630577246</v>
      </c>
      <c r="AF81">
        <f t="shared" si="91"/>
        <v>72689.646944270979</v>
      </c>
      <c r="AG81">
        <f t="shared" si="92"/>
        <v>43739.925663166578</v>
      </c>
      <c r="AH81">
        <f t="shared" si="93"/>
        <v>25434.978528132506</v>
      </c>
      <c r="AI81">
        <f t="shared" si="120"/>
        <v>1.030068818000297E-2</v>
      </c>
      <c r="AJ81">
        <f t="shared" si="69"/>
        <v>383284.69839887903</v>
      </c>
      <c r="AK81">
        <f t="shared" si="70"/>
        <v>3948.0961623733365</v>
      </c>
      <c r="AM81">
        <f t="shared" si="94"/>
        <v>1315686.4856109626</v>
      </c>
      <c r="AN81">
        <f t="shared" si="95"/>
        <v>112199.0419625075</v>
      </c>
      <c r="AO81">
        <f t="shared" si="96"/>
        <v>84575.088498077879</v>
      </c>
      <c r="AP81">
        <f t="shared" si="97"/>
        <v>48666.252358271049</v>
      </c>
      <c r="AQ81">
        <f t="shared" si="98"/>
        <v>25849.318825832066</v>
      </c>
      <c r="AR81">
        <f t="shared" si="99"/>
        <v>13336.067036141045</v>
      </c>
      <c r="AS81">
        <f t="shared" si="121"/>
        <v>1.5451032270004455E-2</v>
      </c>
      <c r="AT81">
        <f t="shared" si="71"/>
        <v>284625.76868082955</v>
      </c>
      <c r="AU81">
        <f t="shared" si="72"/>
        <v>4397.7619367623211</v>
      </c>
      <c r="AW81">
        <f t="shared" si="100"/>
        <v>1211989.1533346993</v>
      </c>
      <c r="AX81">
        <f t="shared" si="101"/>
        <v>94328.283804720049</v>
      </c>
      <c r="AY81">
        <f t="shared" si="102"/>
        <v>62752.351627610828</v>
      </c>
      <c r="AZ81">
        <f t="shared" si="103"/>
        <v>31875.422908674402</v>
      </c>
      <c r="BA81">
        <f t="shared" si="104"/>
        <v>14995.295105197385</v>
      </c>
      <c r="BB81">
        <f t="shared" si="105"/>
        <v>6887.4872320288296</v>
      </c>
      <c r="BC81">
        <f t="shared" si="122"/>
        <v>2.0601376360005939E-2</v>
      </c>
      <c r="BD81">
        <f t="shared" si="73"/>
        <v>210838.8406782315</v>
      </c>
      <c r="BE81">
        <f t="shared" si="74"/>
        <v>4343.570308119577</v>
      </c>
      <c r="BG81">
        <f t="shared" si="106"/>
        <v>1080496.4007932923</v>
      </c>
      <c r="BH81">
        <f t="shared" si="107"/>
        <v>77106.458504955066</v>
      </c>
      <c r="BI81">
        <f t="shared" si="108"/>
        <v>45371.698544730694</v>
      </c>
      <c r="BJ81">
        <f t="shared" si="109"/>
        <v>20404.054255961386</v>
      </c>
      <c r="BK81">
        <f t="shared" si="110"/>
        <v>8533.5625072521998</v>
      </c>
      <c r="BL81">
        <f t="shared" si="111"/>
        <v>3500.9873503594408</v>
      </c>
      <c r="BM81">
        <f t="shared" si="124"/>
        <v>2.5751720450007426E-2</v>
      </c>
      <c r="BN81">
        <f t="shared" si="75"/>
        <v>154916.76116325881</v>
      </c>
      <c r="BO81">
        <f t="shared" si="76"/>
        <v>3989.3731264968083</v>
      </c>
      <c r="BQ81">
        <f t="shared" si="112"/>
        <v>928775.87559245923</v>
      </c>
      <c r="BR81">
        <f t="shared" si="113"/>
        <v>61112.257292247959</v>
      </c>
      <c r="BS81">
        <f t="shared" si="114"/>
        <v>31922.524830063969</v>
      </c>
      <c r="BT81">
        <f t="shared" si="115"/>
        <v>12756.002635053255</v>
      </c>
      <c r="BU81">
        <f t="shared" si="116"/>
        <v>4762.479728484599</v>
      </c>
      <c r="BV81">
        <f t="shared" si="117"/>
        <v>1750.1463869094157</v>
      </c>
      <c r="BW81">
        <f t="shared" si="123"/>
        <v>3.0902064540008909E-2</v>
      </c>
      <c r="BX81">
        <f t="shared" si="77"/>
        <v>112303.4108727592</v>
      </c>
      <c r="BY81">
        <f t="shared" si="78"/>
        <v>3470.4072508531431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5146.3547849830911</v>
      </c>
      <c r="E82">
        <f t="shared" si="79"/>
        <v>753360.72322803678</v>
      </c>
      <c r="F82">
        <f t="shared" si="80"/>
        <v>95185.201188573599</v>
      </c>
      <c r="G82">
        <f t="shared" si="81"/>
        <v>60952.839535410596</v>
      </c>
      <c r="H82">
        <f t="shared" si="82"/>
        <v>30641.479901739767</v>
      </c>
      <c r="I82">
        <f t="shared" si="83"/>
        <v>14369.556940194243</v>
      </c>
      <c r="J82">
        <f t="shared" si="84"/>
        <v>6593.6095584812228</v>
      </c>
      <c r="K82">
        <v>0</v>
      </c>
      <c r="L82">
        <f t="shared" si="118"/>
        <v>2.4772736196973216E-2</v>
      </c>
      <c r="M82">
        <f t="shared" si="67"/>
        <v>207742.68712439944</v>
      </c>
      <c r="N82">
        <f t="shared" si="119"/>
        <v>1.2533479999999999</v>
      </c>
      <c r="O82">
        <f t="shared" si="119"/>
        <v>1.0475840000000001</v>
      </c>
      <c r="P82">
        <f t="shared" si="119"/>
        <v>1.0133369999999999</v>
      </c>
      <c r="Q82">
        <f t="shared" si="119"/>
        <v>1.004073</v>
      </c>
      <c r="R82">
        <f t="shared" si="119"/>
        <v>1.0012749999999999</v>
      </c>
      <c r="S82">
        <f t="shared" si="119"/>
        <v>1.000402</v>
      </c>
      <c r="T82">
        <f t="shared" si="85"/>
        <v>0.5</v>
      </c>
      <c r="U82">
        <f t="shared" si="86"/>
        <v>2.2499999999999999E-2</v>
      </c>
      <c r="V82">
        <f t="shared" si="87"/>
        <v>2.1000000000000003E-8</v>
      </c>
      <c r="W82">
        <f t="shared" si="87"/>
        <v>6.6499999999999997E-3</v>
      </c>
      <c r="X82">
        <f t="shared" si="87"/>
        <v>6.8100000000000001E-3</v>
      </c>
      <c r="Y82">
        <f t="shared" si="87"/>
        <v>6.8500000000000002E-3</v>
      </c>
      <c r="Z82">
        <f t="shared" si="87"/>
        <v>6.8700000000000002E-3</v>
      </c>
      <c r="AA82">
        <f t="shared" si="87"/>
        <v>6.8700000000000002E-3</v>
      </c>
      <c r="AC82">
        <f t="shared" si="88"/>
        <v>855976.31304787414</v>
      </c>
      <c r="AD82">
        <f t="shared" si="89"/>
        <v>132669.23116001327</v>
      </c>
      <c r="AE82">
        <f t="shared" si="90"/>
        <v>109229.07973833961</v>
      </c>
      <c r="AF82">
        <f t="shared" si="91"/>
        <v>70624.480598264563</v>
      </c>
      <c r="AG82">
        <f t="shared" si="92"/>
        <v>42365.255111851933</v>
      </c>
      <c r="AH82">
        <f t="shared" si="93"/>
        <v>24611.707900905643</v>
      </c>
      <c r="AI82">
        <f t="shared" si="120"/>
        <v>1.2386368098486608E-2</v>
      </c>
      <c r="AJ82">
        <f t="shared" si="69"/>
        <v>379499.75450937496</v>
      </c>
      <c r="AK82">
        <f t="shared" si="70"/>
        <v>4700.6236526384209</v>
      </c>
      <c r="AM82">
        <f t="shared" si="94"/>
        <v>814065.11393652169</v>
      </c>
      <c r="AN82">
        <f t="shared" si="95"/>
        <v>113796.16842287901</v>
      </c>
      <c r="AO82">
        <f t="shared" si="96"/>
        <v>82585.369488143231</v>
      </c>
      <c r="AP82">
        <f t="shared" si="97"/>
        <v>47032.960380767952</v>
      </c>
      <c r="AQ82">
        <f t="shared" si="98"/>
        <v>24903.78635656504</v>
      </c>
      <c r="AR82">
        <f t="shared" si="99"/>
        <v>12835.724476146341</v>
      </c>
      <c r="AS82">
        <f t="shared" si="121"/>
        <v>1.8579552147729911E-2</v>
      </c>
      <c r="AT82">
        <f t="shared" si="71"/>
        <v>281154.00912450155</v>
      </c>
      <c r="AU82">
        <f t="shared" si="72"/>
        <v>5223.7155740720082</v>
      </c>
      <c r="AW82">
        <f t="shared" si="100"/>
        <v>753360.72322803678</v>
      </c>
      <c r="AX82">
        <f t="shared" si="101"/>
        <v>95185.201188573599</v>
      </c>
      <c r="AY82">
        <f t="shared" si="102"/>
        <v>60952.839535410596</v>
      </c>
      <c r="AZ82">
        <f t="shared" si="103"/>
        <v>30641.479901739767</v>
      </c>
      <c r="BA82">
        <f t="shared" si="104"/>
        <v>14369.556940194243</v>
      </c>
      <c r="BB82">
        <f t="shared" si="105"/>
        <v>6593.6095584812228</v>
      </c>
      <c r="BC82">
        <f t="shared" si="122"/>
        <v>2.4772736196973216E-2</v>
      </c>
      <c r="BD82">
        <f t="shared" si="73"/>
        <v>207742.68712439944</v>
      </c>
      <c r="BE82">
        <f t="shared" si="74"/>
        <v>5146.3547849830911</v>
      </c>
      <c r="BG82">
        <f t="shared" si="106"/>
        <v>675534.22523856268</v>
      </c>
      <c r="BH82">
        <f t="shared" si="107"/>
        <v>77409.800868233317</v>
      </c>
      <c r="BI82">
        <f t="shared" si="108"/>
        <v>43836.921307135875</v>
      </c>
      <c r="BJ82">
        <f t="shared" si="109"/>
        <v>19509.096362947046</v>
      </c>
      <c r="BK82">
        <f t="shared" si="110"/>
        <v>8133.5149812301797</v>
      </c>
      <c r="BL82">
        <f t="shared" si="111"/>
        <v>3333.5747287356794</v>
      </c>
      <c r="BM82">
        <f t="shared" si="124"/>
        <v>3.096592024621652E-2</v>
      </c>
      <c r="BN82">
        <f t="shared" si="75"/>
        <v>152222.9082482821</v>
      </c>
      <c r="BO82">
        <f t="shared" si="76"/>
        <v>4713.7224364634385</v>
      </c>
      <c r="BQ82">
        <f t="shared" si="112"/>
        <v>584553.57800867036</v>
      </c>
      <c r="BR82">
        <f t="shared" si="113"/>
        <v>61037.928162401564</v>
      </c>
      <c r="BS82">
        <f t="shared" si="114"/>
        <v>30678.277482000471</v>
      </c>
      <c r="BT82">
        <f t="shared" si="115"/>
        <v>12130.804004721378</v>
      </c>
      <c r="BU82">
        <f t="shared" si="116"/>
        <v>4514.6895534577498</v>
      </c>
      <c r="BV82">
        <f t="shared" si="117"/>
        <v>1657.4428268665049</v>
      </c>
      <c r="BW82">
        <f t="shared" si="123"/>
        <v>3.7159104295459822E-2</v>
      </c>
      <c r="BX82">
        <f t="shared" si="77"/>
        <v>110019.14202944767</v>
      </c>
      <c r="BY82">
        <f t="shared" si="78"/>
        <v>4088.2127731692531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2904.1961918453558</v>
      </c>
      <c r="E83">
        <f t="shared" si="79"/>
        <v>457173.4244388275</v>
      </c>
      <c r="F83">
        <f t="shared" si="80"/>
        <v>95112.9198124869</v>
      </c>
      <c r="G83">
        <f t="shared" si="81"/>
        <v>58866.069172010575</v>
      </c>
      <c r="H83">
        <f t="shared" si="82"/>
        <v>29314.967991477857</v>
      </c>
      <c r="I83">
        <f t="shared" si="83"/>
        <v>13708.17762412708</v>
      </c>
      <c r="J83">
        <f t="shared" si="84"/>
        <v>6284.5025850813527</v>
      </c>
      <c r="K83">
        <v>0</v>
      </c>
      <c r="L83">
        <f t="shared" si="118"/>
        <v>1.4286212965389266E-2</v>
      </c>
      <c r="M83">
        <f t="shared" si="67"/>
        <v>203286.63718518376</v>
      </c>
      <c r="N83">
        <f t="shared" si="119"/>
        <v>1.21095</v>
      </c>
      <c r="O83">
        <f t="shared" si="119"/>
        <v>1.0425</v>
      </c>
      <c r="P83">
        <f t="shared" si="119"/>
        <v>1.012059</v>
      </c>
      <c r="Q83">
        <f t="shared" si="119"/>
        <v>1.0036959999999999</v>
      </c>
      <c r="R83">
        <f t="shared" si="119"/>
        <v>1.001158</v>
      </c>
      <c r="S83">
        <f t="shared" si="119"/>
        <v>1.0003649999999999</v>
      </c>
      <c r="T83">
        <f t="shared" si="85"/>
        <v>0.5</v>
      </c>
      <c r="U83">
        <f t="shared" si="86"/>
        <v>2.2499999999999999E-2</v>
      </c>
      <c r="V83">
        <f t="shared" si="87"/>
        <v>2.1000000000000003E-8</v>
      </c>
      <c r="W83">
        <f t="shared" si="87"/>
        <v>6.6499999999999997E-3</v>
      </c>
      <c r="X83">
        <f t="shared" si="87"/>
        <v>6.8100000000000001E-3</v>
      </c>
      <c r="Y83">
        <f t="shared" si="87"/>
        <v>6.8500000000000002E-3</v>
      </c>
      <c r="Z83">
        <f t="shared" si="87"/>
        <v>6.8700000000000002E-3</v>
      </c>
      <c r="AA83">
        <f t="shared" si="87"/>
        <v>6.8700000000000002E-3</v>
      </c>
      <c r="AC83">
        <f t="shared" si="88"/>
        <v>517133.33012827073</v>
      </c>
      <c r="AD83">
        <f t="shared" si="89"/>
        <v>134211.77523629076</v>
      </c>
      <c r="AE83">
        <f t="shared" si="90"/>
        <v>106842.4843566786</v>
      </c>
      <c r="AF83">
        <f t="shared" si="91"/>
        <v>68441.830276862587</v>
      </c>
      <c r="AG83">
        <f t="shared" si="92"/>
        <v>40940.085574445169</v>
      </c>
      <c r="AH83">
        <f t="shared" si="93"/>
        <v>23762.76609322042</v>
      </c>
      <c r="AI83">
        <f t="shared" si="120"/>
        <v>7.1431064826946332E-3</v>
      </c>
      <c r="AJ83">
        <f t="shared" si="69"/>
        <v>374198.94153749757</v>
      </c>
      <c r="AK83">
        <f t="shared" si="70"/>
        <v>2672.9428851139687</v>
      </c>
      <c r="AM83">
        <f t="shared" si="94"/>
        <v>492710.92020278308</v>
      </c>
      <c r="AN83">
        <f t="shared" si="95"/>
        <v>114414.51493641351</v>
      </c>
      <c r="AO83">
        <f t="shared" si="96"/>
        <v>80269.458144339442</v>
      </c>
      <c r="AP83">
        <f t="shared" si="97"/>
        <v>45288.122461703249</v>
      </c>
      <c r="AQ83">
        <f t="shared" si="98"/>
        <v>23911.787866488117</v>
      </c>
      <c r="AR83">
        <f t="shared" si="99"/>
        <v>12313.482525286119</v>
      </c>
      <c r="AS83">
        <f t="shared" si="121"/>
        <v>1.0714659724041949E-2</v>
      </c>
      <c r="AT83">
        <f t="shared" si="71"/>
        <v>276197.36593423039</v>
      </c>
      <c r="AU83">
        <f t="shared" si="72"/>
        <v>2959.3607926619743</v>
      </c>
      <c r="AW83">
        <f t="shared" si="100"/>
        <v>457173.4244388275</v>
      </c>
      <c r="AX83">
        <f t="shared" si="101"/>
        <v>95112.9198124869</v>
      </c>
      <c r="AY83">
        <f t="shared" si="102"/>
        <v>58866.069172010575</v>
      </c>
      <c r="AZ83">
        <f t="shared" si="103"/>
        <v>29314.967991477857</v>
      </c>
      <c r="BA83">
        <f t="shared" si="104"/>
        <v>13708.17762412708</v>
      </c>
      <c r="BB83">
        <f t="shared" si="105"/>
        <v>6284.5025850813527</v>
      </c>
      <c r="BC83">
        <f t="shared" si="122"/>
        <v>1.4286212965389266E-2</v>
      </c>
      <c r="BD83">
        <f t="shared" si="73"/>
        <v>203286.63718518376</v>
      </c>
      <c r="BE83">
        <f t="shared" si="74"/>
        <v>2904.1961918453558</v>
      </c>
      <c r="BG83">
        <f t="shared" si="106"/>
        <v>411328.55490961694</v>
      </c>
      <c r="BH83">
        <f t="shared" si="107"/>
        <v>76871.60456404931</v>
      </c>
      <c r="BI83">
        <f t="shared" si="108"/>
        <v>42064.638295224002</v>
      </c>
      <c r="BJ83">
        <f t="shared" si="109"/>
        <v>18543.697259852808</v>
      </c>
      <c r="BK83">
        <f t="shared" si="110"/>
        <v>7708.7860193123643</v>
      </c>
      <c r="BL83">
        <f t="shared" si="111"/>
        <v>3156.6520330118256</v>
      </c>
      <c r="BM83">
        <f t="shared" si="124"/>
        <v>1.7857766206736583E-2</v>
      </c>
      <c r="BN83">
        <f t="shared" si="75"/>
        <v>148345.37817145031</v>
      </c>
      <c r="BO83">
        <f t="shared" si="76"/>
        <v>2649.1170812356841</v>
      </c>
      <c r="BQ83">
        <f t="shared" si="112"/>
        <v>357330.8037525054</v>
      </c>
      <c r="BR83">
        <f t="shared" si="113"/>
        <v>60235.539166453993</v>
      </c>
      <c r="BS83">
        <f t="shared" si="114"/>
        <v>29247.989098671693</v>
      </c>
      <c r="BT83">
        <f t="shared" si="115"/>
        <v>11455.388170921151</v>
      </c>
      <c r="BU83">
        <f t="shared" si="116"/>
        <v>4250.9739325504852</v>
      </c>
      <c r="BV83">
        <f t="shared" si="117"/>
        <v>1559.2125728407457</v>
      </c>
      <c r="BW83">
        <f t="shared" si="123"/>
        <v>2.1429319448083899E-2</v>
      </c>
      <c r="BX83">
        <f t="shared" si="77"/>
        <v>106749.10294143806</v>
      </c>
      <c r="BY83">
        <f t="shared" si="78"/>
        <v>2287.5606277284687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953.0960419650736</v>
      </c>
      <c r="E84">
        <f t="shared" si="79"/>
        <v>271492.02786994237</v>
      </c>
      <c r="F84">
        <f t="shared" si="80"/>
        <v>95565.423050964775</v>
      </c>
      <c r="G84">
        <f t="shared" si="81"/>
        <v>57394.50335977567</v>
      </c>
      <c r="H84">
        <f t="shared" si="82"/>
        <v>28342.491624828115</v>
      </c>
      <c r="I84">
        <f t="shared" si="83"/>
        <v>13219.422585799301</v>
      </c>
      <c r="J84">
        <f t="shared" si="84"/>
        <v>6055.5617665710852</v>
      </c>
      <c r="K84">
        <v>0</v>
      </c>
      <c r="L84">
        <f t="shared" si="118"/>
        <v>4.7517618167258954E-3</v>
      </c>
      <c r="M84">
        <f t="shared" si="67"/>
        <v>200577.40238793893</v>
      </c>
      <c r="N84">
        <f t="shared" si="119"/>
        <v>1.178115</v>
      </c>
      <c r="O84">
        <f t="shared" si="119"/>
        <v>1.038028</v>
      </c>
      <c r="P84">
        <f t="shared" si="119"/>
        <v>1.0109090000000001</v>
      </c>
      <c r="Q84">
        <f t="shared" si="119"/>
        <v>1.0033529999999999</v>
      </c>
      <c r="R84">
        <f t="shared" si="119"/>
        <v>1.0010520000000001</v>
      </c>
      <c r="S84">
        <f t="shared" si="119"/>
        <v>1.000332</v>
      </c>
      <c r="T84">
        <f t="shared" si="85"/>
        <v>0.5</v>
      </c>
      <c r="U84">
        <f t="shared" si="86"/>
        <v>2.2499999999999999E-2</v>
      </c>
      <c r="V84">
        <f t="shared" ref="V84:AA99" si="125">V83</f>
        <v>2.1000000000000003E-8</v>
      </c>
      <c r="W84">
        <f t="shared" si="125"/>
        <v>6.6499999999999997E-3</v>
      </c>
      <c r="X84">
        <f t="shared" si="125"/>
        <v>6.8100000000000001E-3</v>
      </c>
      <c r="Y84">
        <f t="shared" si="125"/>
        <v>6.8500000000000002E-3</v>
      </c>
      <c r="Z84">
        <f t="shared" si="125"/>
        <v>6.8700000000000002E-3</v>
      </c>
      <c r="AA84">
        <f t="shared" si="125"/>
        <v>6.8700000000000002E-3</v>
      </c>
      <c r="AC84">
        <f t="shared" si="88"/>
        <v>306310.65084363421</v>
      </c>
      <c r="AD84">
        <f t="shared" si="89"/>
        <v>135808.98172920258</v>
      </c>
      <c r="AE84">
        <f t="shared" si="90"/>
        <v>104934.76543070085</v>
      </c>
      <c r="AF84">
        <f t="shared" si="91"/>
        <v>66660.271196192494</v>
      </c>
      <c r="AG84">
        <f t="shared" si="92"/>
        <v>39772.836183516825</v>
      </c>
      <c r="AH84">
        <f t="shared" si="93"/>
        <v>23066.842145503204</v>
      </c>
      <c r="AI84">
        <f t="shared" si="120"/>
        <v>2.3758809083629477E-3</v>
      </c>
      <c r="AJ84">
        <f t="shared" si="69"/>
        <v>370243.69668511598</v>
      </c>
      <c r="AK84">
        <f t="shared" si="70"/>
        <v>879.6549303958891</v>
      </c>
      <c r="AM84">
        <f t="shared" si="94"/>
        <v>292150.6667339243</v>
      </c>
      <c r="AN84">
        <f t="shared" si="95"/>
        <v>115367.48376019885</v>
      </c>
      <c r="AO84">
        <f t="shared" si="96"/>
        <v>78549.525490199914</v>
      </c>
      <c r="AP84">
        <f t="shared" si="97"/>
        <v>43947.511624951578</v>
      </c>
      <c r="AQ84">
        <f t="shared" si="98"/>
        <v>23144.632797825772</v>
      </c>
      <c r="AR84">
        <f t="shared" si="99"/>
        <v>11908.887689837295</v>
      </c>
      <c r="AS84">
        <f t="shared" si="121"/>
        <v>3.5638213625444216E-3</v>
      </c>
      <c r="AT84">
        <f t="shared" si="71"/>
        <v>272918.04136301344</v>
      </c>
      <c r="AU84">
        <f t="shared" si="72"/>
        <v>972.63114603328938</v>
      </c>
      <c r="AW84">
        <f t="shared" si="100"/>
        <v>271492.02786994237</v>
      </c>
      <c r="AX84">
        <f t="shared" si="101"/>
        <v>95565.423050964775</v>
      </c>
      <c r="AY84">
        <f t="shared" si="102"/>
        <v>57394.50335977567</v>
      </c>
      <c r="AZ84">
        <f t="shared" si="103"/>
        <v>28342.491624828115</v>
      </c>
      <c r="BA84">
        <f t="shared" si="104"/>
        <v>13219.422585799301</v>
      </c>
      <c r="BB84">
        <f t="shared" si="105"/>
        <v>6055.5617665710852</v>
      </c>
      <c r="BC84">
        <f t="shared" si="122"/>
        <v>4.7517618167258954E-3</v>
      </c>
      <c r="BD84">
        <f t="shared" si="73"/>
        <v>200577.40238793893</v>
      </c>
      <c r="BE84">
        <f t="shared" si="74"/>
        <v>953.0960419650736</v>
      </c>
      <c r="BG84">
        <f t="shared" si="106"/>
        <v>244746.63353392232</v>
      </c>
      <c r="BH84">
        <f t="shared" si="107"/>
        <v>76962.773041224427</v>
      </c>
      <c r="BI84">
        <f t="shared" si="108"/>
        <v>40862.847637389474</v>
      </c>
      <c r="BJ84">
        <f t="shared" si="109"/>
        <v>17862.310472439454</v>
      </c>
      <c r="BK84">
        <f t="shared" si="110"/>
        <v>7406.4025571978273</v>
      </c>
      <c r="BL84">
        <f t="shared" si="111"/>
        <v>3030.3828622547426</v>
      </c>
      <c r="BM84">
        <f t="shared" si="124"/>
        <v>5.9397022709073693E-3</v>
      </c>
      <c r="BN84">
        <f t="shared" si="75"/>
        <v>146124.71657050593</v>
      </c>
      <c r="BO84">
        <f t="shared" si="76"/>
        <v>867.93731084952981</v>
      </c>
      <c r="BQ84">
        <f t="shared" si="112"/>
        <v>213107.83752312959</v>
      </c>
      <c r="BR84">
        <f t="shared" si="113"/>
        <v>60091.843104529646</v>
      </c>
      <c r="BS84">
        <f t="shared" si="114"/>
        <v>28307.910559120781</v>
      </c>
      <c r="BT84">
        <f t="shared" si="115"/>
        <v>10993.547249158384</v>
      </c>
      <c r="BU84">
        <f t="shared" si="116"/>
        <v>4069.0434093900785</v>
      </c>
      <c r="BV84">
        <f t="shared" si="117"/>
        <v>1491.273733196788</v>
      </c>
      <c r="BW84">
        <f t="shared" si="123"/>
        <v>7.1276427250888431E-3</v>
      </c>
      <c r="BX84">
        <f t="shared" si="77"/>
        <v>104953.61805539568</v>
      </c>
      <c r="BY84">
        <f t="shared" si="78"/>
        <v>748.07189220429404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1999.1998217108571</v>
      </c>
      <c r="E85">
        <f t="shared" si="79"/>
        <v>158100.85064779915</v>
      </c>
      <c r="F85">
        <f t="shared" si="80"/>
        <v>96513.490168922232</v>
      </c>
      <c r="G85">
        <f t="shared" si="81"/>
        <v>56442.431037441667</v>
      </c>
      <c r="H85">
        <f t="shared" si="82"/>
        <v>27663.002939769391</v>
      </c>
      <c r="I85">
        <f t="shared" si="83"/>
        <v>12872.763958964108</v>
      </c>
      <c r="J85">
        <f t="shared" si="84"/>
        <v>5892.5022511021234</v>
      </c>
      <c r="K85">
        <v>0</v>
      </c>
      <c r="L85">
        <f t="shared" si="118"/>
        <v>1.0026872331950142E-2</v>
      </c>
      <c r="M85">
        <f t="shared" si="67"/>
        <v>199384.19035619951</v>
      </c>
      <c r="N85">
        <f t="shared" si="119"/>
        <v>1.1520509999999999</v>
      </c>
      <c r="O85">
        <f t="shared" si="119"/>
        <v>1.0340800000000001</v>
      </c>
      <c r="P85">
        <f t="shared" si="119"/>
        <v>1.0098720000000001</v>
      </c>
      <c r="Q85">
        <f t="shared" si="119"/>
        <v>1.0030429999999999</v>
      </c>
      <c r="R85">
        <f t="shared" si="119"/>
        <v>1.000955</v>
      </c>
      <c r="S85">
        <f t="shared" si="119"/>
        <v>1.000302</v>
      </c>
      <c r="T85">
        <f t="shared" si="85"/>
        <v>0.5</v>
      </c>
      <c r="U85">
        <f t="shared" si="86"/>
        <v>2.2499999999999999E-2</v>
      </c>
      <c r="V85">
        <f t="shared" si="125"/>
        <v>2.1000000000000003E-8</v>
      </c>
      <c r="W85">
        <f t="shared" si="125"/>
        <v>6.6499999999999997E-3</v>
      </c>
      <c r="X85">
        <f t="shared" si="125"/>
        <v>6.8100000000000001E-3</v>
      </c>
      <c r="Y85">
        <f t="shared" si="125"/>
        <v>6.8500000000000002E-3</v>
      </c>
      <c r="Z85">
        <f t="shared" si="125"/>
        <v>6.8700000000000002E-3</v>
      </c>
      <c r="AA85">
        <f t="shared" si="125"/>
        <v>6.8700000000000002E-3</v>
      </c>
      <c r="AC85">
        <f t="shared" si="88"/>
        <v>178113.28671679192</v>
      </c>
      <c r="AD85">
        <f t="shared" si="89"/>
        <v>137478.95539158204</v>
      </c>
      <c r="AE85">
        <f t="shared" si="90"/>
        <v>103443.39755827138</v>
      </c>
      <c r="AF85">
        <f t="shared" si="91"/>
        <v>65220.521100407939</v>
      </c>
      <c r="AG85">
        <f t="shared" si="92"/>
        <v>38824.351447860427</v>
      </c>
      <c r="AH85">
        <f t="shared" si="93"/>
        <v>22500.520009641139</v>
      </c>
      <c r="AI85">
        <f t="shared" si="120"/>
        <v>5.0134361659750709E-3</v>
      </c>
      <c r="AJ85">
        <f t="shared" si="69"/>
        <v>367467.74550776288</v>
      </c>
      <c r="AK85">
        <f t="shared" si="70"/>
        <v>1842.2760851579419</v>
      </c>
      <c r="AM85">
        <f t="shared" si="94"/>
        <v>169981.8971698457</v>
      </c>
      <c r="AN85">
        <f t="shared" si="95"/>
        <v>116649.04906472989</v>
      </c>
      <c r="AO85">
        <f t="shared" si="96"/>
        <v>77339.841285877934</v>
      </c>
      <c r="AP85">
        <f t="shared" si="97"/>
        <v>42946.112028963187</v>
      </c>
      <c r="AQ85">
        <f t="shared" si="98"/>
        <v>22565.195543326543</v>
      </c>
      <c r="AR85">
        <f t="shared" si="99"/>
        <v>11602.361359784754</v>
      </c>
      <c r="AS85">
        <f t="shared" si="121"/>
        <v>7.5201542489626069E-3</v>
      </c>
      <c r="AT85">
        <f t="shared" si="71"/>
        <v>271102.55928268231</v>
      </c>
      <c r="AU85">
        <f t="shared" si="72"/>
        <v>2038.7330630943004</v>
      </c>
      <c r="AW85">
        <f t="shared" si="100"/>
        <v>158100.85064779915</v>
      </c>
      <c r="AX85">
        <f t="shared" si="101"/>
        <v>96513.490168922232</v>
      </c>
      <c r="AY85">
        <f t="shared" si="102"/>
        <v>56442.431037441667</v>
      </c>
      <c r="AZ85">
        <f t="shared" si="103"/>
        <v>27663.002939769391</v>
      </c>
      <c r="BA85">
        <f t="shared" si="104"/>
        <v>12872.763958964108</v>
      </c>
      <c r="BB85">
        <f t="shared" si="105"/>
        <v>5892.5022511021234</v>
      </c>
      <c r="BC85">
        <f t="shared" si="122"/>
        <v>1.0026872331950142E-2</v>
      </c>
      <c r="BD85">
        <f t="shared" si="73"/>
        <v>199384.19035619951</v>
      </c>
      <c r="BE85">
        <f t="shared" si="74"/>
        <v>1999.1998217108571</v>
      </c>
      <c r="BG85">
        <f t="shared" si="106"/>
        <v>142687.86659617699</v>
      </c>
      <c r="BH85">
        <f t="shared" si="107"/>
        <v>77634.863365703</v>
      </c>
      <c r="BI85">
        <f t="shared" si="108"/>
        <v>40136.463333407235</v>
      </c>
      <c r="BJ85">
        <f t="shared" si="109"/>
        <v>17412.856430389034</v>
      </c>
      <c r="BK85">
        <f t="shared" si="110"/>
        <v>7203.3828995142776</v>
      </c>
      <c r="BL85">
        <f t="shared" si="111"/>
        <v>2945.1831260356453</v>
      </c>
      <c r="BM85">
        <f t="shared" si="124"/>
        <v>1.2533590414937677E-2</v>
      </c>
      <c r="BN85">
        <f t="shared" si="75"/>
        <v>145332.74915504921</v>
      </c>
      <c r="BO85">
        <f t="shared" si="76"/>
        <v>1821.5411517862665</v>
      </c>
      <c r="BQ85">
        <f t="shared" si="112"/>
        <v>124409.18528133945</v>
      </c>
      <c r="BR85">
        <f t="shared" si="113"/>
        <v>60545.219672200066</v>
      </c>
      <c r="BS85">
        <f t="shared" si="114"/>
        <v>27771.076647654321</v>
      </c>
      <c r="BT85">
        <f t="shared" si="115"/>
        <v>10703.866342217019</v>
      </c>
      <c r="BU85">
        <f t="shared" si="116"/>
        <v>3952.6715644329702</v>
      </c>
      <c r="BV85">
        <f t="shared" si="117"/>
        <v>1447.5747708889585</v>
      </c>
      <c r="BW85">
        <f t="shared" si="123"/>
        <v>1.5040308497925214E-2</v>
      </c>
      <c r="BX85">
        <f t="shared" si="77"/>
        <v>104420.40899739333</v>
      </c>
      <c r="BY85">
        <f t="shared" si="78"/>
        <v>1570.5151648003214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5870.4445373572062</v>
      </c>
      <c r="E86">
        <f t="shared" si="79"/>
        <v>1344.596613988886</v>
      </c>
      <c r="F86">
        <f t="shared" si="80"/>
        <v>90465.394470060768</v>
      </c>
      <c r="G86">
        <f t="shared" si="81"/>
        <v>96589.381396582117</v>
      </c>
      <c r="H86">
        <f t="shared" si="82"/>
        <v>55151.197975401497</v>
      </c>
      <c r="I86">
        <f t="shared" si="83"/>
        <v>26845.496476121087</v>
      </c>
      <c r="J86">
        <f t="shared" si="84"/>
        <v>12466.070095176798</v>
      </c>
      <c r="K86">
        <v>0</v>
      </c>
      <c r="L86">
        <f t="shared" si="118"/>
        <v>2.0852855309611753E-2</v>
      </c>
      <c r="M86">
        <f t="shared" si="67"/>
        <v>281517.5404133423</v>
      </c>
      <c r="N86">
        <f t="shared" si="119"/>
        <v>2289.2732110000002</v>
      </c>
      <c r="O86">
        <f t="shared" si="119"/>
        <v>1.130951</v>
      </c>
      <c r="P86">
        <f t="shared" si="119"/>
        <v>1.030586</v>
      </c>
      <c r="Q86">
        <f t="shared" si="119"/>
        <v>1.0089379999999999</v>
      </c>
      <c r="R86">
        <f t="shared" si="119"/>
        <v>1.0027619999999999</v>
      </c>
      <c r="S86">
        <f t="shared" si="119"/>
        <v>1.0008680000000001</v>
      </c>
      <c r="T86">
        <f t="shared" si="85"/>
        <v>0.5</v>
      </c>
      <c r="U86">
        <f t="shared" si="86"/>
        <v>2.2499999999999999E-2</v>
      </c>
      <c r="V86">
        <f t="shared" si="125"/>
        <v>2.1000000000000003E-8</v>
      </c>
      <c r="W86">
        <f t="shared" si="125"/>
        <v>6.6499999999999997E-3</v>
      </c>
      <c r="X86">
        <f t="shared" si="125"/>
        <v>6.8100000000000001E-3</v>
      </c>
      <c r="Y86">
        <f t="shared" si="125"/>
        <v>6.8500000000000002E-3</v>
      </c>
      <c r="Z86">
        <f t="shared" si="125"/>
        <v>6.8700000000000002E-3</v>
      </c>
      <c r="AA86">
        <f t="shared" si="125"/>
        <v>6.8700000000000002E-3</v>
      </c>
      <c r="AC86">
        <f t="shared" si="88"/>
        <v>2486.7470271766788</v>
      </c>
      <c r="AD86">
        <f t="shared" si="89"/>
        <v>101830.28575735299</v>
      </c>
      <c r="AE86">
        <f t="shared" si="90"/>
        <v>138276.30086500166</v>
      </c>
      <c r="AF86">
        <f t="shared" si="91"/>
        <v>101595.53061598992</v>
      </c>
      <c r="AG86">
        <f t="shared" si="92"/>
        <v>63620.08101608033</v>
      </c>
      <c r="AH86">
        <f t="shared" si="93"/>
        <v>37792.403149995313</v>
      </c>
      <c r="AI86">
        <f t="shared" si="120"/>
        <v>1.0426427654805876E-2</v>
      </c>
      <c r="AJ86">
        <f t="shared" si="69"/>
        <v>443114.60140442022</v>
      </c>
      <c r="AK86">
        <f t="shared" si="70"/>
        <v>4620.10233433133</v>
      </c>
      <c r="AM86">
        <f t="shared" si="94"/>
        <v>1831.312478760055</v>
      </c>
      <c r="AN86">
        <f t="shared" si="95"/>
        <v>97214.876455819351</v>
      </c>
      <c r="AO86">
        <f t="shared" si="96"/>
        <v>117033.17972011506</v>
      </c>
      <c r="AP86">
        <f t="shared" si="97"/>
        <v>75764.407508513366</v>
      </c>
      <c r="AQ86">
        <f t="shared" si="98"/>
        <v>41784.607727439266</v>
      </c>
      <c r="AR86">
        <f t="shared" si="99"/>
        <v>21908.849784562517</v>
      </c>
      <c r="AS86">
        <f t="shared" si="121"/>
        <v>1.5639641482208814E-2</v>
      </c>
      <c r="AT86">
        <f t="shared" si="71"/>
        <v>353705.92119644961</v>
      </c>
      <c r="AU86">
        <f t="shared" si="72"/>
        <v>5531.8337976468747</v>
      </c>
      <c r="AW86">
        <f t="shared" si="100"/>
        <v>1344.596613988886</v>
      </c>
      <c r="AX86">
        <f t="shared" si="101"/>
        <v>90465.394470060768</v>
      </c>
      <c r="AY86">
        <f t="shared" si="102"/>
        <v>96589.381396582117</v>
      </c>
      <c r="AZ86">
        <f t="shared" si="103"/>
        <v>55151.197975401497</v>
      </c>
      <c r="BA86">
        <f t="shared" si="104"/>
        <v>26845.496476121087</v>
      </c>
      <c r="BB86">
        <f t="shared" si="105"/>
        <v>12466.070095176798</v>
      </c>
      <c r="BC86">
        <f t="shared" si="122"/>
        <v>2.0852855309611753E-2</v>
      </c>
      <c r="BD86">
        <f t="shared" si="73"/>
        <v>281517.5404133423</v>
      </c>
      <c r="BE86">
        <f t="shared" si="74"/>
        <v>5870.4445373572062</v>
      </c>
      <c r="BG86">
        <f t="shared" si="106"/>
        <v>978.59987182612099</v>
      </c>
      <c r="BH86">
        <f t="shared" si="107"/>
        <v>81699.282953214119</v>
      </c>
      <c r="BI86">
        <f t="shared" si="108"/>
        <v>77501.301090903668</v>
      </c>
      <c r="BJ86">
        <f t="shared" si="109"/>
        <v>39117.650971072268</v>
      </c>
      <c r="BK86">
        <f t="shared" si="110"/>
        <v>16854.616657622697</v>
      </c>
      <c r="BL86">
        <f t="shared" si="111"/>
        <v>6957.7469813897114</v>
      </c>
      <c r="BM86">
        <f t="shared" si="124"/>
        <v>2.6066069137014692E-2</v>
      </c>
      <c r="BN86">
        <f t="shared" si="75"/>
        <v>222130.59865420242</v>
      </c>
      <c r="BO86">
        <f t="shared" si="76"/>
        <v>5790.0715419669032</v>
      </c>
      <c r="BQ86">
        <f t="shared" si="112"/>
        <v>702.16791955850454</v>
      </c>
      <c r="BR86">
        <f t="shared" si="113"/>
        <v>71288.411382627761</v>
      </c>
      <c r="BS86">
        <f t="shared" si="114"/>
        <v>60289.288459614967</v>
      </c>
      <c r="BT86">
        <f t="shared" si="115"/>
        <v>26996.529420102524</v>
      </c>
      <c r="BU86">
        <f t="shared" si="116"/>
        <v>10333.878895920214</v>
      </c>
      <c r="BV86">
        <f t="shared" si="117"/>
        <v>3807.9769228269729</v>
      </c>
      <c r="BW86">
        <f t="shared" si="123"/>
        <v>3.1279282964417628E-2</v>
      </c>
      <c r="BX86">
        <f t="shared" si="77"/>
        <v>172716.08508109243</v>
      </c>
      <c r="BY86">
        <f t="shared" si="78"/>
        <v>5402.4352977579201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12378.595890859906</v>
      </c>
      <c r="E87">
        <f t="shared" si="79"/>
        <v>1538987.5877596284</v>
      </c>
      <c r="F87">
        <f t="shared" si="80"/>
        <v>98123.448172219112</v>
      </c>
      <c r="G87">
        <f t="shared" si="81"/>
        <v>95289.767376410644</v>
      </c>
      <c r="H87">
        <f t="shared" si="82"/>
        <v>53242.086295257453</v>
      </c>
      <c r="I87">
        <f t="shared" si="83"/>
        <v>25754.146499565653</v>
      </c>
      <c r="J87">
        <f t="shared" si="84"/>
        <v>11936.207448554776</v>
      </c>
      <c r="K87">
        <v>0</v>
      </c>
      <c r="L87">
        <f t="shared" si="118"/>
        <v>4.353362057310476E-2</v>
      </c>
      <c r="M87">
        <f t="shared" si="67"/>
        <v>284345.65579200757</v>
      </c>
      <c r="N87">
        <f t="shared" si="119"/>
        <v>6.2259080000000004</v>
      </c>
      <c r="O87">
        <f t="shared" si="119"/>
        <v>1.113596</v>
      </c>
      <c r="P87">
        <f t="shared" si="119"/>
        <v>1.027485</v>
      </c>
      <c r="Q87">
        <f t="shared" si="119"/>
        <v>1.008094</v>
      </c>
      <c r="R87">
        <f t="shared" si="119"/>
        <v>1.002507</v>
      </c>
      <c r="S87">
        <f t="shared" si="119"/>
        <v>1.000788</v>
      </c>
      <c r="T87">
        <f t="shared" si="85"/>
        <v>0.5</v>
      </c>
      <c r="U87">
        <f t="shared" si="86"/>
        <v>2.2499999999999999E-2</v>
      </c>
      <c r="V87">
        <f t="shared" si="125"/>
        <v>2.1000000000000003E-8</v>
      </c>
      <c r="W87">
        <f t="shared" si="125"/>
        <v>6.6499999999999997E-3</v>
      </c>
      <c r="X87">
        <f t="shared" si="125"/>
        <v>6.8100000000000001E-3</v>
      </c>
      <c r="Y87">
        <f t="shared" si="125"/>
        <v>6.8500000000000002E-3</v>
      </c>
      <c r="Z87">
        <f t="shared" si="125"/>
        <v>6.8700000000000002E-3</v>
      </c>
      <c r="AA87">
        <f t="shared" si="125"/>
        <v>6.8700000000000002E-3</v>
      </c>
      <c r="AC87">
        <f t="shared" si="88"/>
        <v>2846124.386037821</v>
      </c>
      <c r="AD87">
        <f t="shared" si="89"/>
        <v>111512.12347112669</v>
      </c>
      <c r="AE87">
        <f t="shared" si="90"/>
        <v>137857.51551034217</v>
      </c>
      <c r="AF87">
        <f t="shared" si="91"/>
        <v>99137.982210572081</v>
      </c>
      <c r="AG87">
        <f t="shared" si="92"/>
        <v>61697.064014943135</v>
      </c>
      <c r="AH87">
        <f t="shared" si="93"/>
        <v>36580.100042076418</v>
      </c>
      <c r="AI87">
        <f t="shared" si="120"/>
        <v>2.176681028655238E-2</v>
      </c>
      <c r="AJ87">
        <f t="shared" si="69"/>
        <v>446784.78524906054</v>
      </c>
      <c r="AK87">
        <f t="shared" si="70"/>
        <v>9725.0796594343465</v>
      </c>
      <c r="AM87">
        <f t="shared" si="94"/>
        <v>2096026.0707914217</v>
      </c>
      <c r="AN87">
        <f t="shared" si="95"/>
        <v>105951.08753887095</v>
      </c>
      <c r="AO87">
        <f t="shared" si="96"/>
        <v>116068.61256020071</v>
      </c>
      <c r="AP87">
        <f t="shared" si="97"/>
        <v>73536.72584216579</v>
      </c>
      <c r="AQ87">
        <f t="shared" si="98"/>
        <v>40303.770151335964</v>
      </c>
      <c r="AR87">
        <f t="shared" si="99"/>
        <v>21091.843110268444</v>
      </c>
      <c r="AS87">
        <f t="shared" si="121"/>
        <v>3.2650215429828572E-2</v>
      </c>
      <c r="AT87">
        <f t="shared" si="71"/>
        <v>356952.03920284193</v>
      </c>
      <c r="AU87">
        <f t="shared" si="72"/>
        <v>11654.560978089403</v>
      </c>
      <c r="AW87">
        <f t="shared" si="100"/>
        <v>1538987.5877596284</v>
      </c>
      <c r="AX87">
        <f t="shared" si="101"/>
        <v>98123.448172219112</v>
      </c>
      <c r="AY87">
        <f t="shared" si="102"/>
        <v>95289.767376410644</v>
      </c>
      <c r="AZ87">
        <f t="shared" si="103"/>
        <v>53242.086295257453</v>
      </c>
      <c r="BA87">
        <f t="shared" si="104"/>
        <v>25754.146499565653</v>
      </c>
      <c r="BB87">
        <f t="shared" si="105"/>
        <v>11936.207448554776</v>
      </c>
      <c r="BC87">
        <f t="shared" si="122"/>
        <v>4.353362057310476E-2</v>
      </c>
      <c r="BD87">
        <f t="shared" si="73"/>
        <v>284345.65579200757</v>
      </c>
      <c r="BE87">
        <f t="shared" si="74"/>
        <v>12378.595890859906</v>
      </c>
      <c r="BG87">
        <f t="shared" si="106"/>
        <v>1120095.1962868706</v>
      </c>
      <c r="BH87">
        <f t="shared" si="107"/>
        <v>88189.354167825004</v>
      </c>
      <c r="BI87">
        <f t="shared" si="108"/>
        <v>76054.487106189394</v>
      </c>
      <c r="BJ87">
        <f t="shared" si="109"/>
        <v>37559.627238714464</v>
      </c>
      <c r="BK87">
        <f t="shared" si="110"/>
        <v>16081.559200806878</v>
      </c>
      <c r="BL87">
        <f t="shared" si="111"/>
        <v>6625.7400000349844</v>
      </c>
      <c r="BM87">
        <f t="shared" si="124"/>
        <v>5.4417025716380948E-2</v>
      </c>
      <c r="BN87">
        <f t="shared" si="75"/>
        <v>224510.76771357068</v>
      </c>
      <c r="BO87">
        <f t="shared" si="76"/>
        <v>12217.208220273806</v>
      </c>
      <c r="BQ87">
        <f t="shared" si="112"/>
        <v>803703.40117612842</v>
      </c>
      <c r="BR87">
        <f t="shared" si="113"/>
        <v>76579.816496687374</v>
      </c>
      <c r="BS87">
        <f t="shared" si="114"/>
        <v>58849.491748669141</v>
      </c>
      <c r="BT87">
        <f t="shared" si="115"/>
        <v>25780.541268269451</v>
      </c>
      <c r="BU87">
        <f t="shared" si="116"/>
        <v>9806.0302732630425</v>
      </c>
      <c r="BV87">
        <f t="shared" si="117"/>
        <v>3606.4176085520003</v>
      </c>
      <c r="BW87">
        <f t="shared" si="123"/>
        <v>6.5300430859657144E-2</v>
      </c>
      <c r="BX87">
        <f t="shared" si="77"/>
        <v>174622.29739544101</v>
      </c>
      <c r="BY87">
        <f t="shared" si="78"/>
        <v>11402.911257625483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16194.625966582826</v>
      </c>
      <c r="E88">
        <f t="shared" si="79"/>
        <v>4481132.4916240042</v>
      </c>
      <c r="F88">
        <f t="shared" si="80"/>
        <v>102539.63814244363</v>
      </c>
      <c r="G88">
        <f t="shared" si="81"/>
        <v>91557.549906050321</v>
      </c>
      <c r="H88">
        <f t="shared" si="82"/>
        <v>50147.56383424408</v>
      </c>
      <c r="I88">
        <f t="shared" si="83"/>
        <v>24116.61987968492</v>
      </c>
      <c r="J88">
        <f t="shared" si="84"/>
        <v>11157.210557326442</v>
      </c>
      <c r="K88">
        <v>0</v>
      </c>
      <c r="L88">
        <f t="shared" si="118"/>
        <v>5.7937564766471675E-2</v>
      </c>
      <c r="M88">
        <f t="shared" si="67"/>
        <v>279518.5823197494</v>
      </c>
      <c r="N88">
        <f t="shared" si="119"/>
        <v>2.8313100000000002</v>
      </c>
      <c r="O88">
        <f t="shared" si="119"/>
        <v>1.0991329999999999</v>
      </c>
      <c r="P88">
        <f t="shared" si="119"/>
        <v>1.0247250000000001</v>
      </c>
      <c r="Q88">
        <f t="shared" si="119"/>
        <v>1.007333</v>
      </c>
      <c r="R88">
        <f t="shared" si="119"/>
        <v>1.0022759999999999</v>
      </c>
      <c r="S88">
        <f t="shared" si="119"/>
        <v>1.0007159999999999</v>
      </c>
      <c r="T88">
        <f t="shared" si="85"/>
        <v>0.5</v>
      </c>
      <c r="U88">
        <f t="shared" si="86"/>
        <v>2.2499999999999999E-2</v>
      </c>
      <c r="V88">
        <f t="shared" si="125"/>
        <v>2.1000000000000003E-8</v>
      </c>
      <c r="W88">
        <f t="shared" si="125"/>
        <v>6.6499999999999997E-3</v>
      </c>
      <c r="X88">
        <f t="shared" si="125"/>
        <v>6.8100000000000001E-3</v>
      </c>
      <c r="Y88">
        <f t="shared" si="125"/>
        <v>6.8500000000000002E-3</v>
      </c>
      <c r="Z88">
        <f t="shared" si="125"/>
        <v>6.8700000000000002E-3</v>
      </c>
      <c r="AA88">
        <f t="shared" si="125"/>
        <v>6.8700000000000002E-3</v>
      </c>
      <c r="AC88">
        <f t="shared" si="88"/>
        <v>7800771.9030097807</v>
      </c>
      <c r="AD88">
        <f t="shared" si="89"/>
        <v>118958.15368310473</v>
      </c>
      <c r="AE88">
        <f t="shared" si="90"/>
        <v>135458.76402766164</v>
      </c>
      <c r="AF88">
        <f t="shared" si="91"/>
        <v>95533.828274247178</v>
      </c>
      <c r="AG88">
        <f t="shared" si="92"/>
        <v>59117.126149303411</v>
      </c>
      <c r="AH88">
        <f t="shared" si="93"/>
        <v>34988.992246910122</v>
      </c>
      <c r="AI88">
        <f t="shared" si="120"/>
        <v>2.8968782383235837E-2</v>
      </c>
      <c r="AJ88">
        <f t="shared" si="69"/>
        <v>444056.86438122706</v>
      </c>
      <c r="AK88">
        <f t="shared" si="70"/>
        <v>12863.786670041836</v>
      </c>
      <c r="AM88">
        <f t="shared" si="94"/>
        <v>5950431.5207861261</v>
      </c>
      <c r="AN88">
        <f t="shared" si="95"/>
        <v>111872.68053199169</v>
      </c>
      <c r="AO88">
        <f t="shared" si="96"/>
        <v>112785.77110821656</v>
      </c>
      <c r="AP88">
        <f t="shared" si="97"/>
        <v>70062.973688105863</v>
      </c>
      <c r="AQ88">
        <f t="shared" si="98"/>
        <v>38179.776661710079</v>
      </c>
      <c r="AR88">
        <f t="shared" si="99"/>
        <v>19944.869832917542</v>
      </c>
      <c r="AS88">
        <f t="shared" si="121"/>
        <v>4.345317357485376E-2</v>
      </c>
      <c r="AT88">
        <f t="shared" si="71"/>
        <v>352846.07182294171</v>
      </c>
      <c r="AU88">
        <f t="shared" si="72"/>
        <v>15332.281604127602</v>
      </c>
      <c r="AW88">
        <f t="shared" si="100"/>
        <v>4481132.4916240042</v>
      </c>
      <c r="AX88">
        <f t="shared" si="101"/>
        <v>102539.63814244363</v>
      </c>
      <c r="AY88">
        <f t="shared" si="102"/>
        <v>91557.549906050321</v>
      </c>
      <c r="AZ88">
        <f t="shared" si="103"/>
        <v>50147.56383424408</v>
      </c>
      <c r="BA88">
        <f t="shared" si="104"/>
        <v>24116.61987968492</v>
      </c>
      <c r="BB88">
        <f t="shared" si="105"/>
        <v>11157.210557326442</v>
      </c>
      <c r="BC88">
        <f t="shared" si="122"/>
        <v>5.7937564766471675E-2</v>
      </c>
      <c r="BD88">
        <f t="shared" si="73"/>
        <v>279518.5823197494</v>
      </c>
      <c r="BE88">
        <f t="shared" si="74"/>
        <v>16194.625966582826</v>
      </c>
      <c r="BG88">
        <f t="shared" si="106"/>
        <v>3322771.5817543925</v>
      </c>
      <c r="BH88">
        <f t="shared" si="107"/>
        <v>91198.645169224532</v>
      </c>
      <c r="BI88">
        <f t="shared" si="108"/>
        <v>72247.926698202529</v>
      </c>
      <c r="BJ88">
        <f t="shared" si="109"/>
        <v>34967.819875852161</v>
      </c>
      <c r="BK88">
        <f t="shared" si="110"/>
        <v>14884.022846564716</v>
      </c>
      <c r="BL88">
        <f t="shared" si="111"/>
        <v>6121.2113948120668</v>
      </c>
      <c r="BM88">
        <f t="shared" si="124"/>
        <v>7.242195595808959E-2</v>
      </c>
      <c r="BN88">
        <f t="shared" si="75"/>
        <v>219419.62598465601</v>
      </c>
      <c r="BO88">
        <f t="shared" si="76"/>
        <v>15890.798489401248</v>
      </c>
      <c r="BQ88">
        <f t="shared" si="112"/>
        <v>2417439.0044300472</v>
      </c>
      <c r="BR88">
        <f t="shared" si="113"/>
        <v>78359.505329100386</v>
      </c>
      <c r="BS88">
        <f t="shared" si="114"/>
        <v>55263.566036660304</v>
      </c>
      <c r="BT88">
        <f t="shared" si="115"/>
        <v>23720.971314872528</v>
      </c>
      <c r="BU88">
        <f t="shared" si="116"/>
        <v>8969.0871744901378</v>
      </c>
      <c r="BV88">
        <f t="shared" si="117"/>
        <v>3292.5505039526197</v>
      </c>
      <c r="BW88">
        <f t="shared" si="123"/>
        <v>8.6906347149707519E-2</v>
      </c>
      <c r="BX88">
        <f t="shared" si="77"/>
        <v>169605.68035907598</v>
      </c>
      <c r="BY88">
        <f t="shared" si="78"/>
        <v>14739.810135848187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18433.96000506635</v>
      </c>
      <c r="E89">
        <f t="shared" si="79"/>
        <v>5149798.2096862569</v>
      </c>
      <c r="F89">
        <f t="shared" si="80"/>
        <v>104227.94741237567</v>
      </c>
      <c r="G89">
        <f t="shared" si="81"/>
        <v>86405.709367567921</v>
      </c>
      <c r="H89">
        <f t="shared" si="82"/>
        <v>46473.27403411689</v>
      </c>
      <c r="I89">
        <f t="shared" si="83"/>
        <v>22230.392120906512</v>
      </c>
      <c r="J89">
        <f t="shared" si="84"/>
        <v>10267.5605306053</v>
      </c>
      <c r="K89">
        <v>0</v>
      </c>
      <c r="L89">
        <f t="shared" si="118"/>
        <v>6.8373984061829179E-2</v>
      </c>
      <c r="M89">
        <f t="shared" si="67"/>
        <v>269604.88346557226</v>
      </c>
      <c r="N89">
        <f t="shared" si="119"/>
        <v>2.0307080000000002</v>
      </c>
      <c r="O89">
        <f t="shared" si="119"/>
        <v>1.0869470000000001</v>
      </c>
      <c r="P89">
        <f t="shared" si="119"/>
        <v>1.022265</v>
      </c>
      <c r="Q89">
        <f t="shared" si="119"/>
        <v>1.006645</v>
      </c>
      <c r="R89">
        <f t="shared" si="119"/>
        <v>1.0020659999999999</v>
      </c>
      <c r="S89">
        <f t="shared" si="119"/>
        <v>1.00065</v>
      </c>
      <c r="T89">
        <f t="shared" si="85"/>
        <v>0.5</v>
      </c>
      <c r="U89">
        <f t="shared" si="86"/>
        <v>2.2499999999999999E-2</v>
      </c>
      <c r="V89">
        <f t="shared" si="125"/>
        <v>2.1000000000000003E-8</v>
      </c>
      <c r="W89">
        <f t="shared" si="125"/>
        <v>6.6499999999999997E-3</v>
      </c>
      <c r="X89">
        <f t="shared" si="125"/>
        <v>6.8100000000000001E-3</v>
      </c>
      <c r="Y89">
        <f t="shared" si="125"/>
        <v>6.8500000000000002E-3</v>
      </c>
      <c r="Z89">
        <f t="shared" si="125"/>
        <v>6.8700000000000002E-3</v>
      </c>
      <c r="AA89">
        <f t="shared" si="125"/>
        <v>6.8700000000000002E-3</v>
      </c>
      <c r="AC89">
        <f t="shared" si="88"/>
        <v>7425090.8358060885</v>
      </c>
      <c r="AD89">
        <f t="shared" si="89"/>
        <v>124362.86573794068</v>
      </c>
      <c r="AE89">
        <f t="shared" si="90"/>
        <v>131760.72691694065</v>
      </c>
      <c r="AF89">
        <f t="shared" si="91"/>
        <v>91301.605654136045</v>
      </c>
      <c r="AG89">
        <f t="shared" si="92"/>
        <v>56205.962839488318</v>
      </c>
      <c r="AH89">
        <f t="shared" si="93"/>
        <v>33212.639864928868</v>
      </c>
      <c r="AI89">
        <f t="shared" si="120"/>
        <v>3.418699203091459E-2</v>
      </c>
      <c r="AJ89">
        <f t="shared" si="69"/>
        <v>436843.80101343448</v>
      </c>
      <c r="AK89">
        <f t="shared" si="70"/>
        <v>14934.375544000723</v>
      </c>
      <c r="AM89">
        <f t="shared" si="94"/>
        <v>6318508.3056095606</v>
      </c>
      <c r="AN89">
        <f t="shared" si="95"/>
        <v>115335.0654788775</v>
      </c>
      <c r="AO89">
        <f t="shared" si="96"/>
        <v>108073.07562590364</v>
      </c>
      <c r="AP89">
        <f t="shared" si="97"/>
        <v>65944.310144152463</v>
      </c>
      <c r="AQ89">
        <f t="shared" si="98"/>
        <v>35746.641209810368</v>
      </c>
      <c r="AR89">
        <f t="shared" si="99"/>
        <v>18643.401585846626</v>
      </c>
      <c r="AS89">
        <f t="shared" si="121"/>
        <v>5.1280488046371885E-2</v>
      </c>
      <c r="AT89">
        <f t="shared" si="71"/>
        <v>343742.49404459057</v>
      </c>
      <c r="AU89">
        <f t="shared" si="72"/>
        <v>17627.282856883685</v>
      </c>
      <c r="AW89">
        <f t="shared" si="100"/>
        <v>5149798.2096862569</v>
      </c>
      <c r="AX89">
        <f t="shared" si="101"/>
        <v>104227.94741237567</v>
      </c>
      <c r="AY89">
        <f t="shared" si="102"/>
        <v>86405.709367567921</v>
      </c>
      <c r="AZ89">
        <f t="shared" si="103"/>
        <v>46473.27403411689</v>
      </c>
      <c r="BA89">
        <f t="shared" si="104"/>
        <v>22230.392120906512</v>
      </c>
      <c r="BB89">
        <f t="shared" si="105"/>
        <v>10267.5605306053</v>
      </c>
      <c r="BC89">
        <f t="shared" si="122"/>
        <v>6.8373984061829179E-2</v>
      </c>
      <c r="BD89">
        <f t="shared" si="73"/>
        <v>269604.88346557226</v>
      </c>
      <c r="BE89">
        <f t="shared" si="74"/>
        <v>18433.96000506635</v>
      </c>
      <c r="BG89">
        <f t="shared" si="106"/>
        <v>4047439.074048629</v>
      </c>
      <c r="BH89">
        <f t="shared" si="107"/>
        <v>91379.268786534565</v>
      </c>
      <c r="BI89">
        <f t="shared" si="108"/>
        <v>67136.149744984228</v>
      </c>
      <c r="BJ89">
        <f t="shared" si="109"/>
        <v>31899.255612774868</v>
      </c>
      <c r="BK89">
        <f t="shared" si="110"/>
        <v>13504.31611063271</v>
      </c>
      <c r="BL89">
        <f t="shared" si="111"/>
        <v>5544.4582110266738</v>
      </c>
      <c r="BM89">
        <f t="shared" si="124"/>
        <v>8.5467480077286467E-2</v>
      </c>
      <c r="BN89">
        <f t="shared" si="75"/>
        <v>209463.44846595303</v>
      </c>
      <c r="BO89">
        <f t="shared" si="76"/>
        <v>17902.31310868356</v>
      </c>
      <c r="BQ89">
        <f t="shared" si="112"/>
        <v>3074789.2511199466</v>
      </c>
      <c r="BR89">
        <f t="shared" si="113"/>
        <v>77379.71063943491</v>
      </c>
      <c r="BS89">
        <f t="shared" si="114"/>
        <v>50553.029003798321</v>
      </c>
      <c r="BT89">
        <f t="shared" si="115"/>
        <v>21295.778592761621</v>
      </c>
      <c r="BU89">
        <f t="shared" si="116"/>
        <v>8007.7664449168151</v>
      </c>
      <c r="BV89">
        <f t="shared" si="117"/>
        <v>2934.6290036814462</v>
      </c>
      <c r="BW89">
        <f t="shared" si="123"/>
        <v>0.10256097609274377</v>
      </c>
      <c r="BX89">
        <f t="shared" si="77"/>
        <v>160170.91368459311</v>
      </c>
      <c r="BY89">
        <f t="shared" si="78"/>
        <v>16427.285249158478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17636.412091724946</v>
      </c>
      <c r="E90">
        <f t="shared" si="79"/>
        <v>4097908.3329406301</v>
      </c>
      <c r="F90">
        <f t="shared" si="80"/>
        <v>103614.74400885767</v>
      </c>
      <c r="G90">
        <f t="shared" si="81"/>
        <v>80434.215410538367</v>
      </c>
      <c r="H90">
        <f t="shared" si="82"/>
        <v>42551.929040812218</v>
      </c>
      <c r="I90">
        <f t="shared" si="83"/>
        <v>20255.122431967091</v>
      </c>
      <c r="J90">
        <f t="shared" si="84"/>
        <v>9341.0301498653407</v>
      </c>
      <c r="K90">
        <v>0</v>
      </c>
      <c r="L90">
        <f t="shared" si="118"/>
        <v>6.8839249743055761E-2</v>
      </c>
      <c r="M90">
        <f t="shared" si="67"/>
        <v>256197.04104204068</v>
      </c>
      <c r="N90">
        <f t="shared" si="119"/>
        <v>1.689811</v>
      </c>
      <c r="O90">
        <f t="shared" si="119"/>
        <v>1.076584</v>
      </c>
      <c r="P90">
        <f t="shared" si="119"/>
        <v>1.0200670000000001</v>
      </c>
      <c r="Q90">
        <f t="shared" si="119"/>
        <v>1.0060229999999999</v>
      </c>
      <c r="R90">
        <f t="shared" si="119"/>
        <v>1.001876</v>
      </c>
      <c r="S90">
        <f t="shared" si="119"/>
        <v>1.000591</v>
      </c>
      <c r="T90">
        <f t="shared" si="85"/>
        <v>0.5</v>
      </c>
      <c r="U90">
        <f t="shared" si="86"/>
        <v>2.2499999999999999E-2</v>
      </c>
      <c r="V90">
        <f t="shared" si="125"/>
        <v>2.1000000000000003E-8</v>
      </c>
      <c r="W90">
        <f t="shared" si="125"/>
        <v>6.6499999999999997E-3</v>
      </c>
      <c r="X90">
        <f t="shared" si="125"/>
        <v>6.8100000000000001E-3</v>
      </c>
      <c r="Y90">
        <f t="shared" si="125"/>
        <v>6.8500000000000002E-3</v>
      </c>
      <c r="Z90">
        <f t="shared" si="125"/>
        <v>6.8700000000000002E-3</v>
      </c>
      <c r="AA90">
        <f t="shared" si="125"/>
        <v>6.8700000000000002E-3</v>
      </c>
      <c r="AC90">
        <f t="shared" si="88"/>
        <v>5187999.9301024266</v>
      </c>
      <c r="AD90">
        <f t="shared" si="89"/>
        <v>127882.79503926444</v>
      </c>
      <c r="AE90">
        <f t="shared" si="90"/>
        <v>127159.25304186008</v>
      </c>
      <c r="AF90">
        <f t="shared" si="91"/>
        <v>86719.040700266705</v>
      </c>
      <c r="AG90">
        <f t="shared" si="92"/>
        <v>53133.32465696014</v>
      </c>
      <c r="AH90">
        <f t="shared" si="93"/>
        <v>31351.017694634189</v>
      </c>
      <c r="AI90">
        <f t="shared" si="120"/>
        <v>3.441962487152788E-2</v>
      </c>
      <c r="AJ90">
        <f t="shared" si="69"/>
        <v>426245.43113298557</v>
      </c>
      <c r="AK90">
        <f t="shared" si="70"/>
        <v>14671.207842800035</v>
      </c>
      <c r="AM90">
        <f t="shared" si="94"/>
        <v>4712988.2813545307</v>
      </c>
      <c r="AN90">
        <f t="shared" si="95"/>
        <v>116627.99514356832</v>
      </c>
      <c r="AO90">
        <f t="shared" si="96"/>
        <v>102451.49783221452</v>
      </c>
      <c r="AP90">
        <f t="shared" si="97"/>
        <v>61507.247200073049</v>
      </c>
      <c r="AQ90">
        <f t="shared" si="98"/>
        <v>33181.427453454831</v>
      </c>
      <c r="AR90">
        <f t="shared" si="99"/>
        <v>17279.727869280967</v>
      </c>
      <c r="AS90">
        <f t="shared" si="121"/>
        <v>5.1629437307291817E-2</v>
      </c>
      <c r="AT90">
        <f t="shared" si="71"/>
        <v>331047.89549859165</v>
      </c>
      <c r="AU90">
        <f t="shared" si="72"/>
        <v>17091.816566355432</v>
      </c>
      <c r="AW90">
        <f t="shared" si="100"/>
        <v>4097908.3329406301</v>
      </c>
      <c r="AX90">
        <f t="shared" si="101"/>
        <v>103614.74400885767</v>
      </c>
      <c r="AY90">
        <f t="shared" si="102"/>
        <v>80434.215410538367</v>
      </c>
      <c r="AZ90">
        <f t="shared" si="103"/>
        <v>42551.929040812218</v>
      </c>
      <c r="BA90">
        <f t="shared" si="104"/>
        <v>20255.122431967091</v>
      </c>
      <c r="BB90">
        <f t="shared" si="105"/>
        <v>9341.0301498653407</v>
      </c>
      <c r="BC90">
        <f t="shared" si="122"/>
        <v>6.8839249743055761E-2</v>
      </c>
      <c r="BD90">
        <f t="shared" si="73"/>
        <v>256197.04104204068</v>
      </c>
      <c r="BE90">
        <f t="shared" si="74"/>
        <v>17636.412091724946</v>
      </c>
      <c r="BG90">
        <f t="shared" si="106"/>
        <v>3410985.3303701016</v>
      </c>
      <c r="BH90">
        <f t="shared" si="107"/>
        <v>89279.66673865862</v>
      </c>
      <c r="BI90">
        <f t="shared" si="108"/>
        <v>61348.782515582381</v>
      </c>
      <c r="BJ90">
        <f t="shared" si="109"/>
        <v>28662.374584014415</v>
      </c>
      <c r="BK90">
        <f t="shared" si="110"/>
        <v>12073.561298950757</v>
      </c>
      <c r="BL90">
        <f t="shared" si="111"/>
        <v>4949.3598397241358</v>
      </c>
      <c r="BM90">
        <f t="shared" si="124"/>
        <v>8.6049062178819705E-2</v>
      </c>
      <c r="BN90">
        <f t="shared" si="75"/>
        <v>196313.74497693032</v>
      </c>
      <c r="BO90">
        <f t="shared" si="76"/>
        <v>16892.613648076833</v>
      </c>
      <c r="BQ90">
        <f t="shared" si="112"/>
        <v>2718820.9556578188</v>
      </c>
      <c r="BR90">
        <f t="shared" si="113"/>
        <v>74279.083689788313</v>
      </c>
      <c r="BS90">
        <f t="shared" si="114"/>
        <v>45331.055871115772</v>
      </c>
      <c r="BT90">
        <f t="shared" si="115"/>
        <v>18770.834198947949</v>
      </c>
      <c r="BU90">
        <f t="shared" si="116"/>
        <v>7022.4791614448031</v>
      </c>
      <c r="BV90">
        <f t="shared" si="117"/>
        <v>2569.4860259141824</v>
      </c>
      <c r="BW90">
        <f t="shared" si="123"/>
        <v>0.10325887461458363</v>
      </c>
      <c r="BX90">
        <f t="shared" si="77"/>
        <v>147972.93894721099</v>
      </c>
      <c r="BY90">
        <f t="shared" si="78"/>
        <v>15279.519149101499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22705.251229761099</v>
      </c>
      <c r="E91">
        <f t="shared" si="79"/>
        <v>2866433.5973227671</v>
      </c>
      <c r="F91">
        <f t="shared" si="80"/>
        <v>101907.33987395278</v>
      </c>
      <c r="G91">
        <f t="shared" si="81"/>
        <v>74665.171270397273</v>
      </c>
      <c r="H91">
        <f t="shared" si="82"/>
        <v>38915.791504673711</v>
      </c>
      <c r="I91">
        <f t="shared" si="83"/>
        <v>18442.178386541993</v>
      </c>
      <c r="J91">
        <f t="shared" si="84"/>
        <v>8493.2238006195294</v>
      </c>
      <c r="K91">
        <v>0</v>
      </c>
      <c r="L91">
        <f t="shared" si="118"/>
        <v>9.3659369017167204E-2</v>
      </c>
      <c r="M91">
        <f t="shared" si="67"/>
        <v>242423.70483618529</v>
      </c>
      <c r="N91">
        <f t="shared" si="119"/>
        <v>1.5041519999999999</v>
      </c>
      <c r="O91">
        <f t="shared" si="119"/>
        <v>1.0677030000000001</v>
      </c>
      <c r="P91">
        <f t="shared" si="119"/>
        <v>1.0181009999999999</v>
      </c>
      <c r="Q91">
        <f t="shared" si="119"/>
        <v>1.00546</v>
      </c>
      <c r="R91">
        <f t="shared" si="119"/>
        <v>1.001703</v>
      </c>
      <c r="S91">
        <f t="shared" si="119"/>
        <v>1.000537</v>
      </c>
      <c r="T91">
        <f t="shared" si="85"/>
        <v>0.5</v>
      </c>
      <c r="U91">
        <f t="shared" si="86"/>
        <v>2.2499999999999999E-2</v>
      </c>
      <c r="V91">
        <f t="shared" si="125"/>
        <v>2.1000000000000003E-8</v>
      </c>
      <c r="W91">
        <f t="shared" si="125"/>
        <v>6.6499999999999997E-3</v>
      </c>
      <c r="X91">
        <f t="shared" si="125"/>
        <v>6.8100000000000001E-3</v>
      </c>
      <c r="Y91">
        <f t="shared" si="125"/>
        <v>6.8500000000000002E-3</v>
      </c>
      <c r="Z91">
        <f t="shared" si="125"/>
        <v>6.8700000000000002E-3</v>
      </c>
      <c r="AA91">
        <f t="shared" si="125"/>
        <v>6.8700000000000002E-3</v>
      </c>
      <c r="AC91">
        <f t="shared" si="88"/>
        <v>3428250.9691199916</v>
      </c>
      <c r="AD91">
        <f t="shared" si="89"/>
        <v>130177.17033395008</v>
      </c>
      <c r="AE91">
        <f t="shared" si="90"/>
        <v>122415.68743412194</v>
      </c>
      <c r="AF91">
        <f t="shared" si="91"/>
        <v>82293.582268928367</v>
      </c>
      <c r="AG91">
        <f t="shared" si="92"/>
        <v>50206.431108731551</v>
      </c>
      <c r="AH91">
        <f t="shared" si="93"/>
        <v>29584.641089414716</v>
      </c>
      <c r="AI91">
        <f t="shared" si="120"/>
        <v>4.6829684508583602E-2</v>
      </c>
      <c r="AJ91">
        <f t="shared" si="69"/>
        <v>414677.51223514666</v>
      </c>
      <c r="AK91">
        <f t="shared" si="70"/>
        <v>19419.217070776234</v>
      </c>
      <c r="AM91">
        <f t="shared" si="94"/>
        <v>3193804.8252149662</v>
      </c>
      <c r="AN91">
        <f t="shared" si="95"/>
        <v>116713.29950582139</v>
      </c>
      <c r="AO91">
        <f t="shared" si="96"/>
        <v>96866.462533964819</v>
      </c>
      <c r="AP91">
        <f t="shared" si="97"/>
        <v>57309.872416324732</v>
      </c>
      <c r="AQ91">
        <f t="shared" si="98"/>
        <v>30782.554677127369</v>
      </c>
      <c r="AR91">
        <f t="shared" si="99"/>
        <v>16008.773907497443</v>
      </c>
      <c r="AS91">
        <f t="shared" si="121"/>
        <v>7.0244526762875403E-2</v>
      </c>
      <c r="AT91">
        <f t="shared" si="71"/>
        <v>317680.96304073581</v>
      </c>
      <c r="AU91">
        <f t="shared" si="72"/>
        <v>22315.348910370998</v>
      </c>
      <c r="AW91">
        <f t="shared" si="100"/>
        <v>2866433.5973227671</v>
      </c>
      <c r="AX91">
        <f t="shared" si="101"/>
        <v>101907.33987395278</v>
      </c>
      <c r="AY91">
        <f t="shared" si="102"/>
        <v>74665.171270397273</v>
      </c>
      <c r="AZ91">
        <f t="shared" si="103"/>
        <v>38915.791504673711</v>
      </c>
      <c r="BA91">
        <f t="shared" si="104"/>
        <v>18442.178386541993</v>
      </c>
      <c r="BB91">
        <f t="shared" si="105"/>
        <v>8493.2238006195294</v>
      </c>
      <c r="BC91">
        <f t="shared" si="122"/>
        <v>9.3659369017167204E-2</v>
      </c>
      <c r="BD91">
        <f t="shared" si="73"/>
        <v>242423.70483618529</v>
      </c>
      <c r="BE91">
        <f t="shared" si="74"/>
        <v>22705.251229761099</v>
      </c>
      <c r="BG91">
        <f t="shared" si="106"/>
        <v>2469086.6500605019</v>
      </c>
      <c r="BH91">
        <f t="shared" si="107"/>
        <v>86271.995275109046</v>
      </c>
      <c r="BI91">
        <f t="shared" si="108"/>
        <v>55892.816291022085</v>
      </c>
      <c r="BJ91">
        <f t="shared" si="109"/>
        <v>25719.849931873443</v>
      </c>
      <c r="BK91">
        <f t="shared" si="110"/>
        <v>10785.127918765564</v>
      </c>
      <c r="BL91">
        <f t="shared" si="111"/>
        <v>4414.970728289376</v>
      </c>
      <c r="BM91">
        <f t="shared" si="124"/>
        <v>0.11707421127145901</v>
      </c>
      <c r="BN91">
        <f t="shared" si="75"/>
        <v>183084.7601450595</v>
      </c>
      <c r="BO91">
        <f t="shared" si="76"/>
        <v>21434.503889807092</v>
      </c>
      <c r="BQ91">
        <f t="shared" si="112"/>
        <v>2034834.4853155776</v>
      </c>
      <c r="BR91">
        <f t="shared" si="113"/>
        <v>70498.42580258759</v>
      </c>
      <c r="BS91">
        <f t="shared" si="114"/>
        <v>40519.464286130395</v>
      </c>
      <c r="BT91">
        <f t="shared" si="115"/>
        <v>16520.748172368025</v>
      </c>
      <c r="BU91">
        <f t="shared" si="116"/>
        <v>6152.217837158606</v>
      </c>
      <c r="BV91">
        <f t="shared" si="117"/>
        <v>2247.8347534582017</v>
      </c>
      <c r="BW91">
        <f t="shared" si="123"/>
        <v>0.14048905352575081</v>
      </c>
      <c r="BX91">
        <f t="shared" si="77"/>
        <v>135938.69085170282</v>
      </c>
      <c r="BY91">
        <f t="shared" si="78"/>
        <v>19097.898015285369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13794.06804816879</v>
      </c>
      <c r="E92">
        <f t="shared" si="79"/>
        <v>1896241.596779319</v>
      </c>
      <c r="F92">
        <f t="shared" si="80"/>
        <v>96814.042973254211</v>
      </c>
      <c r="G92">
        <f t="shared" si="81"/>
        <v>67313.217282268437</v>
      </c>
      <c r="H92">
        <f t="shared" si="82"/>
        <v>34603.057135316347</v>
      </c>
      <c r="I92">
        <f t="shared" si="83"/>
        <v>16330.646953481191</v>
      </c>
      <c r="J92">
        <f t="shared" si="84"/>
        <v>7511.1145248223402</v>
      </c>
      <c r="K92">
        <v>0</v>
      </c>
      <c r="L92">
        <f t="shared" si="118"/>
        <v>6.1975734414911852E-2</v>
      </c>
      <c r="M92">
        <f t="shared" si="67"/>
        <v>222572.07886914251</v>
      </c>
      <c r="N92">
        <f t="shared" si="119"/>
        <v>1.388412</v>
      </c>
      <c r="O92">
        <f t="shared" si="119"/>
        <v>1.060039</v>
      </c>
      <c r="P92">
        <f t="shared" si="119"/>
        <v>1.016338</v>
      </c>
      <c r="Q92">
        <f t="shared" si="119"/>
        <v>1.0049509999999999</v>
      </c>
      <c r="R92">
        <f t="shared" si="119"/>
        <v>1.001546</v>
      </c>
      <c r="S92">
        <f t="shared" si="119"/>
        <v>1.0004869999999999</v>
      </c>
      <c r="T92">
        <f t="shared" si="85"/>
        <v>0.5</v>
      </c>
      <c r="U92">
        <f t="shared" si="86"/>
        <v>2.2499999999999999E-2</v>
      </c>
      <c r="V92">
        <f t="shared" si="125"/>
        <v>2.1000000000000003E-8</v>
      </c>
      <c r="W92">
        <f t="shared" si="125"/>
        <v>6.6499999999999997E-3</v>
      </c>
      <c r="X92">
        <f t="shared" si="125"/>
        <v>6.8100000000000001E-3</v>
      </c>
      <c r="Y92">
        <f t="shared" si="125"/>
        <v>6.8500000000000002E-3</v>
      </c>
      <c r="Z92">
        <f t="shared" si="125"/>
        <v>6.8700000000000002E-3</v>
      </c>
      <c r="AA92">
        <f t="shared" si="125"/>
        <v>6.8700000000000002E-3</v>
      </c>
      <c r="AC92">
        <f t="shared" si="88"/>
        <v>2207064.0183055773</v>
      </c>
      <c r="AD92">
        <f t="shared" si="89"/>
        <v>129767.11198592641</v>
      </c>
      <c r="AE92">
        <f t="shared" si="90"/>
        <v>116094.63626059741</v>
      </c>
      <c r="AF92">
        <f t="shared" si="91"/>
        <v>77027.407365749008</v>
      </c>
      <c r="AG92">
        <f t="shared" si="92"/>
        <v>46809.212846915412</v>
      </c>
      <c r="AH92">
        <f t="shared" si="93"/>
        <v>27549.07675222497</v>
      </c>
      <c r="AI92">
        <f t="shared" si="120"/>
        <v>3.0987867207455926E-2</v>
      </c>
      <c r="AJ92">
        <f t="shared" si="69"/>
        <v>397247.44521141326</v>
      </c>
      <c r="AK92">
        <f t="shared" si="70"/>
        <v>12309.851080712398</v>
      </c>
      <c r="AM92">
        <f t="shared" si="94"/>
        <v>2079782.3036485345</v>
      </c>
      <c r="AN92">
        <f t="shared" si="95"/>
        <v>113612.82888104291</v>
      </c>
      <c r="AO92">
        <f t="shared" si="96"/>
        <v>89596.557099023383</v>
      </c>
      <c r="AP92">
        <f t="shared" si="97"/>
        <v>52300.566805798713</v>
      </c>
      <c r="AQ92">
        <f t="shared" si="98"/>
        <v>27978.884391121162</v>
      </c>
      <c r="AR92">
        <f t="shared" si="99"/>
        <v>14532.451032970315</v>
      </c>
      <c r="AS92">
        <f t="shared" si="121"/>
        <v>4.6481800811183888E-2</v>
      </c>
      <c r="AT92">
        <f t="shared" si="71"/>
        <v>298021.28820995649</v>
      </c>
      <c r="AU92">
        <f t="shared" si="72"/>
        <v>13852.566156067624</v>
      </c>
      <c r="AW92">
        <f t="shared" si="100"/>
        <v>1896241.596779319</v>
      </c>
      <c r="AX92">
        <f t="shared" si="101"/>
        <v>96814.042973254211</v>
      </c>
      <c r="AY92">
        <f t="shared" si="102"/>
        <v>67313.217282268437</v>
      </c>
      <c r="AZ92">
        <f t="shared" si="103"/>
        <v>34603.057135316347</v>
      </c>
      <c r="BA92">
        <f t="shared" si="104"/>
        <v>16330.646953481191</v>
      </c>
      <c r="BB92">
        <f t="shared" si="105"/>
        <v>7511.1145248223402</v>
      </c>
      <c r="BC92">
        <f t="shared" si="122"/>
        <v>6.1975734414911852E-2</v>
      </c>
      <c r="BD92">
        <f t="shared" si="73"/>
        <v>222572.07886914251</v>
      </c>
      <c r="BE92">
        <f t="shared" si="74"/>
        <v>13794.06804816879</v>
      </c>
      <c r="BG92">
        <f t="shared" si="106"/>
        <v>1664373.0051977267</v>
      </c>
      <c r="BH92">
        <f t="shared" si="107"/>
        <v>79940.102835718892</v>
      </c>
      <c r="BI92">
        <f t="shared" si="108"/>
        <v>49080.572802123032</v>
      </c>
      <c r="BJ92">
        <f t="shared" si="109"/>
        <v>22267.292860675818</v>
      </c>
      <c r="BK92">
        <f t="shared" si="110"/>
        <v>9297.7560097486985</v>
      </c>
      <c r="BL92">
        <f t="shared" si="111"/>
        <v>3801.0721664990751</v>
      </c>
      <c r="BM92">
        <f t="shared" si="124"/>
        <v>7.7469668018639817E-2</v>
      </c>
      <c r="BN92">
        <f t="shared" si="75"/>
        <v>164386.7966747655</v>
      </c>
      <c r="BO92">
        <f t="shared" si="76"/>
        <v>12734.990565041728</v>
      </c>
      <c r="BQ92">
        <f t="shared" si="112"/>
        <v>1399561.7888692145</v>
      </c>
      <c r="BR92">
        <f t="shared" si="113"/>
        <v>63673.517542333524</v>
      </c>
      <c r="BS92">
        <f t="shared" si="114"/>
        <v>34632.175512288311</v>
      </c>
      <c r="BT92">
        <f t="shared" si="115"/>
        <v>13916.220775324637</v>
      </c>
      <c r="BU92">
        <f t="shared" si="116"/>
        <v>5159.7151641655892</v>
      </c>
      <c r="BV92">
        <f t="shared" si="117"/>
        <v>1882.6422223089587</v>
      </c>
      <c r="BW92">
        <f t="shared" si="123"/>
        <v>9.2963601622367775E-2</v>
      </c>
      <c r="BX92">
        <f t="shared" si="77"/>
        <v>119264.27121642102</v>
      </c>
      <c r="BY92">
        <f t="shared" si="78"/>
        <v>11087.236197145388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4341.1778954336987</v>
      </c>
      <c r="E93">
        <f t="shared" si="79"/>
        <v>1211542.7816869009</v>
      </c>
      <c r="F93">
        <f t="shared" si="80"/>
        <v>94317.440005146331</v>
      </c>
      <c r="G93">
        <f t="shared" si="81"/>
        <v>62701.902485236933</v>
      </c>
      <c r="H93">
        <f t="shared" si="82"/>
        <v>31847.403512629066</v>
      </c>
      <c r="I93">
        <f t="shared" si="83"/>
        <v>14975.782677251031</v>
      </c>
      <c r="J93">
        <f t="shared" si="84"/>
        <v>6880.1832187996442</v>
      </c>
      <c r="K93">
        <v>0</v>
      </c>
      <c r="L93">
        <f t="shared" si="118"/>
        <v>2.0601376360005939E-2</v>
      </c>
      <c r="M93">
        <f t="shared" si="67"/>
        <v>210722.711899063</v>
      </c>
      <c r="N93">
        <f t="shared" si="119"/>
        <v>1.309857</v>
      </c>
      <c r="O93">
        <f t="shared" si="119"/>
        <v>1.0533870000000001</v>
      </c>
      <c r="P93">
        <f t="shared" si="119"/>
        <v>1.0147569999999999</v>
      </c>
      <c r="Q93">
        <f t="shared" si="119"/>
        <v>1.004491</v>
      </c>
      <c r="R93">
        <f t="shared" si="119"/>
        <v>1.001404</v>
      </c>
      <c r="S93">
        <f t="shared" si="119"/>
        <v>1.000443</v>
      </c>
      <c r="T93">
        <f t="shared" si="85"/>
        <v>0.5</v>
      </c>
      <c r="U93">
        <f t="shared" si="86"/>
        <v>2.2499999999999999E-2</v>
      </c>
      <c r="V93">
        <f t="shared" si="125"/>
        <v>2.1000000000000003E-8</v>
      </c>
      <c r="W93">
        <f t="shared" si="125"/>
        <v>6.6499999999999997E-3</v>
      </c>
      <c r="X93">
        <f t="shared" si="125"/>
        <v>6.8100000000000001E-3</v>
      </c>
      <c r="Y93">
        <f t="shared" si="125"/>
        <v>6.8500000000000002E-3</v>
      </c>
      <c r="Z93">
        <f t="shared" si="125"/>
        <v>6.8700000000000002E-3</v>
      </c>
      <c r="AA93">
        <f t="shared" si="125"/>
        <v>6.8700000000000002E-3</v>
      </c>
      <c r="AC93">
        <f t="shared" si="88"/>
        <v>1390131.1955413548</v>
      </c>
      <c r="AD93">
        <f t="shared" si="89"/>
        <v>130441.9340968294</v>
      </c>
      <c r="AE93">
        <f t="shared" si="90"/>
        <v>111739.05897125574</v>
      </c>
      <c r="AF93">
        <f t="shared" si="91"/>
        <v>73280.157662491009</v>
      </c>
      <c r="AG93">
        <f t="shared" si="92"/>
        <v>44376.226670666518</v>
      </c>
      <c r="AH93">
        <f t="shared" si="93"/>
        <v>26088.649924583769</v>
      </c>
      <c r="AI93">
        <f t="shared" si="120"/>
        <v>1.030068818000297E-2</v>
      </c>
      <c r="AJ93">
        <f t="shared" si="69"/>
        <v>385926.02732582646</v>
      </c>
      <c r="AK93">
        <f t="shared" si="70"/>
        <v>3975.3036680306436</v>
      </c>
      <c r="AM93">
        <f t="shared" si="94"/>
        <v>1317680.4180465783</v>
      </c>
      <c r="AN93">
        <f t="shared" si="95"/>
        <v>112443.33496851787</v>
      </c>
      <c r="AO93">
        <f t="shared" si="96"/>
        <v>84846.91765136215</v>
      </c>
      <c r="AP93">
        <f t="shared" si="97"/>
        <v>48945.893477953847</v>
      </c>
      <c r="AQ93">
        <f t="shared" si="98"/>
        <v>26091.132670908832</v>
      </c>
      <c r="AR93">
        <f t="shared" si="99"/>
        <v>13536.894454836536</v>
      </c>
      <c r="AS93">
        <f t="shared" si="121"/>
        <v>1.5451032270004455E-2</v>
      </c>
      <c r="AT93">
        <f t="shared" si="71"/>
        <v>285864.17322357924</v>
      </c>
      <c r="AU93">
        <f t="shared" si="72"/>
        <v>4416.8965653156665</v>
      </c>
      <c r="AW93">
        <f t="shared" si="100"/>
        <v>1211542.7816869009</v>
      </c>
      <c r="AX93">
        <f t="shared" si="101"/>
        <v>94317.440005146331</v>
      </c>
      <c r="AY93">
        <f t="shared" si="102"/>
        <v>62701.902485236933</v>
      </c>
      <c r="AZ93">
        <f t="shared" si="103"/>
        <v>31847.403512629066</v>
      </c>
      <c r="BA93">
        <f t="shared" si="104"/>
        <v>14975.782677251031</v>
      </c>
      <c r="BB93">
        <f t="shared" si="105"/>
        <v>6880.1832187996442</v>
      </c>
      <c r="BC93">
        <f t="shared" si="122"/>
        <v>2.0601376360005939E-2</v>
      </c>
      <c r="BD93">
        <f t="shared" si="73"/>
        <v>210722.711899063</v>
      </c>
      <c r="BE93">
        <f t="shared" si="74"/>
        <v>4341.1778954336987</v>
      </c>
      <c r="BG93">
        <f t="shared" si="106"/>
        <v>1074649.791354079</v>
      </c>
      <c r="BH93">
        <f t="shared" si="107"/>
        <v>76640.051841741413</v>
      </c>
      <c r="BI93">
        <f t="shared" si="108"/>
        <v>44957.840367406272</v>
      </c>
      <c r="BJ93">
        <f t="shared" si="109"/>
        <v>20149.003831916987</v>
      </c>
      <c r="BK93">
        <f t="shared" si="110"/>
        <v>8382.3133364840814</v>
      </c>
      <c r="BL93">
        <f t="shared" si="111"/>
        <v>3422.889715796091</v>
      </c>
      <c r="BM93">
        <f t="shared" si="124"/>
        <v>2.5751720450007426E-2</v>
      </c>
      <c r="BN93">
        <f t="shared" si="75"/>
        <v>153552.09909334485</v>
      </c>
      <c r="BO93">
        <f t="shared" si="76"/>
        <v>3954.2307303636553</v>
      </c>
      <c r="BQ93">
        <f t="shared" si="112"/>
        <v>914472.92263925925</v>
      </c>
      <c r="BR93">
        <f t="shared" si="113"/>
        <v>60058.423076461047</v>
      </c>
      <c r="BS93">
        <f t="shared" si="114"/>
        <v>31186.509318262106</v>
      </c>
      <c r="BT93">
        <f t="shared" si="115"/>
        <v>12376.752780488448</v>
      </c>
      <c r="BU93">
        <f t="shared" si="116"/>
        <v>4571.7533069172987</v>
      </c>
      <c r="BV93">
        <f t="shared" si="117"/>
        <v>1666.1617884649413</v>
      </c>
      <c r="BW93">
        <f t="shared" si="123"/>
        <v>3.0902064540008909E-2</v>
      </c>
      <c r="BX93">
        <f t="shared" si="77"/>
        <v>109859.60027059383</v>
      </c>
      <c r="BY93">
        <f t="shared" si="78"/>
        <v>3394.8884579014707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5143.5661172219479</v>
      </c>
      <c r="E94">
        <f t="shared" si="79"/>
        <v>753098.1386720693</v>
      </c>
      <c r="F94">
        <f t="shared" si="80"/>
        <v>95174.258879412009</v>
      </c>
      <c r="G94">
        <f t="shared" si="81"/>
        <v>60903.837093270049</v>
      </c>
      <c r="H94">
        <f t="shared" si="82"/>
        <v>30614.545176411044</v>
      </c>
      <c r="I94">
        <f t="shared" si="83"/>
        <v>14350.858745697264</v>
      </c>
      <c r="J94">
        <f t="shared" si="84"/>
        <v>6586.6171954000583</v>
      </c>
      <c r="K94">
        <v>0</v>
      </c>
      <c r="L94">
        <f t="shared" si="118"/>
        <v>2.4772736196973216E-2</v>
      </c>
      <c r="M94">
        <f t="shared" si="67"/>
        <v>207630.11709019044</v>
      </c>
      <c r="N94">
        <f t="shared" si="119"/>
        <v>1.2533479999999999</v>
      </c>
      <c r="O94">
        <f t="shared" si="119"/>
        <v>1.0475840000000001</v>
      </c>
      <c r="P94">
        <f t="shared" si="119"/>
        <v>1.0133369999999999</v>
      </c>
      <c r="Q94">
        <f t="shared" si="119"/>
        <v>1.004073</v>
      </c>
      <c r="R94">
        <f t="shared" si="119"/>
        <v>1.0012749999999999</v>
      </c>
      <c r="S94">
        <f t="shared" si="119"/>
        <v>1.000402</v>
      </c>
      <c r="T94">
        <f t="shared" si="85"/>
        <v>0.5</v>
      </c>
      <c r="U94">
        <f t="shared" si="86"/>
        <v>2.2499999999999999E-2</v>
      </c>
      <c r="V94">
        <f t="shared" si="125"/>
        <v>2.1000000000000003E-8</v>
      </c>
      <c r="W94">
        <f t="shared" si="125"/>
        <v>6.6499999999999997E-3</v>
      </c>
      <c r="X94">
        <f t="shared" si="125"/>
        <v>6.8100000000000001E-3</v>
      </c>
      <c r="Y94">
        <f t="shared" si="125"/>
        <v>6.8500000000000002E-3</v>
      </c>
      <c r="Z94">
        <f t="shared" si="125"/>
        <v>6.8700000000000002E-3</v>
      </c>
      <c r="AA94">
        <f t="shared" si="125"/>
        <v>6.8700000000000002E-3</v>
      </c>
      <c r="AC94">
        <f t="shared" si="88"/>
        <v>857280.23687084077</v>
      </c>
      <c r="AD94">
        <f t="shared" si="89"/>
        <v>132970.56459699859</v>
      </c>
      <c r="AE94">
        <f t="shared" si="90"/>
        <v>109685.77323455356</v>
      </c>
      <c r="AF94">
        <f t="shared" si="91"/>
        <v>71198.214472553038</v>
      </c>
      <c r="AG94">
        <f t="shared" si="92"/>
        <v>42981.558274281939</v>
      </c>
      <c r="AH94">
        <f t="shared" si="93"/>
        <v>25244.221486668706</v>
      </c>
      <c r="AI94">
        <f t="shared" si="120"/>
        <v>1.2386368098486608E-2</v>
      </c>
      <c r="AJ94">
        <f t="shared" si="69"/>
        <v>382080.33206505585</v>
      </c>
      <c r="AK94">
        <f t="shared" si="70"/>
        <v>4732.5876361497776</v>
      </c>
      <c r="AM94">
        <f t="shared" si="94"/>
        <v>815226.5645948312</v>
      </c>
      <c r="AN94">
        <f t="shared" si="95"/>
        <v>114043.9388812558</v>
      </c>
      <c r="AO94">
        <f t="shared" si="96"/>
        <v>82850.803571160955</v>
      </c>
      <c r="AP94">
        <f t="shared" si="97"/>
        <v>47303.216442526107</v>
      </c>
      <c r="AQ94">
        <f t="shared" si="98"/>
        <v>25136.754984343086</v>
      </c>
      <c r="AR94">
        <f t="shared" si="99"/>
        <v>13029.017251793402</v>
      </c>
      <c r="AS94">
        <f t="shared" si="121"/>
        <v>1.8579552147729911E-2</v>
      </c>
      <c r="AT94">
        <f t="shared" si="71"/>
        <v>282363.73113107937</v>
      </c>
      <c r="AU94">
        <f t="shared" si="72"/>
        <v>5246.191667177477</v>
      </c>
      <c r="AW94">
        <f t="shared" si="100"/>
        <v>753098.1386720693</v>
      </c>
      <c r="AX94">
        <f t="shared" si="101"/>
        <v>95174.258879412009</v>
      </c>
      <c r="AY94">
        <f t="shared" si="102"/>
        <v>60903.837093270049</v>
      </c>
      <c r="AZ94">
        <f t="shared" si="103"/>
        <v>30614.545176411044</v>
      </c>
      <c r="BA94">
        <f t="shared" si="104"/>
        <v>14350.858745697264</v>
      </c>
      <c r="BB94">
        <f t="shared" si="105"/>
        <v>6586.6171954000583</v>
      </c>
      <c r="BC94">
        <f t="shared" si="122"/>
        <v>2.4772736196973216E-2</v>
      </c>
      <c r="BD94">
        <f t="shared" si="73"/>
        <v>207630.11709019044</v>
      </c>
      <c r="BE94">
        <f t="shared" si="74"/>
        <v>5143.5661172219479</v>
      </c>
      <c r="BG94">
        <f t="shared" si="106"/>
        <v>672051.71044966055</v>
      </c>
      <c r="BH94">
        <f t="shared" si="107"/>
        <v>76941.559327601994</v>
      </c>
      <c r="BI94">
        <f t="shared" si="108"/>
        <v>43437.062608132146</v>
      </c>
      <c r="BJ94">
        <f t="shared" si="109"/>
        <v>19265.232901417636</v>
      </c>
      <c r="BK94">
        <f t="shared" si="110"/>
        <v>7989.356267293806</v>
      </c>
      <c r="BL94">
        <f t="shared" si="111"/>
        <v>3259.211620589148</v>
      </c>
      <c r="BM94">
        <f t="shared" si="124"/>
        <v>3.096592024621652E-2</v>
      </c>
      <c r="BN94">
        <f t="shared" si="75"/>
        <v>150892.4227250347</v>
      </c>
      <c r="BO94">
        <f t="shared" si="76"/>
        <v>4672.522727861814</v>
      </c>
      <c r="BQ94">
        <f t="shared" si="112"/>
        <v>575911.35822683398</v>
      </c>
      <c r="BR94">
        <f t="shared" si="113"/>
        <v>59985.37569570612</v>
      </c>
      <c r="BS94">
        <f t="shared" si="114"/>
        <v>29970.94971822506</v>
      </c>
      <c r="BT94">
        <f t="shared" si="115"/>
        <v>11770.141986519657</v>
      </c>
      <c r="BU94">
        <f t="shared" si="116"/>
        <v>4333.8865617162483</v>
      </c>
      <c r="BV94">
        <f t="shared" si="117"/>
        <v>1577.9068113079031</v>
      </c>
      <c r="BW94">
        <f t="shared" si="123"/>
        <v>3.7159104295459822E-2</v>
      </c>
      <c r="BX94">
        <f t="shared" si="77"/>
        <v>107638.26077347498</v>
      </c>
      <c r="BY94">
        <f t="shared" si="78"/>
        <v>3999.7413582634586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2902.6457143911593</v>
      </c>
      <c r="E95">
        <f t="shared" si="79"/>
        <v>457019.28112355841</v>
      </c>
      <c r="F95">
        <f t="shared" si="80"/>
        <v>95101.985812654428</v>
      </c>
      <c r="G95">
        <f t="shared" si="81"/>
        <v>58818.74436859486</v>
      </c>
      <c r="H95">
        <f t="shared" si="82"/>
        <v>29289.19930754344</v>
      </c>
      <c r="I95">
        <f t="shared" si="83"/>
        <v>13690.340040652387</v>
      </c>
      <c r="J95">
        <f t="shared" si="84"/>
        <v>6277.8380224514831</v>
      </c>
      <c r="K95">
        <v>0</v>
      </c>
      <c r="L95">
        <f t="shared" si="118"/>
        <v>1.4286212965389266E-2</v>
      </c>
      <c r="M95">
        <f t="shared" si="67"/>
        <v>203178.10755189657</v>
      </c>
      <c r="N95">
        <f t="shared" ref="N95:S110" si="126">N83</f>
        <v>1.21095</v>
      </c>
      <c r="O95">
        <f t="shared" si="126"/>
        <v>1.0425</v>
      </c>
      <c r="P95">
        <f t="shared" si="126"/>
        <v>1.012059</v>
      </c>
      <c r="Q95">
        <f t="shared" si="126"/>
        <v>1.0036959999999999</v>
      </c>
      <c r="R95">
        <f t="shared" si="126"/>
        <v>1.001158</v>
      </c>
      <c r="S95">
        <f t="shared" si="126"/>
        <v>1.0003649999999999</v>
      </c>
      <c r="T95">
        <f t="shared" si="85"/>
        <v>0.5</v>
      </c>
      <c r="U95">
        <f t="shared" si="86"/>
        <v>2.2499999999999999E-2</v>
      </c>
      <c r="V95">
        <f t="shared" si="125"/>
        <v>2.1000000000000003E-8</v>
      </c>
      <c r="W95">
        <f t="shared" si="125"/>
        <v>6.6499999999999997E-3</v>
      </c>
      <c r="X95">
        <f t="shared" si="125"/>
        <v>6.8100000000000001E-3</v>
      </c>
      <c r="Y95">
        <f t="shared" si="125"/>
        <v>6.8500000000000002E-3</v>
      </c>
      <c r="Z95">
        <f t="shared" si="125"/>
        <v>6.8700000000000002E-3</v>
      </c>
      <c r="AA95">
        <f t="shared" si="125"/>
        <v>6.8700000000000002E-3</v>
      </c>
      <c r="AC95">
        <f t="shared" si="88"/>
        <v>517891.66687532881</v>
      </c>
      <c r="AD95">
        <f t="shared" si="89"/>
        <v>134516.61227470756</v>
      </c>
      <c r="AE95">
        <f t="shared" si="90"/>
        <v>107289.19935090837</v>
      </c>
      <c r="AF95">
        <f t="shared" si="91"/>
        <v>68997.832899685469</v>
      </c>
      <c r="AG95">
        <f t="shared" si="92"/>
        <v>41535.656264225501</v>
      </c>
      <c r="AH95">
        <f t="shared" si="93"/>
        <v>24373.46212657935</v>
      </c>
      <c r="AI95">
        <f t="shared" si="120"/>
        <v>7.1431064826946332E-3</v>
      </c>
      <c r="AJ95">
        <f t="shared" si="69"/>
        <v>376712.76291610627</v>
      </c>
      <c r="AK95">
        <f t="shared" si="70"/>
        <v>2690.899378899845</v>
      </c>
      <c r="AM95">
        <f t="shared" si="94"/>
        <v>493388.96411117382</v>
      </c>
      <c r="AN95">
        <f t="shared" si="95"/>
        <v>114663.6317318526</v>
      </c>
      <c r="AO95">
        <f t="shared" si="96"/>
        <v>80527.448756344049</v>
      </c>
      <c r="AP95">
        <f t="shared" si="97"/>
        <v>45548.352511477569</v>
      </c>
      <c r="AQ95">
        <f t="shared" si="98"/>
        <v>24135.476599085479</v>
      </c>
      <c r="AR95">
        <f t="shared" si="99"/>
        <v>12498.910875638863</v>
      </c>
      <c r="AS95">
        <f t="shared" si="121"/>
        <v>1.0714659724041949E-2</v>
      </c>
      <c r="AT95">
        <f t="shared" si="71"/>
        <v>277373.82047439856</v>
      </c>
      <c r="AU95">
        <f t="shared" si="72"/>
        <v>2971.9661027406805</v>
      </c>
      <c r="AW95">
        <f t="shared" si="100"/>
        <v>457019.28112355841</v>
      </c>
      <c r="AX95">
        <f t="shared" si="101"/>
        <v>95101.985812654428</v>
      </c>
      <c r="AY95">
        <f t="shared" si="102"/>
        <v>58818.74436859486</v>
      </c>
      <c r="AZ95">
        <f t="shared" si="103"/>
        <v>29289.19930754344</v>
      </c>
      <c r="BA95">
        <f t="shared" si="104"/>
        <v>13690.340040652387</v>
      </c>
      <c r="BB95">
        <f t="shared" si="105"/>
        <v>6277.8380224514831</v>
      </c>
      <c r="BC95">
        <f t="shared" si="122"/>
        <v>1.4286212965389266E-2</v>
      </c>
      <c r="BD95">
        <f t="shared" si="73"/>
        <v>203178.10755189657</v>
      </c>
      <c r="BE95">
        <f t="shared" si="74"/>
        <v>2902.6457143911593</v>
      </c>
      <c r="BG95">
        <f t="shared" si="106"/>
        <v>409269.67432509002</v>
      </c>
      <c r="BH95">
        <f t="shared" si="107"/>
        <v>76406.618500939003</v>
      </c>
      <c r="BI95">
        <f t="shared" si="108"/>
        <v>41680.945484660391</v>
      </c>
      <c r="BJ95">
        <f t="shared" si="109"/>
        <v>18311.901275086959</v>
      </c>
      <c r="BK95">
        <f t="shared" si="110"/>
        <v>7572.1552168709468</v>
      </c>
      <c r="BL95">
        <f t="shared" si="111"/>
        <v>3086.2355955195553</v>
      </c>
      <c r="BM95">
        <f t="shared" si="124"/>
        <v>1.7857766206736583E-2</v>
      </c>
      <c r="BN95">
        <f t="shared" si="75"/>
        <v>147057.85607307687</v>
      </c>
      <c r="BO95">
        <f t="shared" si="76"/>
        <v>2626.1248126169244</v>
      </c>
      <c r="BQ95">
        <f t="shared" si="112"/>
        <v>352178.91549837129</v>
      </c>
      <c r="BR95">
        <f t="shared" si="113"/>
        <v>59196.823285343278</v>
      </c>
      <c r="BS95">
        <f t="shared" si="114"/>
        <v>28573.638502024634</v>
      </c>
      <c r="BT95">
        <f t="shared" si="115"/>
        <v>11114.807001247604</v>
      </c>
      <c r="BU95">
        <f t="shared" si="116"/>
        <v>4080.732148321576</v>
      </c>
      <c r="BV95">
        <f t="shared" si="117"/>
        <v>1484.390350654606</v>
      </c>
      <c r="BW95">
        <f t="shared" si="123"/>
        <v>2.1429319448083899E-2</v>
      </c>
      <c r="BX95">
        <f t="shared" si="77"/>
        <v>104450.3912875917</v>
      </c>
      <c r="BY95">
        <f t="shared" si="78"/>
        <v>2238.3008013791618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952.59394707717399</v>
      </c>
      <c r="E96">
        <f t="shared" si="79"/>
        <v>271402.2814506233</v>
      </c>
      <c r="F96">
        <f t="shared" si="80"/>
        <v>95554.437032223155</v>
      </c>
      <c r="G96">
        <f t="shared" si="81"/>
        <v>57348.361607373161</v>
      </c>
      <c r="H96">
        <f t="shared" si="82"/>
        <v>28317.577775056681</v>
      </c>
      <c r="I96">
        <f t="shared" si="83"/>
        <v>13202.220988305669</v>
      </c>
      <c r="J96">
        <f t="shared" si="84"/>
        <v>6049.1399901287996</v>
      </c>
      <c r="K96">
        <v>0</v>
      </c>
      <c r="L96">
        <f t="shared" si="118"/>
        <v>4.7517618167258954E-3</v>
      </c>
      <c r="M96">
        <f t="shared" si="67"/>
        <v>200471.73739308747</v>
      </c>
      <c r="N96">
        <f t="shared" si="126"/>
        <v>1.178115</v>
      </c>
      <c r="O96">
        <f t="shared" si="126"/>
        <v>1.038028</v>
      </c>
      <c r="P96">
        <f t="shared" si="126"/>
        <v>1.0109090000000001</v>
      </c>
      <c r="Q96">
        <f t="shared" si="126"/>
        <v>1.0033529999999999</v>
      </c>
      <c r="R96">
        <f t="shared" si="126"/>
        <v>1.0010520000000001</v>
      </c>
      <c r="S96">
        <f t="shared" si="126"/>
        <v>1.000332</v>
      </c>
      <c r="T96">
        <f t="shared" si="85"/>
        <v>0.5</v>
      </c>
      <c r="U96">
        <f t="shared" si="86"/>
        <v>2.2499999999999999E-2</v>
      </c>
      <c r="V96">
        <f t="shared" si="125"/>
        <v>2.1000000000000003E-8</v>
      </c>
      <c r="W96">
        <f t="shared" si="125"/>
        <v>6.6499999999999997E-3</v>
      </c>
      <c r="X96">
        <f t="shared" si="125"/>
        <v>6.8100000000000001E-3</v>
      </c>
      <c r="Y96">
        <f t="shared" si="125"/>
        <v>6.8500000000000002E-3</v>
      </c>
      <c r="Z96">
        <f t="shared" si="125"/>
        <v>6.8700000000000002E-3</v>
      </c>
      <c r="AA96">
        <f t="shared" si="125"/>
        <v>6.8700000000000002E-3</v>
      </c>
      <c r="AC96">
        <f t="shared" si="88"/>
        <v>306749.84488164983</v>
      </c>
      <c r="AD96">
        <f t="shared" si="89"/>
        <v>136117.44652454442</v>
      </c>
      <c r="AE96">
        <f t="shared" si="90"/>
        <v>105373.50413484208</v>
      </c>
      <c r="AF96">
        <f t="shared" si="91"/>
        <v>67201.800922578215</v>
      </c>
      <c r="AG96">
        <f t="shared" si="92"/>
        <v>40351.426461186471</v>
      </c>
      <c r="AH96">
        <f t="shared" si="93"/>
        <v>23659.65314002772</v>
      </c>
      <c r="AI96">
        <f t="shared" si="120"/>
        <v>2.3758809083629477E-3</v>
      </c>
      <c r="AJ96">
        <f t="shared" si="69"/>
        <v>372703.83118317893</v>
      </c>
      <c r="AK96">
        <f t="shared" si="70"/>
        <v>885.49991698184192</v>
      </c>
      <c r="AM96">
        <f t="shared" si="94"/>
        <v>292544.20242111915</v>
      </c>
      <c r="AN96">
        <f t="shared" si="95"/>
        <v>115618.6754719164</v>
      </c>
      <c r="AO96">
        <f t="shared" si="96"/>
        <v>78801.98814065718</v>
      </c>
      <c r="AP96">
        <f t="shared" si="97"/>
        <v>44200.038391705697</v>
      </c>
      <c r="AQ96">
        <f t="shared" si="98"/>
        <v>23361.144988628232</v>
      </c>
      <c r="AR96">
        <f t="shared" si="99"/>
        <v>12088.223259147433</v>
      </c>
      <c r="AS96">
        <f t="shared" si="121"/>
        <v>3.5638213625444216E-3</v>
      </c>
      <c r="AT96">
        <f t="shared" si="71"/>
        <v>274070.07025205495</v>
      </c>
      <c r="AU96">
        <f t="shared" si="72"/>
        <v>976.73677119832382</v>
      </c>
      <c r="AW96">
        <f t="shared" si="100"/>
        <v>271402.2814506233</v>
      </c>
      <c r="AX96">
        <f t="shared" si="101"/>
        <v>95554.437032223155</v>
      </c>
      <c r="AY96">
        <f t="shared" si="102"/>
        <v>57348.361607373161</v>
      </c>
      <c r="AZ96">
        <f t="shared" si="103"/>
        <v>28317.577775056681</v>
      </c>
      <c r="BA96">
        <f t="shared" si="104"/>
        <v>13202.220988305669</v>
      </c>
      <c r="BB96">
        <f t="shared" si="105"/>
        <v>6049.1399901287996</v>
      </c>
      <c r="BC96">
        <f t="shared" si="122"/>
        <v>4.7517618167258954E-3</v>
      </c>
      <c r="BD96">
        <f t="shared" si="73"/>
        <v>200471.73739308747</v>
      </c>
      <c r="BE96">
        <f t="shared" si="74"/>
        <v>952.59394707717399</v>
      </c>
      <c r="BG96">
        <f t="shared" si="106"/>
        <v>243542.99706249451</v>
      </c>
      <c r="BH96">
        <f t="shared" si="107"/>
        <v>76497.235512179177</v>
      </c>
      <c r="BI96">
        <f t="shared" si="108"/>
        <v>40490.116966378271</v>
      </c>
      <c r="BJ96">
        <f t="shared" si="109"/>
        <v>17639.031814028844</v>
      </c>
      <c r="BK96">
        <f t="shared" si="110"/>
        <v>7275.1312101843096</v>
      </c>
      <c r="BL96">
        <f t="shared" si="111"/>
        <v>2962.7831511792047</v>
      </c>
      <c r="BM96">
        <f t="shared" si="124"/>
        <v>5.9397022709073693E-3</v>
      </c>
      <c r="BN96">
        <f t="shared" si="75"/>
        <v>144864.29865394981</v>
      </c>
      <c r="BO96">
        <f t="shared" si="76"/>
        <v>860.45080368826905</v>
      </c>
      <c r="BQ96">
        <f t="shared" si="112"/>
        <v>210081.45245477124</v>
      </c>
      <c r="BR96">
        <f t="shared" si="113"/>
        <v>59055.60515229014</v>
      </c>
      <c r="BS96">
        <f t="shared" si="114"/>
        <v>27655.234701270383</v>
      </c>
      <c r="BT96">
        <f t="shared" si="115"/>
        <v>10666.697113212385</v>
      </c>
      <c r="BU96">
        <f t="shared" si="116"/>
        <v>3906.0875265475238</v>
      </c>
      <c r="BV96">
        <f t="shared" si="117"/>
        <v>1419.7117046772807</v>
      </c>
      <c r="BW96">
        <f t="shared" si="123"/>
        <v>7.1276427250888431E-3</v>
      </c>
      <c r="BX96">
        <f t="shared" si="77"/>
        <v>102703.33619799771</v>
      </c>
      <c r="BY96">
        <f t="shared" si="78"/>
        <v>732.03268709401198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1998.1591599221197</v>
      </c>
      <c r="E97">
        <f t="shared" si="79"/>
        <v>158049.19026919606</v>
      </c>
      <c r="F97">
        <f t="shared" si="80"/>
        <v>96502.395162193177</v>
      </c>
      <c r="G97">
        <f t="shared" si="81"/>
        <v>56397.054694316968</v>
      </c>
      <c r="H97">
        <f t="shared" si="82"/>
        <v>27638.686379722694</v>
      </c>
      <c r="I97">
        <f t="shared" si="83"/>
        <v>12856.013446389488</v>
      </c>
      <c r="J97">
        <f t="shared" si="84"/>
        <v>5886.2533953227748</v>
      </c>
      <c r="K97">
        <v>0</v>
      </c>
      <c r="L97">
        <f t="shared" si="118"/>
        <v>1.0026872331950142E-2</v>
      </c>
      <c r="M97">
        <f t="shared" si="67"/>
        <v>199280.40307794511</v>
      </c>
      <c r="N97">
        <f t="shared" si="126"/>
        <v>1.1520509999999999</v>
      </c>
      <c r="O97">
        <f t="shared" si="126"/>
        <v>1.0340800000000001</v>
      </c>
      <c r="P97">
        <f t="shared" si="126"/>
        <v>1.0098720000000001</v>
      </c>
      <c r="Q97">
        <f t="shared" si="126"/>
        <v>1.0030429999999999</v>
      </c>
      <c r="R97">
        <f t="shared" si="126"/>
        <v>1.000955</v>
      </c>
      <c r="S97">
        <f t="shared" si="126"/>
        <v>1.000302</v>
      </c>
      <c r="T97">
        <f t="shared" si="85"/>
        <v>0.5</v>
      </c>
      <c r="U97">
        <f t="shared" si="86"/>
        <v>2.2499999999999999E-2</v>
      </c>
      <c r="V97">
        <f t="shared" si="125"/>
        <v>2.1000000000000003E-8</v>
      </c>
      <c r="W97">
        <f t="shared" si="125"/>
        <v>6.6499999999999997E-3</v>
      </c>
      <c r="X97">
        <f t="shared" si="125"/>
        <v>6.8100000000000001E-3</v>
      </c>
      <c r="Y97">
        <f t="shared" si="125"/>
        <v>6.8500000000000002E-3</v>
      </c>
      <c r="Z97">
        <f t="shared" si="125"/>
        <v>6.8700000000000002E-3</v>
      </c>
      <c r="AA97">
        <f t="shared" si="125"/>
        <v>6.8700000000000002E-3</v>
      </c>
      <c r="AC97">
        <f t="shared" si="88"/>
        <v>178365.3358398877</v>
      </c>
      <c r="AD97">
        <f t="shared" si="89"/>
        <v>137791.21322091497</v>
      </c>
      <c r="AE97">
        <f t="shared" si="90"/>
        <v>103875.90076167021</v>
      </c>
      <c r="AF97">
        <f t="shared" si="91"/>
        <v>65750.354692627952</v>
      </c>
      <c r="AG97">
        <f t="shared" si="92"/>
        <v>39389.143764428271</v>
      </c>
      <c r="AH97">
        <f t="shared" si="93"/>
        <v>23078.776693416748</v>
      </c>
      <c r="AI97">
        <f t="shared" si="120"/>
        <v>5.0134361659750709E-3</v>
      </c>
      <c r="AJ97">
        <f t="shared" si="69"/>
        <v>369885.3891330582</v>
      </c>
      <c r="AK97">
        <f t="shared" si="70"/>
        <v>1854.3967871454365</v>
      </c>
      <c r="AM97">
        <f t="shared" si="94"/>
        <v>170208.01959054361</v>
      </c>
      <c r="AN97">
        <f t="shared" si="95"/>
        <v>116903.03115179438</v>
      </c>
      <c r="AO97">
        <f t="shared" si="96"/>
        <v>77588.41594237808</v>
      </c>
      <c r="AP97">
        <f t="shared" si="97"/>
        <v>43192.884654177695</v>
      </c>
      <c r="AQ97">
        <f t="shared" si="98"/>
        <v>22776.287245046282</v>
      </c>
      <c r="AR97">
        <f t="shared" si="99"/>
        <v>11777.080958624751</v>
      </c>
      <c r="AS97">
        <f t="shared" si="121"/>
        <v>7.5201542489626069E-3</v>
      </c>
      <c r="AT97">
        <f t="shared" si="71"/>
        <v>272237.69995202124</v>
      </c>
      <c r="AU97">
        <f t="shared" si="72"/>
        <v>2047.2694960219999</v>
      </c>
      <c r="AW97">
        <f t="shared" si="100"/>
        <v>158049.19026919606</v>
      </c>
      <c r="AX97">
        <f t="shared" si="101"/>
        <v>96502.395162193177</v>
      </c>
      <c r="AY97">
        <f t="shared" si="102"/>
        <v>56397.054694316968</v>
      </c>
      <c r="AZ97">
        <f t="shared" si="103"/>
        <v>27638.686379722694</v>
      </c>
      <c r="BA97">
        <f t="shared" si="104"/>
        <v>12856.013446389488</v>
      </c>
      <c r="BB97">
        <f t="shared" si="105"/>
        <v>5886.2533953227748</v>
      </c>
      <c r="BC97">
        <f t="shared" si="122"/>
        <v>1.0026872331950142E-2</v>
      </c>
      <c r="BD97">
        <f t="shared" si="73"/>
        <v>199280.40307794511</v>
      </c>
      <c r="BE97">
        <f t="shared" si="74"/>
        <v>1998.1591599221197</v>
      </c>
      <c r="BG97">
        <f t="shared" si="106"/>
        <v>141993.39602148012</v>
      </c>
      <c r="BH97">
        <f t="shared" si="107"/>
        <v>77165.260452101182</v>
      </c>
      <c r="BI97">
        <f t="shared" si="108"/>
        <v>39770.358380491794</v>
      </c>
      <c r="BJ97">
        <f t="shared" si="109"/>
        <v>17195.195941905611</v>
      </c>
      <c r="BK97">
        <f t="shared" si="110"/>
        <v>7075.7098802622504</v>
      </c>
      <c r="BL97">
        <f t="shared" si="111"/>
        <v>2879.4839924824596</v>
      </c>
      <c r="BM97">
        <f t="shared" si="124"/>
        <v>1.2533590414937677E-2</v>
      </c>
      <c r="BN97">
        <f t="shared" si="75"/>
        <v>144086.00864724329</v>
      </c>
      <c r="BO97">
        <f t="shared" si="76"/>
        <v>1805.9150169077157</v>
      </c>
      <c r="BQ97">
        <f t="shared" si="112"/>
        <v>122658.15634337187</v>
      </c>
      <c r="BR97">
        <f t="shared" si="113"/>
        <v>59501.163587219009</v>
      </c>
      <c r="BS97">
        <f t="shared" si="114"/>
        <v>27130.778196923315</v>
      </c>
      <c r="BT97">
        <f t="shared" si="115"/>
        <v>10385.628735209029</v>
      </c>
      <c r="BU97">
        <f t="shared" si="116"/>
        <v>3794.3761078442226</v>
      </c>
      <c r="BV97">
        <f t="shared" si="117"/>
        <v>1378.1097325579944</v>
      </c>
      <c r="BW97">
        <f t="shared" si="123"/>
        <v>1.5040308497925214E-2</v>
      </c>
      <c r="BX97">
        <f t="shared" si="77"/>
        <v>102190.05635975357</v>
      </c>
      <c r="BY97">
        <f t="shared" si="78"/>
        <v>1536.9699730710581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5867.845774869118</v>
      </c>
      <c r="E98">
        <f t="shared" si="79"/>
        <v>1343.8892452005468</v>
      </c>
      <c r="F98">
        <f t="shared" si="80"/>
        <v>90436.031906303891</v>
      </c>
      <c r="G98">
        <f t="shared" si="81"/>
        <v>96578.277665542293</v>
      </c>
      <c r="H98">
        <f t="shared" si="82"/>
        <v>55106.859706530515</v>
      </c>
      <c r="I98">
        <f t="shared" si="83"/>
        <v>26821.898527320438</v>
      </c>
      <c r="J98">
        <f t="shared" si="84"/>
        <v>12449.848787573317</v>
      </c>
      <c r="K98">
        <v>0</v>
      </c>
      <c r="L98">
        <f t="shared" si="118"/>
        <v>2.0852855309611753E-2</v>
      </c>
      <c r="M98">
        <f t="shared" ref="M98:M122" si="127">SUM(F98:J98)</f>
        <v>281392.91659327049</v>
      </c>
      <c r="N98">
        <f t="shared" si="126"/>
        <v>2289.2732110000002</v>
      </c>
      <c r="O98">
        <f t="shared" si="126"/>
        <v>1.130951</v>
      </c>
      <c r="P98">
        <f t="shared" si="126"/>
        <v>1.030586</v>
      </c>
      <c r="Q98">
        <f t="shared" si="126"/>
        <v>1.0089379999999999</v>
      </c>
      <c r="R98">
        <f t="shared" si="126"/>
        <v>1.0027619999999999</v>
      </c>
      <c r="S98">
        <f t="shared" si="126"/>
        <v>1.0008680000000001</v>
      </c>
      <c r="T98">
        <f t="shared" si="85"/>
        <v>0.5</v>
      </c>
      <c r="U98">
        <f t="shared" si="86"/>
        <v>2.2499999999999999E-2</v>
      </c>
      <c r="V98">
        <f t="shared" si="125"/>
        <v>2.1000000000000003E-8</v>
      </c>
      <c r="W98">
        <f t="shared" si="125"/>
        <v>6.6499999999999997E-3</v>
      </c>
      <c r="X98">
        <f t="shared" si="125"/>
        <v>6.8100000000000001E-3</v>
      </c>
      <c r="Y98">
        <f t="shared" si="125"/>
        <v>6.8500000000000002E-3</v>
      </c>
      <c r="Z98">
        <f t="shared" si="125"/>
        <v>6.8700000000000002E-3</v>
      </c>
      <c r="AA98">
        <f t="shared" si="125"/>
        <v>6.8700000000000002E-3</v>
      </c>
      <c r="AC98">
        <f t="shared" si="88"/>
        <v>2503.2509952959554</v>
      </c>
      <c r="AD98">
        <f t="shared" si="89"/>
        <v>101973.29872907425</v>
      </c>
      <c r="AE98">
        <f t="shared" si="90"/>
        <v>138590.36971600007</v>
      </c>
      <c r="AF98">
        <f t="shared" si="91"/>
        <v>102020.30777412289</v>
      </c>
      <c r="AG98">
        <f t="shared" si="92"/>
        <v>64136.913072821859</v>
      </c>
      <c r="AH98">
        <f t="shared" si="93"/>
        <v>38342.183329901651</v>
      </c>
      <c r="AI98">
        <f t="shared" si="120"/>
        <v>1.0426427654805876E-2</v>
      </c>
      <c r="AJ98">
        <f t="shared" si="69"/>
        <v>445063.07262192073</v>
      </c>
      <c r="AK98">
        <f t="shared" si="70"/>
        <v>4640.4179285180708</v>
      </c>
      <c r="AM98">
        <f t="shared" si="94"/>
        <v>1839.0351691673643</v>
      </c>
      <c r="AN98">
        <f t="shared" si="95"/>
        <v>97343.267694740513</v>
      </c>
      <c r="AO98">
        <f t="shared" si="96"/>
        <v>117287.99818181219</v>
      </c>
      <c r="AP98">
        <f t="shared" si="97"/>
        <v>76007.918631089269</v>
      </c>
      <c r="AQ98">
        <f t="shared" si="98"/>
        <v>42024.70623357423</v>
      </c>
      <c r="AR98">
        <f t="shared" si="99"/>
        <v>22113.801537578158</v>
      </c>
      <c r="AS98">
        <f t="shared" si="121"/>
        <v>1.5639641482208814E-2</v>
      </c>
      <c r="AT98">
        <f t="shared" si="71"/>
        <v>354777.69227879436</v>
      </c>
      <c r="AU98">
        <f t="shared" si="72"/>
        <v>5548.5959131257459</v>
      </c>
      <c r="AW98">
        <f t="shared" si="100"/>
        <v>1343.8892452005468</v>
      </c>
      <c r="AX98">
        <f t="shared" si="101"/>
        <v>90436.031906303891</v>
      </c>
      <c r="AY98">
        <f t="shared" si="102"/>
        <v>96578.277665542293</v>
      </c>
      <c r="AZ98">
        <f t="shared" si="103"/>
        <v>55106.859706530515</v>
      </c>
      <c r="BA98">
        <f t="shared" si="104"/>
        <v>26821.898527320438</v>
      </c>
      <c r="BB98">
        <f t="shared" si="105"/>
        <v>12449.848787573317</v>
      </c>
      <c r="BC98">
        <f t="shared" si="122"/>
        <v>2.0852855309611753E-2</v>
      </c>
      <c r="BD98">
        <f t="shared" si="73"/>
        <v>281392.91659327049</v>
      </c>
      <c r="BE98">
        <f t="shared" si="74"/>
        <v>5867.845774869118</v>
      </c>
      <c r="BG98">
        <f t="shared" si="106"/>
        <v>970.1643966854316</v>
      </c>
      <c r="BH98">
        <f t="shared" si="107"/>
        <v>81304.033230100002</v>
      </c>
      <c r="BI98">
        <f t="shared" si="108"/>
        <v>77032.506077653219</v>
      </c>
      <c r="BJ98">
        <f t="shared" si="109"/>
        <v>38760.839120263103</v>
      </c>
      <c r="BK98">
        <f t="shared" si="110"/>
        <v>16643.934159345354</v>
      </c>
      <c r="BL98">
        <f t="shared" si="111"/>
        <v>6834.4276220418142</v>
      </c>
      <c r="BM98">
        <f t="shared" si="124"/>
        <v>2.6066069137014692E-2</v>
      </c>
      <c r="BN98">
        <f t="shared" si="75"/>
        <v>220575.74020940348</v>
      </c>
      <c r="BO98">
        <f t="shared" si="76"/>
        <v>5749.5424942465024</v>
      </c>
      <c r="BQ98">
        <f t="shared" si="112"/>
        <v>687.11987193579921</v>
      </c>
      <c r="BR98">
        <f t="shared" si="113"/>
        <v>70290.240519450672</v>
      </c>
      <c r="BS98">
        <f t="shared" si="114"/>
        <v>59249.645712983038</v>
      </c>
      <c r="BT98">
        <f t="shared" si="115"/>
        <v>26374.08916752896</v>
      </c>
      <c r="BU98">
        <f t="shared" si="116"/>
        <v>10026.641418750178</v>
      </c>
      <c r="BV98">
        <f t="shared" si="117"/>
        <v>3655.4761557249681</v>
      </c>
      <c r="BW98">
        <f t="shared" si="123"/>
        <v>3.1279282964417628E-2</v>
      </c>
      <c r="BX98">
        <f t="shared" si="77"/>
        <v>169596.09297443781</v>
      </c>
      <c r="BY98">
        <f t="shared" si="78"/>
        <v>5304.8441818071205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12373.207456228261</v>
      </c>
      <c r="E99">
        <f t="shared" si="79"/>
        <v>1538177.9989770865</v>
      </c>
      <c r="F99">
        <f t="shared" si="80"/>
        <v>98091.600016138225</v>
      </c>
      <c r="G99">
        <f t="shared" si="81"/>
        <v>95278.813046519557</v>
      </c>
      <c r="H99">
        <f t="shared" si="82"/>
        <v>53199.282838141902</v>
      </c>
      <c r="I99">
        <f t="shared" si="83"/>
        <v>25731.507878184904</v>
      </c>
      <c r="J99">
        <f t="shared" si="84"/>
        <v>11920.675617659899</v>
      </c>
      <c r="K99">
        <v>0</v>
      </c>
      <c r="L99">
        <f t="shared" si="118"/>
        <v>4.353362057310476E-2</v>
      </c>
      <c r="M99">
        <f t="shared" si="127"/>
        <v>284221.87939664448</v>
      </c>
      <c r="N99">
        <f t="shared" si="126"/>
        <v>6.2259080000000004</v>
      </c>
      <c r="O99">
        <f t="shared" si="126"/>
        <v>1.113596</v>
      </c>
      <c r="P99">
        <f t="shared" si="126"/>
        <v>1.027485</v>
      </c>
      <c r="Q99">
        <f t="shared" si="126"/>
        <v>1.008094</v>
      </c>
      <c r="R99">
        <f t="shared" si="126"/>
        <v>1.002507</v>
      </c>
      <c r="S99">
        <f t="shared" si="126"/>
        <v>1.000788</v>
      </c>
      <c r="T99">
        <f t="shared" si="85"/>
        <v>0.5</v>
      </c>
      <c r="U99">
        <f t="shared" si="86"/>
        <v>2.2499999999999999E-2</v>
      </c>
      <c r="V99">
        <f t="shared" si="125"/>
        <v>2.1000000000000003E-8</v>
      </c>
      <c r="W99">
        <f t="shared" si="125"/>
        <v>6.6499999999999997E-3</v>
      </c>
      <c r="X99">
        <f t="shared" si="125"/>
        <v>6.8100000000000001E-3</v>
      </c>
      <c r="Y99">
        <f t="shared" si="125"/>
        <v>6.8500000000000002E-3</v>
      </c>
      <c r="Z99">
        <f t="shared" si="125"/>
        <v>6.8700000000000002E-3</v>
      </c>
      <c r="AA99">
        <f t="shared" si="125"/>
        <v>6.8700000000000002E-3</v>
      </c>
      <c r="AC99">
        <f t="shared" si="88"/>
        <v>2865011.4728992884</v>
      </c>
      <c r="AD99">
        <f t="shared" si="89"/>
        <v>111668.73385517841</v>
      </c>
      <c r="AE99">
        <f t="shared" si="90"/>
        <v>138170.63316844398</v>
      </c>
      <c r="AF99">
        <f t="shared" si="91"/>
        <v>99552.484207767382</v>
      </c>
      <c r="AG99">
        <f t="shared" si="92"/>
        <v>62198.274009971239</v>
      </c>
      <c r="AH99">
        <f t="shared" si="93"/>
        <v>37112.244396652262</v>
      </c>
      <c r="AI99">
        <f t="shared" si="120"/>
        <v>2.176681028655238E-2</v>
      </c>
      <c r="AJ99">
        <f t="shared" si="69"/>
        <v>448702.3696380133</v>
      </c>
      <c r="AK99">
        <f t="shared" si="70"/>
        <v>9766.8193550371361</v>
      </c>
      <c r="AM99">
        <f t="shared" si="94"/>
        <v>2104864.3822481302</v>
      </c>
      <c r="AN99">
        <f t="shared" si="95"/>
        <v>106091.01665147279</v>
      </c>
      <c r="AO99">
        <f t="shared" si="96"/>
        <v>116321.33085235207</v>
      </c>
      <c r="AP99">
        <f t="shared" si="97"/>
        <v>73773.07706893899</v>
      </c>
      <c r="AQ99">
        <f t="shared" si="98"/>
        <v>40535.359617678812</v>
      </c>
      <c r="AR99">
        <f t="shared" si="99"/>
        <v>21289.151972316798</v>
      </c>
      <c r="AS99">
        <f t="shared" si="121"/>
        <v>3.2650215429828572E-2</v>
      </c>
      <c r="AT99">
        <f t="shared" si="71"/>
        <v>358009.93616275943</v>
      </c>
      <c r="AU99">
        <f t="shared" si="72"/>
        <v>11689.101541733269</v>
      </c>
      <c r="AW99">
        <f t="shared" si="100"/>
        <v>1538177.9989770865</v>
      </c>
      <c r="AX99">
        <f t="shared" si="101"/>
        <v>98091.600016138225</v>
      </c>
      <c r="AY99">
        <f t="shared" si="102"/>
        <v>95278.813046519557</v>
      </c>
      <c r="AZ99">
        <f t="shared" si="103"/>
        <v>53199.282838141902</v>
      </c>
      <c r="BA99">
        <f t="shared" si="104"/>
        <v>25731.507878184904</v>
      </c>
      <c r="BB99">
        <f t="shared" si="105"/>
        <v>11920.675617659899</v>
      </c>
      <c r="BC99">
        <f t="shared" si="122"/>
        <v>4.353362057310476E-2</v>
      </c>
      <c r="BD99">
        <f t="shared" si="73"/>
        <v>284221.87939664448</v>
      </c>
      <c r="BE99">
        <f t="shared" si="74"/>
        <v>12373.207456228261</v>
      </c>
      <c r="BG99">
        <f t="shared" si="106"/>
        <v>1110440.4329447644</v>
      </c>
      <c r="BH99">
        <f t="shared" si="107"/>
        <v>87762.70638639458</v>
      </c>
      <c r="BI99">
        <f t="shared" si="108"/>
        <v>75594.44367738445</v>
      </c>
      <c r="BJ99">
        <f t="shared" si="109"/>
        <v>37217.026909245324</v>
      </c>
      <c r="BK99">
        <f t="shared" si="110"/>
        <v>15880.539911110445</v>
      </c>
      <c r="BL99">
        <f t="shared" si="111"/>
        <v>6508.3051444422827</v>
      </c>
      <c r="BM99">
        <f t="shared" si="124"/>
        <v>5.4417025716380948E-2</v>
      </c>
      <c r="BN99">
        <f t="shared" si="75"/>
        <v>222963.02202857708</v>
      </c>
      <c r="BO99">
        <f t="shared" si="76"/>
        <v>12132.98450353109</v>
      </c>
      <c r="BQ99">
        <f t="shared" si="112"/>
        <v>786479.86007964308</v>
      </c>
      <c r="BR99">
        <f t="shared" si="113"/>
        <v>75507.55608223984</v>
      </c>
      <c r="BS99">
        <f t="shared" si="114"/>
        <v>57834.677196985343</v>
      </c>
      <c r="BT99">
        <f t="shared" si="115"/>
        <v>25186.13721103697</v>
      </c>
      <c r="BU99">
        <f t="shared" si="116"/>
        <v>9514.4863106760822</v>
      </c>
      <c r="BV99">
        <f t="shared" si="117"/>
        <v>3461.9888310304023</v>
      </c>
      <c r="BW99">
        <f t="shared" si="123"/>
        <v>6.5300430859657144E-2</v>
      </c>
      <c r="BX99">
        <f t="shared" si="77"/>
        <v>171504.84563196867</v>
      </c>
      <c r="BY99">
        <f t="shared" si="78"/>
        <v>11199.340314286541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16187.682739413043</v>
      </c>
      <c r="E100">
        <f t="shared" si="79"/>
        <v>4478937.9936723989</v>
      </c>
      <c r="F100">
        <f t="shared" si="80"/>
        <v>102506.35661329978</v>
      </c>
      <c r="G100">
        <f t="shared" si="81"/>
        <v>91547.024624760365</v>
      </c>
      <c r="H100">
        <f t="shared" si="82"/>
        <v>50107.248188344616</v>
      </c>
      <c r="I100">
        <f t="shared" si="83"/>
        <v>24095.42069040296</v>
      </c>
      <c r="J100">
        <f t="shared" si="84"/>
        <v>11142.6923857563</v>
      </c>
      <c r="K100">
        <v>0</v>
      </c>
      <c r="L100">
        <f t="shared" si="118"/>
        <v>5.7937564766471675E-2</v>
      </c>
      <c r="M100">
        <f t="shared" si="127"/>
        <v>279398.74250256398</v>
      </c>
      <c r="N100">
        <f t="shared" si="126"/>
        <v>2.8313100000000002</v>
      </c>
      <c r="O100">
        <f t="shared" si="126"/>
        <v>1.0991329999999999</v>
      </c>
      <c r="P100">
        <f t="shared" si="126"/>
        <v>1.0247250000000001</v>
      </c>
      <c r="Q100">
        <f t="shared" si="126"/>
        <v>1.007333</v>
      </c>
      <c r="R100">
        <f t="shared" si="126"/>
        <v>1.0022759999999999</v>
      </c>
      <c r="S100">
        <f t="shared" si="126"/>
        <v>1.0007159999999999</v>
      </c>
      <c r="T100">
        <f t="shared" si="85"/>
        <v>0.5</v>
      </c>
      <c r="U100">
        <f t="shared" si="86"/>
        <v>2.2499999999999999E-2</v>
      </c>
      <c r="V100">
        <f t="shared" ref="V100:AA115" si="128">V99</f>
        <v>2.1000000000000003E-8</v>
      </c>
      <c r="W100">
        <f t="shared" si="128"/>
        <v>6.6499999999999997E-3</v>
      </c>
      <c r="X100">
        <f t="shared" si="128"/>
        <v>6.8100000000000001E-3</v>
      </c>
      <c r="Y100">
        <f t="shared" si="128"/>
        <v>6.8500000000000002E-3</v>
      </c>
      <c r="Z100">
        <f t="shared" si="128"/>
        <v>6.8700000000000002E-3</v>
      </c>
      <c r="AA100">
        <f t="shared" si="128"/>
        <v>6.8700000000000002E-3</v>
      </c>
      <c r="AC100">
        <f t="shared" si="88"/>
        <v>7845463.6019537253</v>
      </c>
      <c r="AD100">
        <f t="shared" si="89"/>
        <v>119125.22145613676</v>
      </c>
      <c r="AE100">
        <f t="shared" si="90"/>
        <v>135766.43336875405</v>
      </c>
      <c r="AF100">
        <f t="shared" si="91"/>
        <v>95933.261082303317</v>
      </c>
      <c r="AG100">
        <f t="shared" si="92"/>
        <v>59597.377438022624</v>
      </c>
      <c r="AH100">
        <f t="shared" si="93"/>
        <v>35497.990163128896</v>
      </c>
      <c r="AI100">
        <f t="shared" si="120"/>
        <v>2.8968782383235837E-2</v>
      </c>
      <c r="AJ100">
        <f t="shared" si="69"/>
        <v>445920.28350834566</v>
      </c>
      <c r="AK100">
        <f t="shared" si="70"/>
        <v>12917.767653224093</v>
      </c>
      <c r="AM100">
        <f t="shared" si="94"/>
        <v>5973090.4102842482</v>
      </c>
      <c r="AN100">
        <f t="shared" si="95"/>
        <v>112020.43026514557</v>
      </c>
      <c r="AO100">
        <f t="shared" si="96"/>
        <v>113031.34161022167</v>
      </c>
      <c r="AP100">
        <f t="shared" si="97"/>
        <v>70288.16007753124</v>
      </c>
      <c r="AQ100">
        <f t="shared" si="98"/>
        <v>38399.161450502143</v>
      </c>
      <c r="AR100">
        <f t="shared" si="99"/>
        <v>20131.449049814884</v>
      </c>
      <c r="AS100">
        <f t="shared" si="121"/>
        <v>4.345317357485376E-2</v>
      </c>
      <c r="AT100">
        <f t="shared" si="71"/>
        <v>353870.54245321552</v>
      </c>
      <c r="AU100">
        <f t="shared" si="72"/>
        <v>15376.798104247229</v>
      </c>
      <c r="AW100">
        <f t="shared" si="100"/>
        <v>4478937.9936723989</v>
      </c>
      <c r="AX100">
        <f t="shared" si="101"/>
        <v>102506.35661329978</v>
      </c>
      <c r="AY100">
        <f t="shared" si="102"/>
        <v>91547.024624760365</v>
      </c>
      <c r="AZ100">
        <f t="shared" si="103"/>
        <v>50107.248188344616</v>
      </c>
      <c r="BA100">
        <f t="shared" si="104"/>
        <v>24095.42069040296</v>
      </c>
      <c r="BB100">
        <f t="shared" si="105"/>
        <v>11142.6923857563</v>
      </c>
      <c r="BC100">
        <f t="shared" si="122"/>
        <v>5.7937564766471675E-2</v>
      </c>
      <c r="BD100">
        <f t="shared" si="73"/>
        <v>279398.74250256398</v>
      </c>
      <c r="BE100">
        <f t="shared" si="74"/>
        <v>16187.682739413043</v>
      </c>
      <c r="BG100">
        <f t="shared" si="106"/>
        <v>3295532.3594838148</v>
      </c>
      <c r="BH100">
        <f t="shared" si="107"/>
        <v>90757.43885812191</v>
      </c>
      <c r="BI100">
        <f t="shared" si="108"/>
        <v>71810.908644607844</v>
      </c>
      <c r="BJ100">
        <f t="shared" si="109"/>
        <v>34648.860730327513</v>
      </c>
      <c r="BK100">
        <f t="shared" si="110"/>
        <v>14697.972746379668</v>
      </c>
      <c r="BL100">
        <f t="shared" si="111"/>
        <v>6012.7188224807705</v>
      </c>
      <c r="BM100">
        <f t="shared" si="124"/>
        <v>7.242195595808959E-2</v>
      </c>
      <c r="BN100">
        <f t="shared" si="75"/>
        <v>217927.89980191769</v>
      </c>
      <c r="BO100">
        <f t="shared" si="76"/>
        <v>15782.764761493445</v>
      </c>
      <c r="BQ100">
        <f t="shared" si="112"/>
        <v>2367403.8085281989</v>
      </c>
      <c r="BR100">
        <f t="shared" si="113"/>
        <v>77262.325948111407</v>
      </c>
      <c r="BS100">
        <f t="shared" si="114"/>
        <v>54310.588035907902</v>
      </c>
      <c r="BT100">
        <f t="shared" si="115"/>
        <v>23174.053333425429</v>
      </c>
      <c r="BU100">
        <f t="shared" si="116"/>
        <v>8702.4264419847077</v>
      </c>
      <c r="BV100">
        <f t="shared" si="117"/>
        <v>3160.6913861714902</v>
      </c>
      <c r="BW100">
        <f t="shared" si="123"/>
        <v>8.6906347149707519E-2</v>
      </c>
      <c r="BX100">
        <f t="shared" si="77"/>
        <v>166610.08514560096</v>
      </c>
      <c r="BY100">
        <f t="shared" si="78"/>
        <v>14479.473898305925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18426.163596734976</v>
      </c>
      <c r="E101">
        <f t="shared" si="79"/>
        <v>5147860.6621652218</v>
      </c>
      <c r="F101">
        <f t="shared" si="80"/>
        <v>104194.11790476038</v>
      </c>
      <c r="G101">
        <f t="shared" si="81"/>
        <v>86395.776332039066</v>
      </c>
      <c r="H101">
        <f t="shared" si="82"/>
        <v>46435.912297743394</v>
      </c>
      <c r="I101">
        <f t="shared" si="83"/>
        <v>22210.85097904109</v>
      </c>
      <c r="J101">
        <f t="shared" si="84"/>
        <v>10254.200004278024</v>
      </c>
      <c r="K101">
        <v>0</v>
      </c>
      <c r="L101">
        <f t="shared" si="118"/>
        <v>6.8373984061829179E-2</v>
      </c>
      <c r="M101">
        <f t="shared" si="127"/>
        <v>269490.85751786199</v>
      </c>
      <c r="N101">
        <f t="shared" si="126"/>
        <v>2.0307080000000002</v>
      </c>
      <c r="O101">
        <f t="shared" si="126"/>
        <v>1.0869470000000001</v>
      </c>
      <c r="P101">
        <f t="shared" si="126"/>
        <v>1.022265</v>
      </c>
      <c r="Q101">
        <f t="shared" si="126"/>
        <v>1.006645</v>
      </c>
      <c r="R101">
        <f t="shared" si="126"/>
        <v>1.0020659999999999</v>
      </c>
      <c r="S101">
        <f t="shared" si="126"/>
        <v>1.00065</v>
      </c>
      <c r="T101">
        <f t="shared" si="85"/>
        <v>0.5</v>
      </c>
      <c r="U101">
        <f t="shared" si="86"/>
        <v>2.2499999999999999E-2</v>
      </c>
      <c r="V101">
        <f t="shared" si="128"/>
        <v>2.1000000000000003E-8</v>
      </c>
      <c r="W101">
        <f t="shared" si="128"/>
        <v>6.6499999999999997E-3</v>
      </c>
      <c r="X101">
        <f t="shared" si="128"/>
        <v>6.8100000000000001E-3</v>
      </c>
      <c r="Y101">
        <f t="shared" si="128"/>
        <v>6.8500000000000002E-3</v>
      </c>
      <c r="Z101">
        <f t="shared" si="128"/>
        <v>6.8700000000000002E-3</v>
      </c>
      <c r="AA101">
        <f t="shared" si="128"/>
        <v>6.8700000000000002E-3</v>
      </c>
      <c r="AC101">
        <f t="shared" si="88"/>
        <v>7446782.7919137636</v>
      </c>
      <c r="AD101">
        <f t="shared" si="89"/>
        <v>124537.52402224852</v>
      </c>
      <c r="AE101">
        <f t="shared" si="90"/>
        <v>132059.99685582856</v>
      </c>
      <c r="AF101">
        <f t="shared" si="91"/>
        <v>91683.343279281515</v>
      </c>
      <c r="AG101">
        <f t="shared" si="92"/>
        <v>56662.564637403812</v>
      </c>
      <c r="AH101">
        <f t="shared" si="93"/>
        <v>33695.796520715834</v>
      </c>
      <c r="AI101">
        <f t="shared" si="120"/>
        <v>3.418699203091459E-2</v>
      </c>
      <c r="AJ101">
        <f t="shared" si="69"/>
        <v>438639.22531547822</v>
      </c>
      <c r="AK101">
        <f t="shared" si="70"/>
        <v>14995.755700306803</v>
      </c>
      <c r="AM101">
        <f t="shared" si="94"/>
        <v>6334521.616436393</v>
      </c>
      <c r="AN101">
        <f t="shared" si="95"/>
        <v>115487.38796786009</v>
      </c>
      <c r="AO101">
        <f t="shared" si="96"/>
        <v>108308.38509068733</v>
      </c>
      <c r="AP101">
        <f t="shared" si="97"/>
        <v>66156.258914277656</v>
      </c>
      <c r="AQ101">
        <f t="shared" si="98"/>
        <v>35952.0449606318</v>
      </c>
      <c r="AR101">
        <f t="shared" si="99"/>
        <v>18817.805896194594</v>
      </c>
      <c r="AS101">
        <f t="shared" si="121"/>
        <v>5.1280488046371885E-2</v>
      </c>
      <c r="AT101">
        <f t="shared" si="71"/>
        <v>344721.88282965147</v>
      </c>
      <c r="AU101">
        <f t="shared" si="72"/>
        <v>17677.506391768751</v>
      </c>
      <c r="AW101">
        <f t="shared" si="100"/>
        <v>5147860.6621652218</v>
      </c>
      <c r="AX101">
        <f t="shared" si="101"/>
        <v>104194.11790476038</v>
      </c>
      <c r="AY101">
        <f t="shared" si="102"/>
        <v>86395.776332039066</v>
      </c>
      <c r="AZ101">
        <f t="shared" si="103"/>
        <v>46435.912297743394</v>
      </c>
      <c r="BA101">
        <f t="shared" si="104"/>
        <v>22210.85097904109</v>
      </c>
      <c r="BB101">
        <f t="shared" si="105"/>
        <v>10254.200004278024</v>
      </c>
      <c r="BC101">
        <f t="shared" si="122"/>
        <v>6.8373984061829179E-2</v>
      </c>
      <c r="BD101">
        <f t="shared" si="73"/>
        <v>269490.85751786199</v>
      </c>
      <c r="BE101">
        <f t="shared" si="74"/>
        <v>18426.163596734976</v>
      </c>
      <c r="BG101">
        <f t="shared" si="106"/>
        <v>4019596.5812567566</v>
      </c>
      <c r="BH101">
        <f t="shared" si="107"/>
        <v>90937.188643592192</v>
      </c>
      <c r="BI101">
        <f t="shared" si="108"/>
        <v>66730.052147056558</v>
      </c>
      <c r="BJ101">
        <f t="shared" si="109"/>
        <v>31608.286391666832</v>
      </c>
      <c r="BK101">
        <f t="shared" si="110"/>
        <v>13335.512327461034</v>
      </c>
      <c r="BL101">
        <f t="shared" si="111"/>
        <v>5446.1880330015401</v>
      </c>
      <c r="BM101">
        <f t="shared" si="124"/>
        <v>8.5467480077286467E-2</v>
      </c>
      <c r="BN101">
        <f t="shared" si="75"/>
        <v>208057.22754277813</v>
      </c>
      <c r="BO101">
        <f t="shared" si="76"/>
        <v>17782.126949947848</v>
      </c>
      <c r="BQ101">
        <f t="shared" si="112"/>
        <v>3018191.4308879538</v>
      </c>
      <c r="BR101">
        <f t="shared" si="113"/>
        <v>76296.250213492778</v>
      </c>
      <c r="BS101">
        <f t="shared" si="114"/>
        <v>49681.280617527715</v>
      </c>
      <c r="BT101">
        <f t="shared" si="115"/>
        <v>20804.776597662243</v>
      </c>
      <c r="BU101">
        <f t="shared" si="116"/>
        <v>7769.6868249519985</v>
      </c>
      <c r="BV101">
        <f t="shared" si="117"/>
        <v>2817.1038234371895</v>
      </c>
      <c r="BW101">
        <f t="shared" si="123"/>
        <v>0.10256097609274377</v>
      </c>
      <c r="BX101">
        <f t="shared" si="77"/>
        <v>157369.09807707192</v>
      </c>
      <c r="BY101">
        <f t="shared" si="78"/>
        <v>16139.928305619222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17629.043127664685</v>
      </c>
      <c r="E102">
        <f t="shared" si="79"/>
        <v>4096791.8953960957</v>
      </c>
      <c r="F102">
        <f t="shared" si="80"/>
        <v>103581.11353009909</v>
      </c>
      <c r="G102">
        <f t="shared" si="81"/>
        <v>80424.968846564094</v>
      </c>
      <c r="H102">
        <f t="shared" si="82"/>
        <v>42517.719831582857</v>
      </c>
      <c r="I102">
        <f t="shared" si="83"/>
        <v>20237.317607886984</v>
      </c>
      <c r="J102">
        <f t="shared" si="84"/>
        <v>9328.875258850172</v>
      </c>
      <c r="K102">
        <v>0</v>
      </c>
      <c r="L102">
        <f t="shared" si="118"/>
        <v>6.8839249743055761E-2</v>
      </c>
      <c r="M102">
        <f t="shared" si="127"/>
        <v>256089.99507498316</v>
      </c>
      <c r="N102">
        <f t="shared" si="126"/>
        <v>1.689811</v>
      </c>
      <c r="O102">
        <f t="shared" si="126"/>
        <v>1.076584</v>
      </c>
      <c r="P102">
        <f t="shared" si="126"/>
        <v>1.0200670000000001</v>
      </c>
      <c r="Q102">
        <f t="shared" si="126"/>
        <v>1.0060229999999999</v>
      </c>
      <c r="R102">
        <f t="shared" si="126"/>
        <v>1.001876</v>
      </c>
      <c r="S102">
        <f t="shared" si="126"/>
        <v>1.000591</v>
      </c>
      <c r="T102">
        <f t="shared" si="85"/>
        <v>0.5</v>
      </c>
      <c r="U102">
        <f t="shared" si="86"/>
        <v>2.2499999999999999E-2</v>
      </c>
      <c r="V102">
        <f t="shared" si="128"/>
        <v>2.1000000000000003E-8</v>
      </c>
      <c r="W102">
        <f t="shared" si="128"/>
        <v>6.6499999999999997E-3</v>
      </c>
      <c r="X102">
        <f t="shared" si="128"/>
        <v>6.8100000000000001E-3</v>
      </c>
      <c r="Y102">
        <f t="shared" si="128"/>
        <v>6.8500000000000002E-3</v>
      </c>
      <c r="Z102">
        <f t="shared" si="128"/>
        <v>6.8700000000000002E-3</v>
      </c>
      <c r="AA102">
        <f t="shared" si="128"/>
        <v>6.8700000000000002E-3</v>
      </c>
      <c r="AC102">
        <f t="shared" si="88"/>
        <v>5196267.7088092519</v>
      </c>
      <c r="AD102">
        <f t="shared" si="89"/>
        <v>128062.39679933579</v>
      </c>
      <c r="AE102">
        <f t="shared" si="90"/>
        <v>127448.07159027972</v>
      </c>
      <c r="AF102">
        <f t="shared" si="91"/>
        <v>87081.618339670065</v>
      </c>
      <c r="AG102">
        <f t="shared" si="92"/>
        <v>53564.965186575821</v>
      </c>
      <c r="AH102">
        <f t="shared" si="93"/>
        <v>31807.092638585051</v>
      </c>
      <c r="AI102">
        <f t="shared" si="120"/>
        <v>3.441962487152788E-2</v>
      </c>
      <c r="AJ102">
        <f t="shared" si="69"/>
        <v>427964.14455444651</v>
      </c>
      <c r="AK102">
        <f t="shared" si="70"/>
        <v>14730.36531402838</v>
      </c>
      <c r="AM102">
        <f t="shared" si="94"/>
        <v>4720606.8895562533</v>
      </c>
      <c r="AN102">
        <f t="shared" si="95"/>
        <v>116782.02519879529</v>
      </c>
      <c r="AO102">
        <f t="shared" si="96"/>
        <v>102674.56733386019</v>
      </c>
      <c r="AP102">
        <f t="shared" si="97"/>
        <v>61704.934997084572</v>
      </c>
      <c r="AQ102">
        <f t="shared" si="98"/>
        <v>33372.091231249949</v>
      </c>
      <c r="AR102">
        <f t="shared" si="99"/>
        <v>17441.375356632758</v>
      </c>
      <c r="AS102">
        <f t="shared" si="121"/>
        <v>5.1629437307291817E-2</v>
      </c>
      <c r="AT102">
        <f t="shared" si="71"/>
        <v>331974.99411762279</v>
      </c>
      <c r="AU102">
        <f t="shared" si="72"/>
        <v>17139.682146384377</v>
      </c>
      <c r="AW102">
        <f t="shared" si="100"/>
        <v>4096791.8953960957</v>
      </c>
      <c r="AX102">
        <f t="shared" si="101"/>
        <v>103581.11353009909</v>
      </c>
      <c r="AY102">
        <f t="shared" si="102"/>
        <v>80424.968846564094</v>
      </c>
      <c r="AZ102">
        <f t="shared" si="103"/>
        <v>42517.719831582857</v>
      </c>
      <c r="BA102">
        <f t="shared" si="104"/>
        <v>20237.317607886984</v>
      </c>
      <c r="BB102">
        <f t="shared" si="105"/>
        <v>9328.875258850172</v>
      </c>
      <c r="BC102">
        <f t="shared" si="122"/>
        <v>6.8839249743055761E-2</v>
      </c>
      <c r="BD102">
        <f t="shared" si="73"/>
        <v>256089.99507498316</v>
      </c>
      <c r="BE102">
        <f t="shared" si="74"/>
        <v>17629.043127664685</v>
      </c>
      <c r="BG102">
        <f t="shared" si="106"/>
        <v>3392293.6534598591</v>
      </c>
      <c r="BH102">
        <f t="shared" si="107"/>
        <v>88847.744177252753</v>
      </c>
      <c r="BI102">
        <f t="shared" si="108"/>
        <v>60977.691928618442</v>
      </c>
      <c r="BJ102">
        <f t="shared" si="109"/>
        <v>28400.930589550873</v>
      </c>
      <c r="BK102">
        <f t="shared" si="110"/>
        <v>11922.641933103469</v>
      </c>
      <c r="BL102">
        <f t="shared" si="111"/>
        <v>4861.6372067727589</v>
      </c>
      <c r="BM102">
        <f t="shared" si="124"/>
        <v>8.6049062178819705E-2</v>
      </c>
      <c r="BN102">
        <f t="shared" si="75"/>
        <v>195010.64583529829</v>
      </c>
      <c r="BO102">
        <f t="shared" si="76"/>
        <v>16780.483189013372</v>
      </c>
      <c r="BQ102">
        <f t="shared" si="112"/>
        <v>2676060.1907165158</v>
      </c>
      <c r="BR102">
        <f t="shared" si="113"/>
        <v>73239.037830375208</v>
      </c>
      <c r="BS102">
        <f t="shared" si="114"/>
        <v>44549.356424370089</v>
      </c>
      <c r="BT102">
        <f t="shared" si="115"/>
        <v>18338.048095297541</v>
      </c>
      <c r="BU102">
        <f t="shared" si="116"/>
        <v>6813.6932057768627</v>
      </c>
      <c r="BV102">
        <f t="shared" si="117"/>
        <v>2466.5839868653502</v>
      </c>
      <c r="BW102">
        <f t="shared" si="123"/>
        <v>0.10325887461458363</v>
      </c>
      <c r="BX102">
        <f t="shared" si="77"/>
        <v>145406.71954268505</v>
      </c>
      <c r="BY102">
        <f t="shared" si="78"/>
        <v>15014.534221376043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22695.865762113608</v>
      </c>
      <c r="E103">
        <f t="shared" si="79"/>
        <v>2865814.9702209439</v>
      </c>
      <c r="F103">
        <f t="shared" si="80"/>
        <v>101874.26357133042</v>
      </c>
      <c r="G103">
        <f t="shared" si="81"/>
        <v>74656.58790473282</v>
      </c>
      <c r="H103">
        <f t="shared" si="82"/>
        <v>38884.505532828982</v>
      </c>
      <c r="I103">
        <f t="shared" si="83"/>
        <v>18425.967191426818</v>
      </c>
      <c r="J103">
        <f t="shared" si="84"/>
        <v>8482.1721063194691</v>
      </c>
      <c r="K103">
        <v>0</v>
      </c>
      <c r="L103">
        <f t="shared" si="118"/>
        <v>9.3659369017167204E-2</v>
      </c>
      <c r="M103">
        <f t="shared" si="127"/>
        <v>242323.4963066385</v>
      </c>
      <c r="N103">
        <f t="shared" si="126"/>
        <v>1.5041519999999999</v>
      </c>
      <c r="O103">
        <f t="shared" si="126"/>
        <v>1.0677030000000001</v>
      </c>
      <c r="P103">
        <f t="shared" si="126"/>
        <v>1.0181009999999999</v>
      </c>
      <c r="Q103">
        <f t="shared" si="126"/>
        <v>1.00546</v>
      </c>
      <c r="R103">
        <f t="shared" si="126"/>
        <v>1.001703</v>
      </c>
      <c r="S103">
        <f t="shared" si="126"/>
        <v>1.000537</v>
      </c>
      <c r="T103">
        <f t="shared" si="85"/>
        <v>0.5</v>
      </c>
      <c r="U103">
        <f t="shared" si="86"/>
        <v>2.2499999999999999E-2</v>
      </c>
      <c r="V103">
        <f t="shared" si="128"/>
        <v>2.1000000000000003E-8</v>
      </c>
      <c r="W103">
        <f t="shared" si="128"/>
        <v>6.6499999999999997E-3</v>
      </c>
      <c r="X103">
        <f t="shared" si="128"/>
        <v>6.8100000000000001E-3</v>
      </c>
      <c r="Y103">
        <f t="shared" si="128"/>
        <v>6.8500000000000002E-3</v>
      </c>
      <c r="Z103">
        <f t="shared" si="128"/>
        <v>6.8700000000000002E-3</v>
      </c>
      <c r="AA103">
        <f t="shared" si="128"/>
        <v>6.8700000000000002E-3</v>
      </c>
      <c r="AC103">
        <f t="shared" si="88"/>
        <v>3432189.8137743282</v>
      </c>
      <c r="AD103">
        <f t="shared" si="89"/>
        <v>130359.9943714284</v>
      </c>
      <c r="AE103">
        <f t="shared" si="90"/>
        <v>122693.73185717997</v>
      </c>
      <c r="AF103">
        <f t="shared" si="91"/>
        <v>82637.656794616967</v>
      </c>
      <c r="AG103">
        <f t="shared" si="92"/>
        <v>50614.294359408967</v>
      </c>
      <c r="AH103">
        <f t="shared" si="93"/>
        <v>30015.019894277899</v>
      </c>
      <c r="AI103">
        <f t="shared" si="120"/>
        <v>4.6829684508583602E-2</v>
      </c>
      <c r="AJ103">
        <f t="shared" si="69"/>
        <v>416320.69727691222</v>
      </c>
      <c r="AK103">
        <f t="shared" si="70"/>
        <v>19496.166907871338</v>
      </c>
      <c r="AM103">
        <f t="shared" si="94"/>
        <v>3197691.4174243677</v>
      </c>
      <c r="AN103">
        <f t="shared" si="95"/>
        <v>116867.44222212612</v>
      </c>
      <c r="AO103">
        <f t="shared" si="96"/>
        <v>97077.37163710958</v>
      </c>
      <c r="AP103">
        <f t="shared" si="97"/>
        <v>57494.069611626648</v>
      </c>
      <c r="AQ103">
        <f t="shared" si="98"/>
        <v>30959.434293688737</v>
      </c>
      <c r="AR103">
        <f t="shared" si="99"/>
        <v>16158.531941727271</v>
      </c>
      <c r="AS103">
        <f t="shared" si="121"/>
        <v>7.0244526762875403E-2</v>
      </c>
      <c r="AT103">
        <f t="shared" si="71"/>
        <v>318556.84970627836</v>
      </c>
      <c r="AU103">
        <f t="shared" si="72"/>
        <v>22376.875154689948</v>
      </c>
      <c r="AW103">
        <f t="shared" si="100"/>
        <v>2865814.9702209439</v>
      </c>
      <c r="AX103">
        <f t="shared" si="101"/>
        <v>101874.26357133042</v>
      </c>
      <c r="AY103">
        <f t="shared" si="102"/>
        <v>74656.58790473282</v>
      </c>
      <c r="AZ103">
        <f t="shared" si="103"/>
        <v>38884.505532828982</v>
      </c>
      <c r="BA103">
        <f t="shared" si="104"/>
        <v>18425.967191426818</v>
      </c>
      <c r="BB103">
        <f t="shared" si="105"/>
        <v>8482.1721063194691</v>
      </c>
      <c r="BC103">
        <f t="shared" si="122"/>
        <v>9.3659369017167204E-2</v>
      </c>
      <c r="BD103">
        <f t="shared" si="73"/>
        <v>242323.4963066385</v>
      </c>
      <c r="BE103">
        <f t="shared" si="74"/>
        <v>22695.865762113608</v>
      </c>
      <c r="BG103">
        <f t="shared" si="106"/>
        <v>2457806.5196619309</v>
      </c>
      <c r="BH103">
        <f t="shared" si="107"/>
        <v>85854.623408277417</v>
      </c>
      <c r="BI103">
        <f t="shared" si="108"/>
        <v>55554.728114631056</v>
      </c>
      <c r="BJ103">
        <f t="shared" si="109"/>
        <v>25485.246190879065</v>
      </c>
      <c r="BK103">
        <f t="shared" si="110"/>
        <v>10650.313954121722</v>
      </c>
      <c r="BL103">
        <f t="shared" si="111"/>
        <v>4336.7196272923657</v>
      </c>
      <c r="BM103">
        <f t="shared" si="124"/>
        <v>0.11707421127145901</v>
      </c>
      <c r="BN103">
        <f t="shared" si="75"/>
        <v>181881.63129520163</v>
      </c>
      <c r="BO103">
        <f t="shared" si="76"/>
        <v>21293.648528652047</v>
      </c>
      <c r="BQ103">
        <f t="shared" si="112"/>
        <v>2006891.9255172224</v>
      </c>
      <c r="BR103">
        <f t="shared" si="113"/>
        <v>69511.316212526726</v>
      </c>
      <c r="BS103">
        <f t="shared" si="114"/>
        <v>39820.737062459397</v>
      </c>
      <c r="BT103">
        <f t="shared" si="115"/>
        <v>16139.840741450036</v>
      </c>
      <c r="BU103">
        <f t="shared" si="116"/>
        <v>5969.3056987131513</v>
      </c>
      <c r="BV103">
        <f t="shared" si="117"/>
        <v>2157.8141122704828</v>
      </c>
      <c r="BW103">
        <f t="shared" si="123"/>
        <v>0.14048905352575081</v>
      </c>
      <c r="BX103">
        <f t="shared" si="77"/>
        <v>133599.01382741981</v>
      </c>
      <c r="BY103">
        <f t="shared" si="78"/>
        <v>18769.199004587903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13788.421501814404</v>
      </c>
      <c r="E104">
        <f t="shared" si="79"/>
        <v>1895888.3542927853</v>
      </c>
      <c r="F104">
        <f t="shared" si="80"/>
        <v>96782.619813868063</v>
      </c>
      <c r="G104">
        <f t="shared" si="81"/>
        <v>67305.479083210521</v>
      </c>
      <c r="H104">
        <f t="shared" si="82"/>
        <v>34575.238344295562</v>
      </c>
      <c r="I104">
        <f t="shared" si="83"/>
        <v>16316.291854068797</v>
      </c>
      <c r="J104">
        <f t="shared" si="84"/>
        <v>7501.3407871310028</v>
      </c>
      <c r="K104">
        <v>0</v>
      </c>
      <c r="L104">
        <f t="shared" si="118"/>
        <v>6.1975734414911852E-2</v>
      </c>
      <c r="M104">
        <f t="shared" si="127"/>
        <v>222480.96988257393</v>
      </c>
      <c r="N104">
        <f t="shared" si="126"/>
        <v>1.388412</v>
      </c>
      <c r="O104">
        <f t="shared" si="126"/>
        <v>1.060039</v>
      </c>
      <c r="P104">
        <f t="shared" si="126"/>
        <v>1.016338</v>
      </c>
      <c r="Q104">
        <f t="shared" si="126"/>
        <v>1.0049509999999999</v>
      </c>
      <c r="R104">
        <f t="shared" si="126"/>
        <v>1.001546</v>
      </c>
      <c r="S104">
        <f t="shared" si="126"/>
        <v>1.0004869999999999</v>
      </c>
      <c r="T104">
        <f t="shared" si="85"/>
        <v>0.5</v>
      </c>
      <c r="U104">
        <f t="shared" si="86"/>
        <v>2.2499999999999999E-2</v>
      </c>
      <c r="V104">
        <f t="shared" si="128"/>
        <v>2.1000000000000003E-8</v>
      </c>
      <c r="W104">
        <f t="shared" si="128"/>
        <v>6.6499999999999997E-3</v>
      </c>
      <c r="X104">
        <f t="shared" si="128"/>
        <v>6.8100000000000001E-3</v>
      </c>
      <c r="Y104">
        <f t="shared" si="128"/>
        <v>6.8500000000000002E-3</v>
      </c>
      <c r="Z104">
        <f t="shared" si="128"/>
        <v>6.8700000000000002E-3</v>
      </c>
      <c r="AA104">
        <f t="shared" si="128"/>
        <v>6.8700000000000002E-3</v>
      </c>
      <c r="AC104">
        <f t="shared" si="88"/>
        <v>2209172.7730863746</v>
      </c>
      <c r="AD104">
        <f t="shared" si="89"/>
        <v>129949.36012731947</v>
      </c>
      <c r="AE104">
        <f t="shared" si="90"/>
        <v>116358.32359377993</v>
      </c>
      <c r="AF104">
        <f t="shared" si="91"/>
        <v>77349.463690478951</v>
      </c>
      <c r="AG104">
        <f t="shared" si="92"/>
        <v>47189.478029916514</v>
      </c>
      <c r="AH104">
        <f t="shared" si="93"/>
        <v>27949.84344369411</v>
      </c>
      <c r="AI104">
        <f t="shared" si="120"/>
        <v>3.0987867207455926E-2</v>
      </c>
      <c r="AJ104">
        <f t="shared" si="69"/>
        <v>398796.46888518898</v>
      </c>
      <c r="AK104">
        <f t="shared" si="70"/>
        <v>12357.852020616565</v>
      </c>
      <c r="AM104">
        <f t="shared" si="94"/>
        <v>2081920.6545280304</v>
      </c>
      <c r="AN104">
        <f t="shared" si="95"/>
        <v>113762.87682009475</v>
      </c>
      <c r="AO104">
        <f t="shared" si="96"/>
        <v>89791.637305405311</v>
      </c>
      <c r="AP104">
        <f t="shared" si="97"/>
        <v>52468.66380745222</v>
      </c>
      <c r="AQ104">
        <f t="shared" si="98"/>
        <v>28139.653839752842</v>
      </c>
      <c r="AR104">
        <f t="shared" si="99"/>
        <v>14668.398439799492</v>
      </c>
      <c r="AS104">
        <f t="shared" si="121"/>
        <v>4.6481800811183888E-2</v>
      </c>
      <c r="AT104">
        <f t="shared" si="71"/>
        <v>298831.23021250463</v>
      </c>
      <c r="AU104">
        <f t="shared" si="72"/>
        <v>13890.213718898676</v>
      </c>
      <c r="AW104">
        <f t="shared" si="100"/>
        <v>1895888.3542927853</v>
      </c>
      <c r="AX104">
        <f t="shared" si="101"/>
        <v>96782.619813868063</v>
      </c>
      <c r="AY104">
        <f t="shared" si="102"/>
        <v>67305.479083210521</v>
      </c>
      <c r="AZ104">
        <f t="shared" si="103"/>
        <v>34575.238344295562</v>
      </c>
      <c r="BA104">
        <f t="shared" si="104"/>
        <v>16316.291854068797</v>
      </c>
      <c r="BB104">
        <f t="shared" si="105"/>
        <v>7501.3407871310028</v>
      </c>
      <c r="BC104">
        <f t="shared" si="122"/>
        <v>6.1975734414911852E-2</v>
      </c>
      <c r="BD104">
        <f t="shared" si="73"/>
        <v>222480.96988257393</v>
      </c>
      <c r="BE104">
        <f t="shared" si="74"/>
        <v>13788.421501814404</v>
      </c>
      <c r="BG104">
        <f t="shared" si="106"/>
        <v>1657644.9795490077</v>
      </c>
      <c r="BH104">
        <f t="shared" si="107"/>
        <v>79553.363780375832</v>
      </c>
      <c r="BI104">
        <f t="shared" si="108"/>
        <v>48783.690976227947</v>
      </c>
      <c r="BJ104">
        <f t="shared" si="109"/>
        <v>22064.181636435813</v>
      </c>
      <c r="BK104">
        <f t="shared" si="110"/>
        <v>9181.5341754407018</v>
      </c>
      <c r="BL104">
        <f t="shared" si="111"/>
        <v>3733.7018258325375</v>
      </c>
      <c r="BM104">
        <f t="shared" si="124"/>
        <v>7.7469668018639817E-2</v>
      </c>
      <c r="BN104">
        <f t="shared" si="75"/>
        <v>163316.47239431285</v>
      </c>
      <c r="BO104">
        <f t="shared" si="76"/>
        <v>12652.072898362771</v>
      </c>
      <c r="BQ104">
        <f t="shared" si="112"/>
        <v>1382114.1971284642</v>
      </c>
      <c r="BR104">
        <f t="shared" si="113"/>
        <v>62781.969410819947</v>
      </c>
      <c r="BS104">
        <f t="shared" si="114"/>
        <v>34034.970088383656</v>
      </c>
      <c r="BT104">
        <f t="shared" si="115"/>
        <v>13595.364125957974</v>
      </c>
      <c r="BU104">
        <f t="shared" si="116"/>
        <v>5006.3112114078222</v>
      </c>
      <c r="BV104">
        <f t="shared" si="117"/>
        <v>1807.2467068162866</v>
      </c>
      <c r="BW104">
        <f t="shared" si="123"/>
        <v>9.2963601622367775E-2</v>
      </c>
      <c r="BX104">
        <f t="shared" si="77"/>
        <v>117225.86154338569</v>
      </c>
      <c r="BY104">
        <f t="shared" si="78"/>
        <v>10897.73829235815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4339.4156286777206</v>
      </c>
      <c r="E105">
        <f t="shared" si="79"/>
        <v>1211336.615176118</v>
      </c>
      <c r="F105">
        <f t="shared" si="80"/>
        <v>94286.827173999583</v>
      </c>
      <c r="G105">
        <f t="shared" si="81"/>
        <v>62694.694394131933</v>
      </c>
      <c r="H105">
        <f t="shared" si="82"/>
        <v>31821.800102519715</v>
      </c>
      <c r="I105">
        <f t="shared" si="83"/>
        <v>14962.61854176254</v>
      </c>
      <c r="J105">
        <f t="shared" si="84"/>
        <v>6871.2304720632355</v>
      </c>
      <c r="K105">
        <v>0</v>
      </c>
      <c r="L105">
        <f t="shared" si="118"/>
        <v>2.0601376360005939E-2</v>
      </c>
      <c r="M105">
        <f t="shared" si="127"/>
        <v>210637.17068447702</v>
      </c>
      <c r="N105">
        <f t="shared" si="126"/>
        <v>1.309857</v>
      </c>
      <c r="O105">
        <f t="shared" si="126"/>
        <v>1.0533870000000001</v>
      </c>
      <c r="P105">
        <f t="shared" si="126"/>
        <v>1.0147569999999999</v>
      </c>
      <c r="Q105">
        <f t="shared" si="126"/>
        <v>1.004491</v>
      </c>
      <c r="R105">
        <f t="shared" si="126"/>
        <v>1.001404</v>
      </c>
      <c r="S105">
        <f t="shared" si="126"/>
        <v>1.000443</v>
      </c>
      <c r="T105">
        <f t="shared" si="85"/>
        <v>0.5</v>
      </c>
      <c r="U105">
        <f t="shared" si="86"/>
        <v>2.2499999999999999E-2</v>
      </c>
      <c r="V105">
        <f t="shared" si="128"/>
        <v>2.1000000000000003E-8</v>
      </c>
      <c r="W105">
        <f t="shared" si="128"/>
        <v>6.6499999999999997E-3</v>
      </c>
      <c r="X105">
        <f t="shared" si="128"/>
        <v>6.8100000000000001E-3</v>
      </c>
      <c r="Y105">
        <f t="shared" si="128"/>
        <v>6.8500000000000002E-3</v>
      </c>
      <c r="Z105">
        <f t="shared" si="128"/>
        <v>6.8700000000000002E-3</v>
      </c>
      <c r="AA105">
        <f t="shared" si="128"/>
        <v>6.8700000000000002E-3</v>
      </c>
      <c r="AC105">
        <f t="shared" si="88"/>
        <v>1391323.5768472012</v>
      </c>
      <c r="AD105">
        <f t="shared" si="89"/>
        <v>130625.12997508426</v>
      </c>
      <c r="AE105">
        <f t="shared" si="90"/>
        <v>111992.85342224414</v>
      </c>
      <c r="AF105">
        <f t="shared" si="91"/>
        <v>73586.546505884777</v>
      </c>
      <c r="AG105">
        <f t="shared" si="92"/>
        <v>44736.72694250416</v>
      </c>
      <c r="AH105">
        <f t="shared" si="93"/>
        <v>26468.171242456159</v>
      </c>
      <c r="AI105">
        <f t="shared" si="120"/>
        <v>1.030068818000297E-2</v>
      </c>
      <c r="AJ105">
        <f t="shared" si="69"/>
        <v>387409.42808817356</v>
      </c>
      <c r="AK105">
        <f t="shared" si="70"/>
        <v>3990.5837167295599</v>
      </c>
      <c r="AM105">
        <f t="shared" si="94"/>
        <v>1318905.4037284558</v>
      </c>
      <c r="AN105">
        <f t="shared" si="95"/>
        <v>112591.83836235385</v>
      </c>
      <c r="AO105">
        <f t="shared" si="96"/>
        <v>85031.656381757828</v>
      </c>
      <c r="AP105">
        <f t="shared" si="97"/>
        <v>49103.208368391781</v>
      </c>
      <c r="AQ105">
        <f t="shared" si="98"/>
        <v>26241.054910660794</v>
      </c>
      <c r="AR105">
        <f t="shared" si="99"/>
        <v>13663.52868147044</v>
      </c>
      <c r="AS105">
        <f t="shared" si="121"/>
        <v>1.5451032270004455E-2</v>
      </c>
      <c r="AT105">
        <f t="shared" si="71"/>
        <v>286631.28670463467</v>
      </c>
      <c r="AU105">
        <f t="shared" si="72"/>
        <v>4428.7492604662093</v>
      </c>
      <c r="AW105">
        <f t="shared" si="100"/>
        <v>1211336.615176118</v>
      </c>
      <c r="AX105">
        <f t="shared" si="101"/>
        <v>94286.827173999583</v>
      </c>
      <c r="AY105">
        <f t="shared" si="102"/>
        <v>62694.694394131933</v>
      </c>
      <c r="AZ105">
        <f t="shared" si="103"/>
        <v>31821.800102519715</v>
      </c>
      <c r="BA105">
        <f t="shared" si="104"/>
        <v>14962.61854176254</v>
      </c>
      <c r="BB105">
        <f t="shared" si="105"/>
        <v>6871.2304720632355</v>
      </c>
      <c r="BC105">
        <f t="shared" si="122"/>
        <v>2.0601376360005939E-2</v>
      </c>
      <c r="BD105">
        <f t="shared" si="73"/>
        <v>210637.17068447702</v>
      </c>
      <c r="BE105">
        <f t="shared" si="74"/>
        <v>4339.4156286777206</v>
      </c>
      <c r="BG105">
        <f t="shared" si="106"/>
        <v>1070630.8248942539</v>
      </c>
      <c r="BH105">
        <f t="shared" si="107"/>
        <v>76269.277972315336</v>
      </c>
      <c r="BI105">
        <f t="shared" si="108"/>
        <v>44685.896399058824</v>
      </c>
      <c r="BJ105">
        <f t="shared" si="109"/>
        <v>19965.214591746502</v>
      </c>
      <c r="BK105">
        <f t="shared" si="110"/>
        <v>8277.5345241890373</v>
      </c>
      <c r="BL105">
        <f t="shared" si="111"/>
        <v>3362.2222945748931</v>
      </c>
      <c r="BM105">
        <f t="shared" si="124"/>
        <v>2.5751720450007426E-2</v>
      </c>
      <c r="BN105">
        <f t="shared" si="75"/>
        <v>152560.14578188461</v>
      </c>
      <c r="BO105">
        <f t="shared" si="76"/>
        <v>3928.686225987472</v>
      </c>
      <c r="BQ105">
        <f t="shared" si="112"/>
        <v>903775.77550628141</v>
      </c>
      <c r="BR105">
        <f t="shared" si="113"/>
        <v>59217.493017274806</v>
      </c>
      <c r="BS105">
        <f t="shared" si="114"/>
        <v>30648.721776993993</v>
      </c>
      <c r="BT105">
        <f t="shared" si="115"/>
        <v>12091.390576819729</v>
      </c>
      <c r="BU105">
        <f t="shared" si="116"/>
        <v>4435.8301006935835</v>
      </c>
      <c r="BV105">
        <f t="shared" si="117"/>
        <v>1599.4358192675443</v>
      </c>
      <c r="BW105">
        <f t="shared" si="123"/>
        <v>3.0902064540008909E-2</v>
      </c>
      <c r="BX105">
        <f t="shared" si="77"/>
        <v>107992.87129104965</v>
      </c>
      <c r="BY105">
        <f t="shared" si="78"/>
        <v>3337.2026784968916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5141.4928833868362</v>
      </c>
      <c r="E106">
        <f t="shared" si="79"/>
        <v>752976.85454979027</v>
      </c>
      <c r="F106">
        <f t="shared" si="80"/>
        <v>95143.367948567888</v>
      </c>
      <c r="G106">
        <f t="shared" si="81"/>
        <v>60896.835704332683</v>
      </c>
      <c r="H106">
        <f t="shared" si="82"/>
        <v>30589.932910762698</v>
      </c>
      <c r="I106">
        <f t="shared" si="83"/>
        <v>14338.24393597573</v>
      </c>
      <c r="J106">
        <f t="shared" si="84"/>
        <v>6578.0464475398903</v>
      </c>
      <c r="K106">
        <v>0</v>
      </c>
      <c r="L106">
        <f t="shared" si="118"/>
        <v>2.4772736196973216E-2</v>
      </c>
      <c r="M106">
        <f t="shared" si="127"/>
        <v>207546.4269471789</v>
      </c>
      <c r="N106">
        <f t="shared" si="126"/>
        <v>1.2533479999999999</v>
      </c>
      <c r="O106">
        <f t="shared" si="126"/>
        <v>1.0475840000000001</v>
      </c>
      <c r="P106">
        <f t="shared" si="126"/>
        <v>1.0133369999999999</v>
      </c>
      <c r="Q106">
        <f t="shared" si="126"/>
        <v>1.004073</v>
      </c>
      <c r="R106">
        <f t="shared" si="126"/>
        <v>1.0012749999999999</v>
      </c>
      <c r="S106">
        <f t="shared" si="126"/>
        <v>1.000402</v>
      </c>
      <c r="T106">
        <f t="shared" si="85"/>
        <v>0.5</v>
      </c>
      <c r="U106">
        <f t="shared" si="86"/>
        <v>2.2499999999999999E-2</v>
      </c>
      <c r="V106">
        <f t="shared" si="128"/>
        <v>2.1000000000000003E-8</v>
      </c>
      <c r="W106">
        <f t="shared" si="128"/>
        <v>6.6499999999999997E-3</v>
      </c>
      <c r="X106">
        <f t="shared" si="128"/>
        <v>6.8100000000000001E-3</v>
      </c>
      <c r="Y106">
        <f t="shared" si="128"/>
        <v>6.8500000000000002E-3</v>
      </c>
      <c r="Z106">
        <f t="shared" si="128"/>
        <v>6.8700000000000002E-3</v>
      </c>
      <c r="AA106">
        <f t="shared" si="128"/>
        <v>6.8700000000000002E-3</v>
      </c>
      <c r="AC106">
        <f t="shared" si="88"/>
        <v>857969.93291144818</v>
      </c>
      <c r="AD106">
        <f t="shared" si="89"/>
        <v>133157.31174646443</v>
      </c>
      <c r="AE106">
        <f t="shared" si="90"/>
        <v>109934.90402960045</v>
      </c>
      <c r="AF106">
        <f t="shared" si="91"/>
        <v>71495.898583501839</v>
      </c>
      <c r="AG106">
        <f t="shared" si="92"/>
        <v>43330.728643292307</v>
      </c>
      <c r="AH106">
        <f t="shared" si="93"/>
        <v>25611.458589200982</v>
      </c>
      <c r="AI106">
        <f t="shared" si="120"/>
        <v>1.2386368098486608E-2</v>
      </c>
      <c r="AJ106">
        <f t="shared" si="69"/>
        <v>383530.30159206002</v>
      </c>
      <c r="AK106">
        <f t="shared" si="70"/>
        <v>4750.5474924428399</v>
      </c>
      <c r="AM106">
        <f t="shared" si="94"/>
        <v>815940.0010844951</v>
      </c>
      <c r="AN106">
        <f t="shared" si="95"/>
        <v>114194.55618529637</v>
      </c>
      <c r="AO106">
        <f t="shared" si="96"/>
        <v>83031.196126219831</v>
      </c>
      <c r="AP106">
        <f t="shared" si="97"/>
        <v>47455.25167537704</v>
      </c>
      <c r="AQ106">
        <f t="shared" si="98"/>
        <v>25281.193275117286</v>
      </c>
      <c r="AR106">
        <f t="shared" si="99"/>
        <v>13150.900415541582</v>
      </c>
      <c r="AS106">
        <f t="shared" si="121"/>
        <v>1.8579552147729911E-2</v>
      </c>
      <c r="AT106">
        <f t="shared" si="71"/>
        <v>283113.09767755214</v>
      </c>
      <c r="AU106">
        <f t="shared" si="72"/>
        <v>5260.1145620054322</v>
      </c>
      <c r="AW106">
        <f t="shared" si="100"/>
        <v>752976.85454979027</v>
      </c>
      <c r="AX106">
        <f t="shared" si="101"/>
        <v>95143.367948567888</v>
      </c>
      <c r="AY106">
        <f t="shared" si="102"/>
        <v>60896.835704332683</v>
      </c>
      <c r="AZ106">
        <f t="shared" si="103"/>
        <v>30589.932910762698</v>
      </c>
      <c r="BA106">
        <f t="shared" si="104"/>
        <v>14338.24393597573</v>
      </c>
      <c r="BB106">
        <f t="shared" si="105"/>
        <v>6578.0464475398903</v>
      </c>
      <c r="BC106">
        <f t="shared" si="122"/>
        <v>2.4772736196973216E-2</v>
      </c>
      <c r="BD106">
        <f t="shared" si="73"/>
        <v>207546.4269471789</v>
      </c>
      <c r="BE106">
        <f t="shared" si="74"/>
        <v>5141.4928833868362</v>
      </c>
      <c r="BG106">
        <f t="shared" si="106"/>
        <v>669656.73489958688</v>
      </c>
      <c r="BH106">
        <f t="shared" si="107"/>
        <v>76569.326807059333</v>
      </c>
      <c r="BI106">
        <f t="shared" si="108"/>
        <v>43174.31762121823</v>
      </c>
      <c r="BJ106">
        <f t="shared" si="109"/>
        <v>19089.504982251219</v>
      </c>
      <c r="BK106">
        <f t="shared" si="110"/>
        <v>7889.4894134689257</v>
      </c>
      <c r="BL106">
        <f t="shared" si="111"/>
        <v>3201.4452358520584</v>
      </c>
      <c r="BM106">
        <f t="shared" si="124"/>
        <v>3.096592024621652E-2</v>
      </c>
      <c r="BN106">
        <f t="shared" si="75"/>
        <v>149924.08405984976</v>
      </c>
      <c r="BO106">
        <f t="shared" si="76"/>
        <v>4642.5372299843693</v>
      </c>
      <c r="BQ106">
        <f t="shared" si="112"/>
        <v>569440.5048237514</v>
      </c>
      <c r="BR106">
        <f t="shared" si="113"/>
        <v>59145.468436238472</v>
      </c>
      <c r="BS106">
        <f t="shared" si="114"/>
        <v>29454.123574139863</v>
      </c>
      <c r="BT106">
        <f t="shared" si="115"/>
        <v>11498.765987149134</v>
      </c>
      <c r="BU106">
        <f t="shared" si="116"/>
        <v>4205.0353929563234</v>
      </c>
      <c r="BV106">
        <f t="shared" si="117"/>
        <v>1514.7152521108237</v>
      </c>
      <c r="BW106">
        <f t="shared" si="123"/>
        <v>3.7159104295459822E-2</v>
      </c>
      <c r="BX106">
        <f t="shared" si="77"/>
        <v>105818.10864259463</v>
      </c>
      <c r="BY106">
        <f t="shared" si="78"/>
        <v>3932.1061353984719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2901.4831155431043</v>
      </c>
      <c r="E107">
        <f t="shared" si="79"/>
        <v>456948.08326350286</v>
      </c>
      <c r="F107">
        <f t="shared" si="80"/>
        <v>95071.118339647888</v>
      </c>
      <c r="G107">
        <f t="shared" si="81"/>
        <v>58811.982677939784</v>
      </c>
      <c r="H107">
        <f t="shared" si="82"/>
        <v>29265.652540807863</v>
      </c>
      <c r="I107">
        <f t="shared" si="83"/>
        <v>13678.305845507954</v>
      </c>
      <c r="J107">
        <f t="shared" si="84"/>
        <v>6269.6690693756937</v>
      </c>
      <c r="K107">
        <v>0</v>
      </c>
      <c r="L107">
        <f t="shared" si="118"/>
        <v>1.4286212965389266E-2</v>
      </c>
      <c r="M107">
        <f t="shared" si="127"/>
        <v>203096.72847327919</v>
      </c>
      <c r="N107">
        <f t="shared" si="126"/>
        <v>1.21095</v>
      </c>
      <c r="O107">
        <f t="shared" si="126"/>
        <v>1.0425</v>
      </c>
      <c r="P107">
        <f t="shared" si="126"/>
        <v>1.012059</v>
      </c>
      <c r="Q107">
        <f t="shared" si="126"/>
        <v>1.0036959999999999</v>
      </c>
      <c r="R107">
        <f t="shared" si="126"/>
        <v>1.001158</v>
      </c>
      <c r="S107">
        <f t="shared" si="126"/>
        <v>1.0003649999999999</v>
      </c>
      <c r="T107">
        <f t="shared" si="85"/>
        <v>0.5</v>
      </c>
      <c r="U107">
        <f t="shared" si="86"/>
        <v>2.2499999999999999E-2</v>
      </c>
      <c r="V107">
        <f t="shared" si="128"/>
        <v>2.1000000000000003E-8</v>
      </c>
      <c r="W107">
        <f t="shared" si="128"/>
        <v>6.6499999999999997E-3</v>
      </c>
      <c r="X107">
        <f t="shared" si="128"/>
        <v>6.8100000000000001E-3</v>
      </c>
      <c r="Y107">
        <f t="shared" si="128"/>
        <v>6.8500000000000002E-3</v>
      </c>
      <c r="Z107">
        <f t="shared" si="128"/>
        <v>6.8700000000000002E-3</v>
      </c>
      <c r="AA107">
        <f t="shared" si="128"/>
        <v>6.8700000000000002E-3</v>
      </c>
      <c r="AC107">
        <f t="shared" si="88"/>
        <v>518292.74449459626</v>
      </c>
      <c r="AD107">
        <f t="shared" si="89"/>
        <v>134705.53073176788</v>
      </c>
      <c r="AE107">
        <f t="shared" si="90"/>
        <v>107532.88677495632</v>
      </c>
      <c r="AF107">
        <f t="shared" si="91"/>
        <v>69286.317080030392</v>
      </c>
      <c r="AG107">
        <f t="shared" si="92"/>
        <v>41873.080522609016</v>
      </c>
      <c r="AH107">
        <f t="shared" si="93"/>
        <v>24728.031968028892</v>
      </c>
      <c r="AI107">
        <f t="shared" si="120"/>
        <v>7.1431064826946332E-3</v>
      </c>
      <c r="AJ107">
        <f t="shared" si="69"/>
        <v>378125.84707739245</v>
      </c>
      <c r="AK107">
        <f t="shared" si="70"/>
        <v>2700.9931895329214</v>
      </c>
      <c r="AM107">
        <f t="shared" si="94"/>
        <v>493805.4263792024</v>
      </c>
      <c r="AN107">
        <f t="shared" si="95"/>
        <v>114815.06746138254</v>
      </c>
      <c r="AO107">
        <f t="shared" si="96"/>
        <v>80702.782628888235</v>
      </c>
      <c r="AP107">
        <f t="shared" si="97"/>
        <v>45694.747511666887</v>
      </c>
      <c r="AQ107">
        <f t="shared" si="98"/>
        <v>24274.16144480896</v>
      </c>
      <c r="AR107">
        <f t="shared" si="99"/>
        <v>12615.835028204528</v>
      </c>
      <c r="AS107">
        <f t="shared" si="121"/>
        <v>1.0714659724041949E-2</v>
      </c>
      <c r="AT107">
        <f t="shared" si="71"/>
        <v>278102.59407495114</v>
      </c>
      <c r="AU107">
        <f t="shared" si="72"/>
        <v>2979.774663886466</v>
      </c>
      <c r="AW107">
        <f t="shared" si="100"/>
        <v>456948.08326350286</v>
      </c>
      <c r="AX107">
        <f t="shared" si="101"/>
        <v>95071.118339647888</v>
      </c>
      <c r="AY107">
        <f t="shared" si="102"/>
        <v>58811.982677939784</v>
      </c>
      <c r="AZ107">
        <f t="shared" si="103"/>
        <v>29265.652540807863</v>
      </c>
      <c r="BA107">
        <f t="shared" si="104"/>
        <v>13678.305845507954</v>
      </c>
      <c r="BB107">
        <f t="shared" si="105"/>
        <v>6269.6690693756937</v>
      </c>
      <c r="BC107">
        <f t="shared" si="122"/>
        <v>1.4286212965389266E-2</v>
      </c>
      <c r="BD107">
        <f t="shared" si="73"/>
        <v>203096.72847327919</v>
      </c>
      <c r="BE107">
        <f t="shared" si="74"/>
        <v>2901.4831155431043</v>
      </c>
      <c r="BG107">
        <f t="shared" si="106"/>
        <v>407853.38201376313</v>
      </c>
      <c r="BH107">
        <f t="shared" si="107"/>
        <v>76036.973949421023</v>
      </c>
      <c r="BI107">
        <f t="shared" si="108"/>
        <v>41428.823015543974</v>
      </c>
      <c r="BJ107">
        <f t="shared" si="109"/>
        <v>18144.869175162796</v>
      </c>
      <c r="BK107">
        <f t="shared" si="110"/>
        <v>7477.5033709796508</v>
      </c>
      <c r="BL107">
        <f t="shared" si="111"/>
        <v>3031.5350441120167</v>
      </c>
      <c r="BM107">
        <f t="shared" si="124"/>
        <v>1.7857766206736583E-2</v>
      </c>
      <c r="BN107">
        <f t="shared" si="75"/>
        <v>146119.70455521948</v>
      </c>
      <c r="BO107">
        <f t="shared" si="76"/>
        <v>2609.3715221445318</v>
      </c>
      <c r="BQ107">
        <f t="shared" si="112"/>
        <v>348318.8703488601</v>
      </c>
      <c r="BR107">
        <f t="shared" si="113"/>
        <v>58367.957231940498</v>
      </c>
      <c r="BS107">
        <f t="shared" si="114"/>
        <v>28080.907922969756</v>
      </c>
      <c r="BT107">
        <f t="shared" si="115"/>
        <v>10858.540606056398</v>
      </c>
      <c r="BU107">
        <f t="shared" si="116"/>
        <v>3959.4075360550264</v>
      </c>
      <c r="BV107">
        <f t="shared" si="117"/>
        <v>1424.9439118391138</v>
      </c>
      <c r="BW107">
        <f t="shared" si="123"/>
        <v>2.1429319448083899E-2</v>
      </c>
      <c r="BX107">
        <f t="shared" si="77"/>
        <v>102691.75720886078</v>
      </c>
      <c r="BY107">
        <f t="shared" si="78"/>
        <v>2200.6144699137503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952.21452311089593</v>
      </c>
      <c r="E108">
        <f t="shared" si="79"/>
        <v>271360.82771724893</v>
      </c>
      <c r="F108">
        <f t="shared" si="80"/>
        <v>95523.422706070618</v>
      </c>
      <c r="G108">
        <f t="shared" si="81"/>
        <v>57341.76894911554</v>
      </c>
      <c r="H108">
        <f t="shared" si="82"/>
        <v>28294.812133996151</v>
      </c>
      <c r="I108">
        <f t="shared" si="83"/>
        <v>13190.615863579664</v>
      </c>
      <c r="J108">
        <f t="shared" si="84"/>
        <v>6041.2686273202144</v>
      </c>
      <c r="K108">
        <v>0</v>
      </c>
      <c r="L108">
        <f t="shared" si="118"/>
        <v>4.7517618167258954E-3</v>
      </c>
      <c r="M108">
        <f t="shared" si="127"/>
        <v>200391.88828008217</v>
      </c>
      <c r="N108">
        <f t="shared" si="126"/>
        <v>1.178115</v>
      </c>
      <c r="O108">
        <f t="shared" si="126"/>
        <v>1.038028</v>
      </c>
      <c r="P108">
        <f t="shared" si="126"/>
        <v>1.0109090000000001</v>
      </c>
      <c r="Q108">
        <f t="shared" si="126"/>
        <v>1.0033529999999999</v>
      </c>
      <c r="R108">
        <f t="shared" si="126"/>
        <v>1.0010520000000001</v>
      </c>
      <c r="S108">
        <f t="shared" si="126"/>
        <v>1.000332</v>
      </c>
      <c r="T108">
        <f t="shared" si="85"/>
        <v>0.5</v>
      </c>
      <c r="U108">
        <f t="shared" si="86"/>
        <v>2.2499999999999999E-2</v>
      </c>
      <c r="V108">
        <f t="shared" si="128"/>
        <v>2.1000000000000003E-8</v>
      </c>
      <c r="W108">
        <f t="shared" si="128"/>
        <v>6.6499999999999997E-3</v>
      </c>
      <c r="X108">
        <f t="shared" si="128"/>
        <v>6.8100000000000001E-3</v>
      </c>
      <c r="Y108">
        <f t="shared" si="128"/>
        <v>6.8500000000000002E-3</v>
      </c>
      <c r="Z108">
        <f t="shared" si="128"/>
        <v>6.8700000000000002E-3</v>
      </c>
      <c r="AA108">
        <f t="shared" si="128"/>
        <v>6.8700000000000002E-3</v>
      </c>
      <c r="AC108">
        <f t="shared" si="88"/>
        <v>306982.11891067243</v>
      </c>
      <c r="AD108">
        <f t="shared" si="89"/>
        <v>136308.61323281607</v>
      </c>
      <c r="AE108">
        <f t="shared" si="90"/>
        <v>105612.84041417751</v>
      </c>
      <c r="AF108">
        <f t="shared" si="91"/>
        <v>67482.77578283273</v>
      </c>
      <c r="AG108">
        <f t="shared" si="92"/>
        <v>40679.230362051036</v>
      </c>
      <c r="AH108">
        <f t="shared" si="93"/>
        <v>24003.838935998923</v>
      </c>
      <c r="AI108">
        <f t="shared" si="120"/>
        <v>2.3758809083629477E-3</v>
      </c>
      <c r="AJ108">
        <f t="shared" si="69"/>
        <v>374087.29872787627</v>
      </c>
      <c r="AK108">
        <f t="shared" si="70"/>
        <v>888.78687110862802</v>
      </c>
      <c r="AM108">
        <f t="shared" si="94"/>
        <v>292785.90491747658</v>
      </c>
      <c r="AN108">
        <f t="shared" si="95"/>
        <v>115771.37252330862</v>
      </c>
      <c r="AO108">
        <f t="shared" si="96"/>
        <v>78973.565136554418</v>
      </c>
      <c r="AP108">
        <f t="shared" si="97"/>
        <v>44342.099833490909</v>
      </c>
      <c r="AQ108">
        <f t="shared" si="98"/>
        <v>23495.380448009819</v>
      </c>
      <c r="AR108">
        <f t="shared" si="99"/>
        <v>12201.30553284819</v>
      </c>
      <c r="AS108">
        <f t="shared" si="121"/>
        <v>3.5638213625444216E-3</v>
      </c>
      <c r="AT108">
        <f t="shared" si="71"/>
        <v>274783.72347421193</v>
      </c>
      <c r="AU108">
        <f t="shared" si="72"/>
        <v>979.28010379689556</v>
      </c>
      <c r="AW108">
        <f t="shared" si="100"/>
        <v>271360.82771724893</v>
      </c>
      <c r="AX108">
        <f t="shared" si="101"/>
        <v>95523.422706070618</v>
      </c>
      <c r="AY108">
        <f t="shared" si="102"/>
        <v>57341.76894911554</v>
      </c>
      <c r="AZ108">
        <f t="shared" si="103"/>
        <v>28294.812133996151</v>
      </c>
      <c r="BA108">
        <f t="shared" si="104"/>
        <v>13190.615863579664</v>
      </c>
      <c r="BB108">
        <f t="shared" si="105"/>
        <v>6041.2686273202144</v>
      </c>
      <c r="BC108">
        <f t="shared" si="122"/>
        <v>4.7517618167258954E-3</v>
      </c>
      <c r="BD108">
        <f t="shared" si="73"/>
        <v>200391.88828008217</v>
      </c>
      <c r="BE108">
        <f t="shared" si="74"/>
        <v>952.21452311089593</v>
      </c>
      <c r="BG108">
        <f t="shared" si="106"/>
        <v>242714.89717757603</v>
      </c>
      <c r="BH108">
        <f t="shared" si="107"/>
        <v>76127.152568213831</v>
      </c>
      <c r="BI108">
        <f t="shared" si="108"/>
        <v>40245.197659830083</v>
      </c>
      <c r="BJ108">
        <f t="shared" si="109"/>
        <v>17478.137296290548</v>
      </c>
      <c r="BK108">
        <f t="shared" si="110"/>
        <v>7184.1921606768337</v>
      </c>
      <c r="BL108">
        <f t="shared" si="111"/>
        <v>2910.2706753637658</v>
      </c>
      <c r="BM108">
        <f t="shared" si="124"/>
        <v>5.9397022709073693E-3</v>
      </c>
      <c r="BN108">
        <f t="shared" si="75"/>
        <v>143944.95036037508</v>
      </c>
      <c r="BO108">
        <f t="shared" si="76"/>
        <v>854.99014854116842</v>
      </c>
      <c r="BQ108">
        <f t="shared" si="112"/>
        <v>207813.05300951054</v>
      </c>
      <c r="BR108">
        <f t="shared" si="113"/>
        <v>58228.716416420917</v>
      </c>
      <c r="BS108">
        <f t="shared" si="114"/>
        <v>27178.341294528011</v>
      </c>
      <c r="BT108">
        <f t="shared" si="115"/>
        <v>10420.762476876142</v>
      </c>
      <c r="BU108">
        <f t="shared" si="116"/>
        <v>3789.9552891419148</v>
      </c>
      <c r="BV108">
        <f t="shared" si="117"/>
        <v>1362.8554977162762</v>
      </c>
      <c r="BW108">
        <f t="shared" si="123"/>
        <v>7.1276427250888431E-3</v>
      </c>
      <c r="BX108">
        <f t="shared" si="77"/>
        <v>100980.63097468326</v>
      </c>
      <c r="BY108">
        <f t="shared" si="78"/>
        <v>719.75385974158223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1997.3671837489985</v>
      </c>
      <c r="E109">
        <f t="shared" si="79"/>
        <v>158025.3282850316</v>
      </c>
      <c r="F109">
        <f t="shared" si="80"/>
        <v>96471.073155062812</v>
      </c>
      <c r="G109">
        <f t="shared" si="81"/>
        <v>56390.571396487438</v>
      </c>
      <c r="H109">
        <f t="shared" si="82"/>
        <v>27616.466526792352</v>
      </c>
      <c r="I109">
        <f t="shared" si="83"/>
        <v>12844.71264786046</v>
      </c>
      <c r="J109">
        <f t="shared" si="84"/>
        <v>5878.5939865252503</v>
      </c>
      <c r="K109">
        <v>0</v>
      </c>
      <c r="L109">
        <f t="shared" si="118"/>
        <v>1.0026872331950142E-2</v>
      </c>
      <c r="M109">
        <f t="shared" si="127"/>
        <v>199201.41771272832</v>
      </c>
      <c r="N109">
        <f t="shared" si="126"/>
        <v>1.1520509999999999</v>
      </c>
      <c r="O109">
        <f t="shared" si="126"/>
        <v>1.0340800000000001</v>
      </c>
      <c r="P109">
        <f t="shared" si="126"/>
        <v>1.0098720000000001</v>
      </c>
      <c r="Q109">
        <f t="shared" si="126"/>
        <v>1.0030429999999999</v>
      </c>
      <c r="R109">
        <f t="shared" si="126"/>
        <v>1.000955</v>
      </c>
      <c r="S109">
        <f t="shared" si="126"/>
        <v>1.000302</v>
      </c>
      <c r="T109">
        <f t="shared" si="85"/>
        <v>0.5</v>
      </c>
      <c r="U109">
        <f t="shared" si="86"/>
        <v>2.2499999999999999E-2</v>
      </c>
      <c r="V109">
        <f t="shared" si="128"/>
        <v>2.1000000000000003E-8</v>
      </c>
      <c r="W109">
        <f t="shared" si="128"/>
        <v>6.6499999999999997E-3</v>
      </c>
      <c r="X109">
        <f t="shared" si="128"/>
        <v>6.8100000000000001E-3</v>
      </c>
      <c r="Y109">
        <f t="shared" si="128"/>
        <v>6.8500000000000002E-3</v>
      </c>
      <c r="Z109">
        <f t="shared" si="128"/>
        <v>6.8700000000000002E-3</v>
      </c>
      <c r="AA109">
        <f t="shared" si="128"/>
        <v>6.8700000000000002E-3</v>
      </c>
      <c r="AC109">
        <f t="shared" si="88"/>
        <v>178498.63175371845</v>
      </c>
      <c r="AD109">
        <f t="shared" si="89"/>
        <v>137984.73060852959</v>
      </c>
      <c r="AE109">
        <f t="shared" si="90"/>
        <v>104111.83551400701</v>
      </c>
      <c r="AF109">
        <f t="shared" si="91"/>
        <v>66025.260966981063</v>
      </c>
      <c r="AG109">
        <f t="shared" si="92"/>
        <v>39709.130345079007</v>
      </c>
      <c r="AH109">
        <f t="shared" si="93"/>
        <v>23414.512263133391</v>
      </c>
      <c r="AI109">
        <f t="shared" si="120"/>
        <v>5.0134361659750709E-3</v>
      </c>
      <c r="AJ109">
        <f t="shared" si="69"/>
        <v>371245.46969773003</v>
      </c>
      <c r="AK109">
        <f t="shared" si="70"/>
        <v>1861.2154642370022</v>
      </c>
      <c r="AM109">
        <f t="shared" si="94"/>
        <v>170346.89609007037</v>
      </c>
      <c r="AN109">
        <f t="shared" si="95"/>
        <v>117057.42444580878</v>
      </c>
      <c r="AO109">
        <f t="shared" si="96"/>
        <v>77757.350605550004</v>
      </c>
      <c r="AP109">
        <f t="shared" si="97"/>
        <v>43331.709046465694</v>
      </c>
      <c r="AQ109">
        <f t="shared" si="98"/>
        <v>22907.162053743974</v>
      </c>
      <c r="AR109">
        <f t="shared" si="99"/>
        <v>11887.252574734786</v>
      </c>
      <c r="AS109">
        <f t="shared" si="121"/>
        <v>7.5201542489626069E-3</v>
      </c>
      <c r="AT109">
        <f t="shared" si="71"/>
        <v>272940.89872630325</v>
      </c>
      <c r="AU109">
        <f t="shared" si="72"/>
        <v>2052.5576592722819</v>
      </c>
      <c r="AW109">
        <f t="shared" si="100"/>
        <v>158025.3282850316</v>
      </c>
      <c r="AX109">
        <f t="shared" si="101"/>
        <v>96471.073155062812</v>
      </c>
      <c r="AY109">
        <f t="shared" si="102"/>
        <v>56390.571396487438</v>
      </c>
      <c r="AZ109">
        <f t="shared" si="103"/>
        <v>27616.466526792352</v>
      </c>
      <c r="BA109">
        <f t="shared" si="104"/>
        <v>12844.71264786046</v>
      </c>
      <c r="BB109">
        <f t="shared" si="105"/>
        <v>5878.5939865252503</v>
      </c>
      <c r="BC109">
        <f t="shared" si="122"/>
        <v>1.0026872331950142E-2</v>
      </c>
      <c r="BD109">
        <f t="shared" si="73"/>
        <v>199201.41771272832</v>
      </c>
      <c r="BE109">
        <f t="shared" si="74"/>
        <v>1997.3671837489985</v>
      </c>
      <c r="BG109">
        <f t="shared" si="106"/>
        <v>141515.55979905673</v>
      </c>
      <c r="BH109">
        <f t="shared" si="107"/>
        <v>76791.945696753988</v>
      </c>
      <c r="BI109">
        <f t="shared" si="108"/>
        <v>39529.792797443188</v>
      </c>
      <c r="BJ109">
        <f t="shared" si="109"/>
        <v>17038.349875315489</v>
      </c>
      <c r="BK109">
        <f t="shared" si="110"/>
        <v>6987.2635948947873</v>
      </c>
      <c r="BL109">
        <f t="shared" si="111"/>
        <v>2828.4479139709433</v>
      </c>
      <c r="BM109">
        <f t="shared" si="124"/>
        <v>1.2533590414937677E-2</v>
      </c>
      <c r="BN109">
        <f t="shared" si="75"/>
        <v>143175.7998783784</v>
      </c>
      <c r="BO109">
        <f t="shared" si="76"/>
        <v>1794.5068330066786</v>
      </c>
      <c r="BQ109">
        <f t="shared" si="112"/>
        <v>121345.39135472172</v>
      </c>
      <c r="BR109">
        <f t="shared" si="113"/>
        <v>58668.036201350951</v>
      </c>
      <c r="BS109">
        <f t="shared" si="114"/>
        <v>26662.928642158618</v>
      </c>
      <c r="BT109">
        <f t="shared" si="115"/>
        <v>10146.174497500046</v>
      </c>
      <c r="BU109">
        <f t="shared" si="116"/>
        <v>3681.5651726136407</v>
      </c>
      <c r="BV109">
        <f t="shared" si="117"/>
        <v>1322.9195894386892</v>
      </c>
      <c r="BW109">
        <f t="shared" si="123"/>
        <v>1.5040308497925214E-2</v>
      </c>
      <c r="BX109">
        <f t="shared" si="77"/>
        <v>100481.62410306196</v>
      </c>
      <c r="BY109">
        <f t="shared" si="78"/>
        <v>1511.2746248826097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5866.0993225502143</v>
      </c>
      <c r="E110">
        <f t="shared" si="79"/>
        <v>1343.3543399780046</v>
      </c>
      <c r="F110">
        <f t="shared" si="80"/>
        <v>90422.469263081686</v>
      </c>
      <c r="G110">
        <f t="shared" si="81"/>
        <v>96546.931029051106</v>
      </c>
      <c r="H110">
        <f t="shared" si="82"/>
        <v>55100.524727055716</v>
      </c>
      <c r="I110">
        <f t="shared" si="83"/>
        <v>26800.335323034906</v>
      </c>
      <c r="J110">
        <f t="shared" si="84"/>
        <v>12438.905019238604</v>
      </c>
      <c r="K110">
        <v>0</v>
      </c>
      <c r="L110">
        <f t="shared" si="118"/>
        <v>2.0852855309611753E-2</v>
      </c>
      <c r="M110">
        <f t="shared" si="127"/>
        <v>281309.16536146204</v>
      </c>
      <c r="N110">
        <f t="shared" si="126"/>
        <v>2289.2732110000002</v>
      </c>
      <c r="O110">
        <f t="shared" si="126"/>
        <v>1.130951</v>
      </c>
      <c r="P110">
        <f t="shared" si="126"/>
        <v>1.030586</v>
      </c>
      <c r="Q110">
        <f t="shared" si="126"/>
        <v>1.0089379999999999</v>
      </c>
      <c r="R110">
        <f t="shared" si="126"/>
        <v>1.0027619999999999</v>
      </c>
      <c r="S110">
        <f t="shared" si="126"/>
        <v>1.0008680000000001</v>
      </c>
      <c r="T110">
        <f t="shared" si="85"/>
        <v>0.5</v>
      </c>
      <c r="U110">
        <f t="shared" si="86"/>
        <v>2.2499999999999999E-2</v>
      </c>
      <c r="V110">
        <f t="shared" si="128"/>
        <v>2.1000000000000003E-8</v>
      </c>
      <c r="W110">
        <f t="shared" si="128"/>
        <v>6.6499999999999997E-3</v>
      </c>
      <c r="X110">
        <f t="shared" si="128"/>
        <v>6.8100000000000001E-3</v>
      </c>
      <c r="Y110">
        <f t="shared" si="128"/>
        <v>6.8500000000000002E-3</v>
      </c>
      <c r="Z110">
        <f t="shared" si="128"/>
        <v>6.8700000000000002E-3</v>
      </c>
      <c r="AA110">
        <f t="shared" si="128"/>
        <v>6.8700000000000002E-3</v>
      </c>
      <c r="AC110">
        <f t="shared" si="88"/>
        <v>2512.5325207393489</v>
      </c>
      <c r="AD110">
        <f t="shared" si="89"/>
        <v>102048.92974617887</v>
      </c>
      <c r="AE110">
        <f t="shared" si="90"/>
        <v>138785.00945876061</v>
      </c>
      <c r="AF110">
        <f t="shared" si="91"/>
        <v>102252.0278927598</v>
      </c>
      <c r="AG110">
        <f t="shared" si="92"/>
        <v>64405.073448591444</v>
      </c>
      <c r="AH110">
        <f t="shared" si="93"/>
        <v>38653.664691664562</v>
      </c>
      <c r="AI110">
        <f t="shared" si="120"/>
        <v>1.0426427654805876E-2</v>
      </c>
      <c r="AJ110">
        <f t="shared" si="69"/>
        <v>446144.70523795532</v>
      </c>
      <c r="AK110">
        <f t="shared" si="70"/>
        <v>4651.695492738234</v>
      </c>
      <c r="AM110">
        <f t="shared" si="94"/>
        <v>1843.8192656543629</v>
      </c>
      <c r="AN110">
        <f t="shared" si="95"/>
        <v>97422.119886721237</v>
      </c>
      <c r="AO110">
        <f t="shared" si="96"/>
        <v>117442.89990000744</v>
      </c>
      <c r="AP110">
        <f t="shared" si="97"/>
        <v>76173.41204884222</v>
      </c>
      <c r="AQ110">
        <f t="shared" si="98"/>
        <v>42159.776033858878</v>
      </c>
      <c r="AR110">
        <f t="shared" si="99"/>
        <v>22240.869637601296</v>
      </c>
      <c r="AS110">
        <f t="shared" si="121"/>
        <v>1.5639641482208814E-2</v>
      </c>
      <c r="AT110">
        <f t="shared" si="71"/>
        <v>355439.07750703109</v>
      </c>
      <c r="AU110">
        <f t="shared" si="72"/>
        <v>5558.9397409769972</v>
      </c>
      <c r="AW110">
        <f t="shared" si="100"/>
        <v>1343.3543399780046</v>
      </c>
      <c r="AX110">
        <f t="shared" si="101"/>
        <v>90422.469263081686</v>
      </c>
      <c r="AY110">
        <f t="shared" si="102"/>
        <v>96546.931029051106</v>
      </c>
      <c r="AZ110">
        <f t="shared" si="103"/>
        <v>55100.524727055716</v>
      </c>
      <c r="BA110">
        <f t="shared" si="104"/>
        <v>26800.335323034906</v>
      </c>
      <c r="BB110">
        <f t="shared" si="105"/>
        <v>12438.905019238604</v>
      </c>
      <c r="BC110">
        <f t="shared" si="122"/>
        <v>2.0852855309611753E-2</v>
      </c>
      <c r="BD110">
        <f t="shared" si="73"/>
        <v>281309.16536146204</v>
      </c>
      <c r="BE110">
        <f t="shared" si="74"/>
        <v>5866.0993225502143</v>
      </c>
      <c r="BG110">
        <f t="shared" si="106"/>
        <v>964.0109625458208</v>
      </c>
      <c r="BH110">
        <f t="shared" si="107"/>
        <v>81032.064837015991</v>
      </c>
      <c r="BI110">
        <f t="shared" si="108"/>
        <v>76659.833569432885</v>
      </c>
      <c r="BJ110">
        <f t="shared" si="109"/>
        <v>38526.379984310413</v>
      </c>
      <c r="BK110">
        <f t="shared" si="110"/>
        <v>16492.116429887777</v>
      </c>
      <c r="BL110">
        <f t="shared" si="111"/>
        <v>6748.9973618966687</v>
      </c>
      <c r="BM110">
        <f t="shared" si="124"/>
        <v>2.6066069137014692E-2</v>
      </c>
      <c r="BN110">
        <f t="shared" si="75"/>
        <v>219459.39218254376</v>
      </c>
      <c r="BO110">
        <f t="shared" si="76"/>
        <v>5720.4436893974071</v>
      </c>
      <c r="BQ110">
        <f t="shared" si="112"/>
        <v>675.59909041525884</v>
      </c>
      <c r="BR110">
        <f t="shared" si="113"/>
        <v>69541.80391839995</v>
      </c>
      <c r="BS110">
        <f t="shared" si="114"/>
        <v>58420.040046967639</v>
      </c>
      <c r="BT110">
        <f t="shared" si="115"/>
        <v>25919.288137319218</v>
      </c>
      <c r="BU110">
        <f t="shared" si="116"/>
        <v>9795.4641025835972</v>
      </c>
      <c r="BV110">
        <f t="shared" si="117"/>
        <v>3546.7948673867072</v>
      </c>
      <c r="BW110">
        <f t="shared" si="123"/>
        <v>3.1279282964417628E-2</v>
      </c>
      <c r="BX110">
        <f t="shared" si="77"/>
        <v>167223.3910726571</v>
      </c>
      <c r="BY110">
        <f t="shared" si="78"/>
        <v>5230.6277676311101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12369.597800582043</v>
      </c>
      <c r="E111">
        <f t="shared" si="79"/>
        <v>1537565.7959825108</v>
      </c>
      <c r="F111">
        <f t="shared" si="80"/>
        <v>98076.889271470747</v>
      </c>
      <c r="G111">
        <f t="shared" si="81"/>
        <v>95247.888180285925</v>
      </c>
      <c r="H111">
        <f t="shared" si="82"/>
        <v>53193.167150065165</v>
      </c>
      <c r="I111">
        <f t="shared" si="83"/>
        <v>25710.821282849865</v>
      </c>
      <c r="J111">
        <f t="shared" si="84"/>
        <v>11910.197007471224</v>
      </c>
      <c r="K111">
        <v>0</v>
      </c>
      <c r="L111">
        <f t="shared" si="118"/>
        <v>4.353362057310476E-2</v>
      </c>
      <c r="M111">
        <f t="shared" si="127"/>
        <v>284138.96289214294</v>
      </c>
      <c r="N111">
        <f t="shared" ref="N111:S122" si="129">N99</f>
        <v>6.2259080000000004</v>
      </c>
      <c r="O111">
        <f t="shared" si="129"/>
        <v>1.113596</v>
      </c>
      <c r="P111">
        <f t="shared" si="129"/>
        <v>1.027485</v>
      </c>
      <c r="Q111">
        <f t="shared" si="129"/>
        <v>1.008094</v>
      </c>
      <c r="R111">
        <f t="shared" si="129"/>
        <v>1.002507</v>
      </c>
      <c r="S111">
        <f t="shared" si="129"/>
        <v>1.000788</v>
      </c>
      <c r="T111">
        <f t="shared" si="85"/>
        <v>0.5</v>
      </c>
      <c r="U111">
        <f t="shared" si="86"/>
        <v>2.2499999999999999E-2</v>
      </c>
      <c r="V111">
        <f t="shared" si="128"/>
        <v>2.1000000000000003E-8</v>
      </c>
      <c r="W111">
        <f t="shared" si="128"/>
        <v>6.6499999999999997E-3</v>
      </c>
      <c r="X111">
        <f t="shared" si="128"/>
        <v>6.8100000000000001E-3</v>
      </c>
      <c r="Y111">
        <f t="shared" si="128"/>
        <v>6.8500000000000002E-3</v>
      </c>
      <c r="Z111">
        <f t="shared" si="128"/>
        <v>6.8700000000000002E-3</v>
      </c>
      <c r="AA111">
        <f t="shared" si="128"/>
        <v>6.8700000000000002E-3</v>
      </c>
      <c r="AC111">
        <f t="shared" si="88"/>
        <v>2875633.2085994696</v>
      </c>
      <c r="AD111">
        <f t="shared" si="89"/>
        <v>111751.55573135101</v>
      </c>
      <c r="AE111">
        <f t="shared" si="90"/>
        <v>138364.68342281645</v>
      </c>
      <c r="AF111">
        <f t="shared" si="91"/>
        <v>99778.599125027758</v>
      </c>
      <c r="AG111">
        <f t="shared" si="92"/>
        <v>62458.328816659479</v>
      </c>
      <c r="AH111">
        <f t="shared" si="93"/>
        <v>37413.734072482286</v>
      </c>
      <c r="AI111">
        <f t="shared" si="120"/>
        <v>2.176681028655238E-2</v>
      </c>
      <c r="AJ111">
        <f t="shared" si="69"/>
        <v>449766.90116833698</v>
      </c>
      <c r="AK111">
        <f t="shared" si="70"/>
        <v>9789.9908109017451</v>
      </c>
      <c r="AM111">
        <f t="shared" si="94"/>
        <v>2110339.5871762983</v>
      </c>
      <c r="AN111">
        <f t="shared" si="95"/>
        <v>106176.95489261203</v>
      </c>
      <c r="AO111">
        <f t="shared" si="96"/>
        <v>116474.95589746417</v>
      </c>
      <c r="AP111">
        <f t="shared" si="97"/>
        <v>73933.704525685273</v>
      </c>
      <c r="AQ111">
        <f t="shared" si="98"/>
        <v>40665.642573081175</v>
      </c>
      <c r="AR111">
        <f t="shared" si="99"/>
        <v>21411.481554032056</v>
      </c>
      <c r="AS111">
        <f t="shared" si="121"/>
        <v>3.2650215429828572E-2</v>
      </c>
      <c r="AT111">
        <f t="shared" si="71"/>
        <v>358662.73944287474</v>
      </c>
      <c r="AU111">
        <f t="shared" si="72"/>
        <v>11710.415709462333</v>
      </c>
      <c r="AW111">
        <f t="shared" si="100"/>
        <v>1537565.7959825108</v>
      </c>
      <c r="AX111">
        <f t="shared" si="101"/>
        <v>98076.889271470747</v>
      </c>
      <c r="AY111">
        <f t="shared" si="102"/>
        <v>95247.888180285925</v>
      </c>
      <c r="AZ111">
        <f t="shared" si="103"/>
        <v>53193.167150065165</v>
      </c>
      <c r="BA111">
        <f t="shared" si="104"/>
        <v>25710.821282849865</v>
      </c>
      <c r="BB111">
        <f t="shared" si="105"/>
        <v>11910.197007471224</v>
      </c>
      <c r="BC111">
        <f t="shared" si="122"/>
        <v>4.353362057310476E-2</v>
      </c>
      <c r="BD111">
        <f t="shared" si="73"/>
        <v>284138.96289214294</v>
      </c>
      <c r="BE111">
        <f t="shared" si="74"/>
        <v>12369.597800582043</v>
      </c>
      <c r="BG111">
        <f t="shared" si="106"/>
        <v>1103397.5591559373</v>
      </c>
      <c r="BH111">
        <f t="shared" si="107"/>
        <v>87469.133223042882</v>
      </c>
      <c r="BI111">
        <f t="shared" si="108"/>
        <v>75228.72831425746</v>
      </c>
      <c r="BJ111">
        <f t="shared" si="109"/>
        <v>36991.906087046511</v>
      </c>
      <c r="BK111">
        <f t="shared" si="110"/>
        <v>15735.685486141965</v>
      </c>
      <c r="BL111">
        <f t="shared" si="111"/>
        <v>6426.9514112049155</v>
      </c>
      <c r="BM111">
        <f t="shared" si="124"/>
        <v>5.4417025716380948E-2</v>
      </c>
      <c r="BN111">
        <f t="shared" si="75"/>
        <v>221852.40452169374</v>
      </c>
      <c r="BO111">
        <f t="shared" si="76"/>
        <v>12072.548002097958</v>
      </c>
      <c r="BQ111">
        <f t="shared" si="112"/>
        <v>773293.50658080867</v>
      </c>
      <c r="BR111">
        <f t="shared" si="113"/>
        <v>74703.566535324004</v>
      </c>
      <c r="BS111">
        <f t="shared" si="114"/>
        <v>57024.883732105991</v>
      </c>
      <c r="BT111">
        <f t="shared" si="115"/>
        <v>24751.821505276555</v>
      </c>
      <c r="BU111">
        <f t="shared" si="116"/>
        <v>9295.1173995776389</v>
      </c>
      <c r="BV111">
        <f t="shared" si="117"/>
        <v>3359.0601316379052</v>
      </c>
      <c r="BW111">
        <f t="shared" si="123"/>
        <v>6.5300430859657144E-2</v>
      </c>
      <c r="BX111">
        <f t="shared" si="77"/>
        <v>169134.44930392207</v>
      </c>
      <c r="BY111">
        <f t="shared" si="78"/>
        <v>11044.55241275695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16183.046997964881</v>
      </c>
      <c r="E112">
        <f t="shared" si="79"/>
        <v>4477278.4223194951</v>
      </c>
      <c r="F112">
        <f t="shared" si="80"/>
        <v>102490.98378995218</v>
      </c>
      <c r="G112">
        <f t="shared" si="81"/>
        <v>91517.310993785286</v>
      </c>
      <c r="H112">
        <f t="shared" si="82"/>
        <v>50101.487954673117</v>
      </c>
      <c r="I112">
        <f t="shared" si="83"/>
        <v>24076.049411439843</v>
      </c>
      <c r="J112">
        <f t="shared" si="84"/>
        <v>11132.897644777888</v>
      </c>
      <c r="K112">
        <v>0</v>
      </c>
      <c r="L112">
        <f t="shared" si="118"/>
        <v>5.7937564766471675E-2</v>
      </c>
      <c r="M112">
        <f t="shared" si="127"/>
        <v>279318.72979462834</v>
      </c>
      <c r="N112">
        <f t="shared" si="129"/>
        <v>2.8313100000000002</v>
      </c>
      <c r="O112">
        <f t="shared" si="129"/>
        <v>1.0991329999999999</v>
      </c>
      <c r="P112">
        <f t="shared" si="129"/>
        <v>1.0247250000000001</v>
      </c>
      <c r="Q112">
        <f t="shared" si="129"/>
        <v>1.007333</v>
      </c>
      <c r="R112">
        <f t="shared" si="129"/>
        <v>1.0022759999999999</v>
      </c>
      <c r="S112">
        <f t="shared" si="129"/>
        <v>1.0007159999999999</v>
      </c>
      <c r="T112">
        <f t="shared" si="85"/>
        <v>0.5</v>
      </c>
      <c r="U112">
        <f t="shared" si="86"/>
        <v>2.2499999999999999E-2</v>
      </c>
      <c r="V112">
        <f t="shared" si="128"/>
        <v>2.1000000000000003E-8</v>
      </c>
      <c r="W112">
        <f t="shared" si="128"/>
        <v>6.6499999999999997E-3</v>
      </c>
      <c r="X112">
        <f t="shared" si="128"/>
        <v>6.8100000000000001E-3</v>
      </c>
      <c r="Y112">
        <f t="shared" si="128"/>
        <v>6.8500000000000002E-3</v>
      </c>
      <c r="Z112">
        <f t="shared" si="128"/>
        <v>6.8700000000000002E-3</v>
      </c>
      <c r="AA112">
        <f t="shared" si="128"/>
        <v>6.8700000000000002E-3</v>
      </c>
      <c r="AC112">
        <f t="shared" si="88"/>
        <v>7870556.3772157338</v>
      </c>
      <c r="AD112">
        <f t="shared" si="89"/>
        <v>119213.57362061343</v>
      </c>
      <c r="AE112">
        <f t="shared" si="90"/>
        <v>135957.10710546866</v>
      </c>
      <c r="AF112">
        <f t="shared" si="91"/>
        <v>96151.155608640533</v>
      </c>
      <c r="AG112">
        <f t="shared" si="92"/>
        <v>59846.557736277951</v>
      </c>
      <c r="AH112">
        <f t="shared" si="93"/>
        <v>35786.366081128202</v>
      </c>
      <c r="AI112">
        <f t="shared" si="120"/>
        <v>2.8968782383235837E-2</v>
      </c>
      <c r="AJ112">
        <f t="shared" si="69"/>
        <v>446954.76015212876</v>
      </c>
      <c r="AK112">
        <f t="shared" si="70"/>
        <v>12947.735181998387</v>
      </c>
      <c r="AM112">
        <f t="shared" si="94"/>
        <v>5987117.0152212428</v>
      </c>
      <c r="AN112">
        <f t="shared" si="95"/>
        <v>112111.17158380286</v>
      </c>
      <c r="AO112">
        <f t="shared" si="96"/>
        <v>113180.6215817171</v>
      </c>
      <c r="AP112">
        <f t="shared" si="97"/>
        <v>70441.19976139965</v>
      </c>
      <c r="AQ112">
        <f t="shared" si="98"/>
        <v>38522.578543280615</v>
      </c>
      <c r="AR112">
        <f t="shared" si="99"/>
        <v>20247.126355552013</v>
      </c>
      <c r="AS112">
        <f t="shared" si="121"/>
        <v>4.345317357485376E-2</v>
      </c>
      <c r="AT112">
        <f t="shared" si="71"/>
        <v>354502.6978257522</v>
      </c>
      <c r="AU112">
        <f t="shared" si="72"/>
        <v>15404.267261376343</v>
      </c>
      <c r="AW112">
        <f t="shared" si="100"/>
        <v>4477278.4223194951</v>
      </c>
      <c r="AX112">
        <f t="shared" si="101"/>
        <v>102490.98378995218</v>
      </c>
      <c r="AY112">
        <f t="shared" si="102"/>
        <v>91517.310993785286</v>
      </c>
      <c r="AZ112">
        <f t="shared" si="103"/>
        <v>50101.487954673117</v>
      </c>
      <c r="BA112">
        <f t="shared" si="104"/>
        <v>24076.049411439843</v>
      </c>
      <c r="BB112">
        <f t="shared" si="105"/>
        <v>11132.897644777888</v>
      </c>
      <c r="BC112">
        <f t="shared" si="122"/>
        <v>5.7937564766471675E-2</v>
      </c>
      <c r="BD112">
        <f t="shared" si="73"/>
        <v>279318.72979462834</v>
      </c>
      <c r="BE112">
        <f t="shared" si="74"/>
        <v>16183.046997964881</v>
      </c>
      <c r="BG112">
        <f t="shared" si="106"/>
        <v>3275646.7503008638</v>
      </c>
      <c r="BH112">
        <f t="shared" si="107"/>
        <v>90453.848078845214</v>
      </c>
      <c r="BI112">
        <f t="shared" si="108"/>
        <v>71463.49749566782</v>
      </c>
      <c r="BJ112">
        <f t="shared" si="109"/>
        <v>34439.274402142721</v>
      </c>
      <c r="BK112">
        <f t="shared" si="110"/>
        <v>14563.905113774201</v>
      </c>
      <c r="BL112">
        <f t="shared" si="111"/>
        <v>5937.5599120948445</v>
      </c>
      <c r="BM112">
        <f t="shared" si="124"/>
        <v>7.242195595808959E-2</v>
      </c>
      <c r="BN112">
        <f t="shared" si="75"/>
        <v>216858.08500252481</v>
      </c>
      <c r="BO112">
        <f t="shared" si="76"/>
        <v>15705.286681208499</v>
      </c>
      <c r="BQ112">
        <f t="shared" si="112"/>
        <v>2329044.4044319093</v>
      </c>
      <c r="BR112">
        <f t="shared" si="113"/>
        <v>76439.651958172864</v>
      </c>
      <c r="BS112">
        <f t="shared" si="114"/>
        <v>53550.138399171185</v>
      </c>
      <c r="BT112">
        <f t="shared" si="115"/>
        <v>22774.434477842224</v>
      </c>
      <c r="BU112">
        <f t="shared" si="116"/>
        <v>8501.7806319896517</v>
      </c>
      <c r="BV112">
        <f t="shared" si="117"/>
        <v>3066.720588044197</v>
      </c>
      <c r="BW112">
        <f t="shared" si="123"/>
        <v>8.6906347149707519E-2</v>
      </c>
      <c r="BX112">
        <f t="shared" si="77"/>
        <v>164332.72605522012</v>
      </c>
      <c r="BY112">
        <f t="shared" si="78"/>
        <v>14281.556938612746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18420.97567099888</v>
      </c>
      <c r="E113">
        <f t="shared" si="79"/>
        <v>5146395.0272039184</v>
      </c>
      <c r="F113">
        <f t="shared" si="80"/>
        <v>104178.4919687567</v>
      </c>
      <c r="G113">
        <f t="shared" si="81"/>
        <v>86367.734653718464</v>
      </c>
      <c r="H113">
        <f t="shared" si="82"/>
        <v>46430.574113842755</v>
      </c>
      <c r="I113">
        <f t="shared" si="83"/>
        <v>22192.994781556456</v>
      </c>
      <c r="J113">
        <f t="shared" si="84"/>
        <v>10245.186273170169</v>
      </c>
      <c r="K113">
        <v>0</v>
      </c>
      <c r="L113">
        <f t="shared" si="118"/>
        <v>6.8373984061829179E-2</v>
      </c>
      <c r="M113">
        <f t="shared" si="127"/>
        <v>269414.98179104459</v>
      </c>
      <c r="N113">
        <f t="shared" si="129"/>
        <v>2.0307080000000002</v>
      </c>
      <c r="O113">
        <f t="shared" si="129"/>
        <v>1.0869470000000001</v>
      </c>
      <c r="P113">
        <f t="shared" si="129"/>
        <v>1.022265</v>
      </c>
      <c r="Q113">
        <f t="shared" si="129"/>
        <v>1.006645</v>
      </c>
      <c r="R113">
        <f t="shared" si="129"/>
        <v>1.0020659999999999</v>
      </c>
      <c r="S113">
        <f t="shared" si="129"/>
        <v>1.00065</v>
      </c>
      <c r="T113">
        <f t="shared" si="85"/>
        <v>0.5</v>
      </c>
      <c r="U113">
        <f t="shared" si="86"/>
        <v>2.2499999999999999E-2</v>
      </c>
      <c r="V113">
        <f t="shared" si="128"/>
        <v>2.1000000000000003E-8</v>
      </c>
      <c r="W113">
        <f t="shared" si="128"/>
        <v>6.6499999999999997E-3</v>
      </c>
      <c r="X113">
        <f t="shared" si="128"/>
        <v>6.8100000000000001E-3</v>
      </c>
      <c r="Y113">
        <f t="shared" si="128"/>
        <v>6.8500000000000002E-3</v>
      </c>
      <c r="Z113">
        <f t="shared" si="128"/>
        <v>6.8700000000000002E-3</v>
      </c>
      <c r="AA113">
        <f t="shared" si="128"/>
        <v>6.8700000000000002E-3</v>
      </c>
      <c r="AC113">
        <f t="shared" si="88"/>
        <v>7458857.9268100476</v>
      </c>
      <c r="AD113">
        <f t="shared" si="89"/>
        <v>124629.89035467949</v>
      </c>
      <c r="AE113">
        <f t="shared" si="90"/>
        <v>132245.46518143913</v>
      </c>
      <c r="AF113">
        <f t="shared" si="91"/>
        <v>91891.584909259167</v>
      </c>
      <c r="AG113">
        <f t="shared" si="92"/>
        <v>56899.474302949799</v>
      </c>
      <c r="AH113">
        <f t="shared" si="93"/>
        <v>33969.531912768325</v>
      </c>
      <c r="AI113">
        <f t="shared" si="120"/>
        <v>3.418699203091459E-2</v>
      </c>
      <c r="AJ113">
        <f t="shared" si="69"/>
        <v>439635.94666109589</v>
      </c>
      <c r="AK113">
        <f t="shared" si="70"/>
        <v>15029.830605006477</v>
      </c>
      <c r="AM113">
        <f t="shared" si="94"/>
        <v>6344403.7922987426</v>
      </c>
      <c r="AN113">
        <f t="shared" si="95"/>
        <v>115580.93766988933</v>
      </c>
      <c r="AO113">
        <f t="shared" si="96"/>
        <v>108451.42747529256</v>
      </c>
      <c r="AP113">
        <f t="shared" si="97"/>
        <v>66300.302134913829</v>
      </c>
      <c r="AQ113">
        <f t="shared" si="98"/>
        <v>36067.596881581994</v>
      </c>
      <c r="AR113">
        <f t="shared" si="99"/>
        <v>18925.934877897282</v>
      </c>
      <c r="AS113">
        <f t="shared" si="121"/>
        <v>5.1280488046371885E-2</v>
      </c>
      <c r="AT113">
        <f t="shared" si="71"/>
        <v>345326.199039575</v>
      </c>
      <c r="AU113">
        <f t="shared" si="72"/>
        <v>17708.496021947965</v>
      </c>
      <c r="AW113">
        <f t="shared" si="100"/>
        <v>5146395.0272039184</v>
      </c>
      <c r="AX113">
        <f t="shared" si="101"/>
        <v>104178.4919687567</v>
      </c>
      <c r="AY113">
        <f t="shared" si="102"/>
        <v>86367.734653718464</v>
      </c>
      <c r="AZ113">
        <f t="shared" si="103"/>
        <v>46430.574113842755</v>
      </c>
      <c r="BA113">
        <f t="shared" si="104"/>
        <v>22192.994781556456</v>
      </c>
      <c r="BB113">
        <f t="shared" si="105"/>
        <v>10245.186273170169</v>
      </c>
      <c r="BC113">
        <f t="shared" si="122"/>
        <v>6.8373984061829179E-2</v>
      </c>
      <c r="BD113">
        <f t="shared" si="73"/>
        <v>269414.98179104459</v>
      </c>
      <c r="BE113">
        <f t="shared" si="74"/>
        <v>18420.97567099888</v>
      </c>
      <c r="BG113">
        <f t="shared" si="106"/>
        <v>3999214.8449689276</v>
      </c>
      <c r="BH113">
        <f t="shared" si="107"/>
        <v>90632.996587129484</v>
      </c>
      <c r="BI113">
        <f t="shared" si="108"/>
        <v>66407.221472402816</v>
      </c>
      <c r="BJ113">
        <f t="shared" si="109"/>
        <v>31417.092091323088</v>
      </c>
      <c r="BK113">
        <f t="shared" si="110"/>
        <v>13213.872384444803</v>
      </c>
      <c r="BL113">
        <f t="shared" si="111"/>
        <v>5378.110750427335</v>
      </c>
      <c r="BM113">
        <f t="shared" si="124"/>
        <v>8.5467480077286467E-2</v>
      </c>
      <c r="BN113">
        <f t="shared" si="75"/>
        <v>207049.2932857275</v>
      </c>
      <c r="BO113">
        <f t="shared" si="76"/>
        <v>17695.981348914156</v>
      </c>
      <c r="BQ113">
        <f t="shared" si="112"/>
        <v>2974599.1947946562</v>
      </c>
      <c r="BR113">
        <f t="shared" si="113"/>
        <v>75483.86280720841</v>
      </c>
      <c r="BS113">
        <f t="shared" si="114"/>
        <v>48985.649928107901</v>
      </c>
      <c r="BT113">
        <f t="shared" si="115"/>
        <v>20446.014110366585</v>
      </c>
      <c r="BU113">
        <f t="shared" si="116"/>
        <v>7590.5465453077759</v>
      </c>
      <c r="BV113">
        <f t="shared" si="117"/>
        <v>2733.3482578498447</v>
      </c>
      <c r="BW113">
        <f t="shared" si="123"/>
        <v>0.10256097609274377</v>
      </c>
      <c r="BX113">
        <f t="shared" si="77"/>
        <v>155239.42164884051</v>
      </c>
      <c r="BY113">
        <f t="shared" si="78"/>
        <v>15921.506612378102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17624.155856316287</v>
      </c>
      <c r="E114">
        <f t="shared" si="79"/>
        <v>4095947.1666832361</v>
      </c>
      <c r="F114">
        <f t="shared" si="80"/>
        <v>103565.57952603285</v>
      </c>
      <c r="G114">
        <f t="shared" si="81"/>
        <v>80398.865127133744</v>
      </c>
      <c r="H114">
        <f t="shared" si="82"/>
        <v>42512.832075614126</v>
      </c>
      <c r="I114">
        <f t="shared" si="83"/>
        <v>20221.048013349307</v>
      </c>
      <c r="J114">
        <f t="shared" si="84"/>
        <v>9320.6749142999488</v>
      </c>
      <c r="K114">
        <v>0</v>
      </c>
      <c r="L114">
        <f t="shared" si="118"/>
        <v>6.8839249743055761E-2</v>
      </c>
      <c r="M114">
        <f t="shared" si="127"/>
        <v>256018.99965642995</v>
      </c>
      <c r="N114">
        <f t="shared" si="129"/>
        <v>1.689811</v>
      </c>
      <c r="O114">
        <f t="shared" si="129"/>
        <v>1.076584</v>
      </c>
      <c r="P114">
        <f t="shared" si="129"/>
        <v>1.0200670000000001</v>
      </c>
      <c r="Q114">
        <f t="shared" si="129"/>
        <v>1.0060229999999999</v>
      </c>
      <c r="R114">
        <f t="shared" si="129"/>
        <v>1.001876</v>
      </c>
      <c r="S114">
        <f t="shared" si="129"/>
        <v>1.000591</v>
      </c>
      <c r="T114">
        <f t="shared" si="85"/>
        <v>0.5</v>
      </c>
      <c r="U114">
        <f t="shared" si="86"/>
        <v>2.2499999999999999E-2</v>
      </c>
      <c r="V114">
        <f t="shared" si="128"/>
        <v>2.1000000000000003E-8</v>
      </c>
      <c r="W114">
        <f t="shared" si="128"/>
        <v>6.6499999999999997E-3</v>
      </c>
      <c r="X114">
        <f t="shared" si="128"/>
        <v>6.8100000000000001E-3</v>
      </c>
      <c r="Y114">
        <f t="shared" si="128"/>
        <v>6.8500000000000002E-3</v>
      </c>
      <c r="Z114">
        <f t="shared" si="128"/>
        <v>6.8700000000000002E-3</v>
      </c>
      <c r="AA114">
        <f t="shared" si="128"/>
        <v>6.8700000000000002E-3</v>
      </c>
      <c r="AC114">
        <f t="shared" si="88"/>
        <v>5200852.6969281025</v>
      </c>
      <c r="AD114">
        <f t="shared" si="89"/>
        <v>128157.37744077331</v>
      </c>
      <c r="AE114">
        <f t="shared" si="90"/>
        <v>127627.06281398809</v>
      </c>
      <c r="AF114">
        <f t="shared" si="91"/>
        <v>87279.408008933169</v>
      </c>
      <c r="AG114">
        <f t="shared" si="92"/>
        <v>53788.923598422167</v>
      </c>
      <c r="AH114">
        <f t="shared" si="93"/>
        <v>32065.484719274406</v>
      </c>
      <c r="AI114">
        <f t="shared" si="120"/>
        <v>3.441962487152788E-2</v>
      </c>
      <c r="AJ114">
        <f t="shared" si="69"/>
        <v>428918.25658139109</v>
      </c>
      <c r="AK114">
        <f t="shared" si="70"/>
        <v>14763.205492081226</v>
      </c>
      <c r="AM114">
        <f t="shared" si="94"/>
        <v>4725297.5918050641</v>
      </c>
      <c r="AN114">
        <f t="shared" si="95"/>
        <v>116876.62361211087</v>
      </c>
      <c r="AO114">
        <f t="shared" si="96"/>
        <v>102810.16916134057</v>
      </c>
      <c r="AP114">
        <f t="shared" si="97"/>
        <v>61839.286269541532</v>
      </c>
      <c r="AQ114">
        <f t="shared" si="98"/>
        <v>33479.35103391538</v>
      </c>
      <c r="AR114">
        <f t="shared" si="99"/>
        <v>17541.595231745214</v>
      </c>
      <c r="AS114">
        <f t="shared" si="121"/>
        <v>5.1629437307291817E-2</v>
      </c>
      <c r="AT114">
        <f t="shared" si="71"/>
        <v>332547.02530865354</v>
      </c>
      <c r="AU114">
        <f t="shared" si="72"/>
        <v>17169.215794899512</v>
      </c>
      <c r="AW114">
        <f t="shared" si="100"/>
        <v>4095947.1666832361</v>
      </c>
      <c r="AX114">
        <f t="shared" si="101"/>
        <v>103565.57952603285</v>
      </c>
      <c r="AY114">
        <f t="shared" si="102"/>
        <v>80398.865127133744</v>
      </c>
      <c r="AZ114">
        <f t="shared" si="103"/>
        <v>42512.832075614126</v>
      </c>
      <c r="BA114">
        <f t="shared" si="104"/>
        <v>20221.048013349307</v>
      </c>
      <c r="BB114">
        <f t="shared" si="105"/>
        <v>9320.6749142999488</v>
      </c>
      <c r="BC114">
        <f t="shared" si="122"/>
        <v>6.8839249743055761E-2</v>
      </c>
      <c r="BD114">
        <f t="shared" si="73"/>
        <v>256018.99965642995</v>
      </c>
      <c r="BE114">
        <f t="shared" si="74"/>
        <v>17624.155856316287</v>
      </c>
      <c r="BG114">
        <f t="shared" si="106"/>
        <v>3378568.738070643</v>
      </c>
      <c r="BH114">
        <f t="shared" si="107"/>
        <v>88550.541477054096</v>
      </c>
      <c r="BI114">
        <f t="shared" si="108"/>
        <v>60682.690369489392</v>
      </c>
      <c r="BJ114">
        <f t="shared" si="109"/>
        <v>28229.137155832428</v>
      </c>
      <c r="BK114">
        <f t="shared" si="110"/>
        <v>11813.889494521924</v>
      </c>
      <c r="BL114">
        <f t="shared" si="111"/>
        <v>4800.8668022451839</v>
      </c>
      <c r="BM114">
        <f t="shared" si="124"/>
        <v>8.6049062178819705E-2</v>
      </c>
      <c r="BN114">
        <f t="shared" si="75"/>
        <v>194077.12529914302</v>
      </c>
      <c r="BO114">
        <f t="shared" si="76"/>
        <v>16700.15462235254</v>
      </c>
      <c r="BQ114">
        <f t="shared" si="112"/>
        <v>2642939.1482345564</v>
      </c>
      <c r="BR114">
        <f t="shared" si="113"/>
        <v>72459.203017847816</v>
      </c>
      <c r="BS114">
        <f t="shared" si="114"/>
        <v>43925.582255558504</v>
      </c>
      <c r="BT114">
        <f t="shared" si="115"/>
        <v>18021.822457596838</v>
      </c>
      <c r="BU114">
        <f t="shared" si="116"/>
        <v>6656.5946078806282</v>
      </c>
      <c r="BV114">
        <f t="shared" si="117"/>
        <v>2393.2497578710741</v>
      </c>
      <c r="BW114">
        <f t="shared" si="123"/>
        <v>0.10325887461458363</v>
      </c>
      <c r="BX114">
        <f t="shared" si="77"/>
        <v>143456.45209675486</v>
      </c>
      <c r="BY114">
        <f t="shared" si="78"/>
        <v>14813.151799711834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22689.660920190952</v>
      </c>
      <c r="E115">
        <f t="shared" si="79"/>
        <v>2865346.8403992504</v>
      </c>
      <c r="F115">
        <f t="shared" si="80"/>
        <v>101858.98554263746</v>
      </c>
      <c r="G115">
        <f t="shared" si="81"/>
        <v>74632.356442138029</v>
      </c>
      <c r="H115">
        <f t="shared" si="82"/>
        <v>38880.03544424563</v>
      </c>
      <c r="I115">
        <f t="shared" si="83"/>
        <v>18411.153814428071</v>
      </c>
      <c r="J115">
        <f t="shared" si="84"/>
        <v>8474.7160377285491</v>
      </c>
      <c r="K115">
        <v>0</v>
      </c>
      <c r="L115">
        <f t="shared" si="118"/>
        <v>9.3659369017167204E-2</v>
      </c>
      <c r="M115">
        <f t="shared" si="127"/>
        <v>242257.24728117776</v>
      </c>
      <c r="N115">
        <f t="shared" si="129"/>
        <v>1.5041519999999999</v>
      </c>
      <c r="O115">
        <f t="shared" si="129"/>
        <v>1.0677030000000001</v>
      </c>
      <c r="P115">
        <f t="shared" si="129"/>
        <v>1.0181009999999999</v>
      </c>
      <c r="Q115">
        <f t="shared" si="129"/>
        <v>1.00546</v>
      </c>
      <c r="R115">
        <f t="shared" si="129"/>
        <v>1.001703</v>
      </c>
      <c r="S115">
        <f t="shared" si="129"/>
        <v>1.000537</v>
      </c>
      <c r="T115">
        <f t="shared" si="85"/>
        <v>0.5</v>
      </c>
      <c r="U115">
        <f t="shared" si="86"/>
        <v>2.2499999999999999E-2</v>
      </c>
      <c r="V115">
        <f t="shared" si="128"/>
        <v>2.1000000000000003E-8</v>
      </c>
      <c r="W115">
        <f t="shared" si="128"/>
        <v>6.6499999999999997E-3</v>
      </c>
      <c r="X115">
        <f t="shared" si="128"/>
        <v>6.8100000000000001E-3</v>
      </c>
      <c r="Y115">
        <f t="shared" si="128"/>
        <v>6.8500000000000002E-3</v>
      </c>
      <c r="Z115">
        <f t="shared" si="128"/>
        <v>6.8700000000000002E-3</v>
      </c>
      <c r="AA115">
        <f t="shared" si="128"/>
        <v>6.8700000000000002E-3</v>
      </c>
      <c r="AC115">
        <f t="shared" si="88"/>
        <v>3434372.0524546839</v>
      </c>
      <c r="AD115">
        <f t="shared" si="89"/>
        <v>130456.67908288658</v>
      </c>
      <c r="AE115">
        <f t="shared" si="90"/>
        <v>122866.04596858579</v>
      </c>
      <c r="AF115">
        <f t="shared" si="91"/>
        <v>82825.352833318626</v>
      </c>
      <c r="AG115">
        <f t="shared" si="92"/>
        <v>50825.915835162254</v>
      </c>
      <c r="AH115">
        <f t="shared" si="93"/>
        <v>30258.853668415635</v>
      </c>
      <c r="AI115">
        <f t="shared" si="120"/>
        <v>4.6829684508583602E-2</v>
      </c>
      <c r="AJ115">
        <f t="shared" si="69"/>
        <v>417232.84738836891</v>
      </c>
      <c r="AK115">
        <f t="shared" si="70"/>
        <v>19538.882609815326</v>
      </c>
      <c r="AM115">
        <f t="shared" si="94"/>
        <v>3200082.3051392166</v>
      </c>
      <c r="AN115">
        <f t="shared" si="95"/>
        <v>116962.10982686789</v>
      </c>
      <c r="AO115">
        <f t="shared" si="96"/>
        <v>97205.581274050928</v>
      </c>
      <c r="AP115">
        <f t="shared" si="97"/>
        <v>57619.252490620296</v>
      </c>
      <c r="AQ115">
        <f t="shared" si="98"/>
        <v>31058.939679490417</v>
      </c>
      <c r="AR115">
        <f t="shared" si="99"/>
        <v>16251.380471163036</v>
      </c>
      <c r="AS115">
        <f t="shared" si="121"/>
        <v>7.0244526762875403E-2</v>
      </c>
      <c r="AT115">
        <f t="shared" si="71"/>
        <v>319097.26374219253</v>
      </c>
      <c r="AU115">
        <f t="shared" si="72"/>
        <v>22414.836282898756</v>
      </c>
      <c r="AW115">
        <f t="shared" si="100"/>
        <v>2865346.8403992504</v>
      </c>
      <c r="AX115">
        <f t="shared" si="101"/>
        <v>101858.98554263746</v>
      </c>
      <c r="AY115">
        <f t="shared" si="102"/>
        <v>74632.356442138029</v>
      </c>
      <c r="AZ115">
        <f t="shared" si="103"/>
        <v>38880.03544424563</v>
      </c>
      <c r="BA115">
        <f t="shared" si="104"/>
        <v>18411.153814428071</v>
      </c>
      <c r="BB115">
        <f t="shared" si="105"/>
        <v>8474.7160377285491</v>
      </c>
      <c r="BC115">
        <f t="shared" si="122"/>
        <v>9.3659369017167204E-2</v>
      </c>
      <c r="BD115">
        <f t="shared" si="73"/>
        <v>242257.24728117776</v>
      </c>
      <c r="BE115">
        <f t="shared" si="74"/>
        <v>22689.660920190952</v>
      </c>
      <c r="BG115">
        <f t="shared" si="106"/>
        <v>2449507.9627571441</v>
      </c>
      <c r="BH115">
        <f t="shared" si="107"/>
        <v>85567.432932731143</v>
      </c>
      <c r="BI115">
        <f t="shared" si="108"/>
        <v>55285.962097216165</v>
      </c>
      <c r="BJ115">
        <f t="shared" si="109"/>
        <v>25331.089342444604</v>
      </c>
      <c r="BK115">
        <f t="shared" si="110"/>
        <v>10553.167061623517</v>
      </c>
      <c r="BL115">
        <f t="shared" si="111"/>
        <v>4282.5106859698644</v>
      </c>
      <c r="BM115">
        <f t="shared" si="124"/>
        <v>0.11707421127145901</v>
      </c>
      <c r="BN115">
        <f t="shared" si="75"/>
        <v>181020.1621199853</v>
      </c>
      <c r="BO115">
        <f t="shared" si="76"/>
        <v>21192.792704428921</v>
      </c>
      <c r="BQ115">
        <f t="shared" si="112"/>
        <v>1985159.3771374088</v>
      </c>
      <c r="BR115">
        <f t="shared" si="113"/>
        <v>68771.173443684325</v>
      </c>
      <c r="BS115">
        <f t="shared" si="114"/>
        <v>39263.172393601184</v>
      </c>
      <c r="BT115">
        <f t="shared" si="115"/>
        <v>15861.521511162839</v>
      </c>
      <c r="BU115">
        <f t="shared" si="116"/>
        <v>5831.6755578540406</v>
      </c>
      <c r="BV115">
        <f t="shared" si="117"/>
        <v>2093.6599480178297</v>
      </c>
      <c r="BW115">
        <f t="shared" si="123"/>
        <v>0.14048905352575081</v>
      </c>
      <c r="BX115">
        <f t="shared" si="77"/>
        <v>131821.20285432023</v>
      </c>
      <c r="BY115">
        <f t="shared" si="78"/>
        <v>18519.436023629449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13784.700116076989</v>
      </c>
      <c r="E116">
        <f t="shared" si="79"/>
        <v>1895621.031243172</v>
      </c>
      <c r="F116">
        <f t="shared" si="80"/>
        <v>96768.105376259773</v>
      </c>
      <c r="G116">
        <f t="shared" si="81"/>
        <v>67283.633587125019</v>
      </c>
      <c r="H116">
        <f t="shared" si="82"/>
        <v>34571.263640848221</v>
      </c>
      <c r="I116">
        <f t="shared" si="83"/>
        <v>16303.174530025783</v>
      </c>
      <c r="J116">
        <f t="shared" si="84"/>
        <v>7494.7468969420688</v>
      </c>
      <c r="K116">
        <v>0</v>
      </c>
      <c r="L116">
        <f t="shared" si="118"/>
        <v>6.1975734414911852E-2</v>
      </c>
      <c r="M116">
        <f t="shared" si="127"/>
        <v>222420.92403120085</v>
      </c>
      <c r="N116">
        <f t="shared" si="129"/>
        <v>1.388412</v>
      </c>
      <c r="O116">
        <f t="shared" si="129"/>
        <v>1.060039</v>
      </c>
      <c r="P116">
        <f t="shared" si="129"/>
        <v>1.016338</v>
      </c>
      <c r="Q116">
        <f t="shared" si="129"/>
        <v>1.0049509999999999</v>
      </c>
      <c r="R116">
        <f t="shared" si="129"/>
        <v>1.001546</v>
      </c>
      <c r="S116">
        <f t="shared" si="129"/>
        <v>1.0004869999999999</v>
      </c>
      <c r="T116">
        <f t="shared" si="85"/>
        <v>0.5</v>
      </c>
      <c r="U116">
        <f t="shared" si="86"/>
        <v>2.2499999999999999E-2</v>
      </c>
      <c r="V116">
        <f t="shared" ref="V116:AA122" si="130">V115</f>
        <v>2.1000000000000003E-8</v>
      </c>
      <c r="W116">
        <f t="shared" si="130"/>
        <v>6.6499999999999997E-3</v>
      </c>
      <c r="X116">
        <f t="shared" si="130"/>
        <v>6.8100000000000001E-3</v>
      </c>
      <c r="Y116">
        <f t="shared" si="130"/>
        <v>6.8500000000000002E-3</v>
      </c>
      <c r="Z116">
        <f t="shared" si="130"/>
        <v>6.8700000000000002E-3</v>
      </c>
      <c r="AA116">
        <f t="shared" si="130"/>
        <v>6.8700000000000002E-3</v>
      </c>
      <c r="AC116">
        <f t="shared" si="88"/>
        <v>2210340.6648751069</v>
      </c>
      <c r="AD116">
        <f t="shared" si="89"/>
        <v>130045.74028174236</v>
      </c>
      <c r="AE116">
        <f t="shared" si="90"/>
        <v>116521.74010113724</v>
      </c>
      <c r="AF116">
        <f t="shared" si="91"/>
        <v>77525.148583946881</v>
      </c>
      <c r="AG116">
        <f t="shared" si="92"/>
        <v>47386.780138087903</v>
      </c>
      <c r="AH116">
        <f t="shared" si="93"/>
        <v>28176.900291813476</v>
      </c>
      <c r="AI116">
        <f t="shared" si="120"/>
        <v>3.0987867207455926E-2</v>
      </c>
      <c r="AJ116">
        <f t="shared" si="69"/>
        <v>399656.30939672788</v>
      </c>
      <c r="AK116">
        <f t="shared" si="70"/>
        <v>12384.496644207724</v>
      </c>
      <c r="AM116">
        <f t="shared" si="94"/>
        <v>2083235.6147812014</v>
      </c>
      <c r="AN116">
        <f t="shared" si="95"/>
        <v>113855.02959465983</v>
      </c>
      <c r="AO116">
        <f t="shared" si="96"/>
        <v>89910.224706621011</v>
      </c>
      <c r="AP116">
        <f t="shared" si="97"/>
        <v>52582.904779377401</v>
      </c>
      <c r="AQ116">
        <f t="shared" si="98"/>
        <v>28230.096290512389</v>
      </c>
      <c r="AR116">
        <f t="shared" si="99"/>
        <v>14752.68451413006</v>
      </c>
      <c r="AS116">
        <f t="shared" si="121"/>
        <v>4.6481800811183888E-2</v>
      </c>
      <c r="AT116">
        <f t="shared" si="71"/>
        <v>299330.93988530064</v>
      </c>
      <c r="AU116">
        <f t="shared" si="72"/>
        <v>13913.441124373003</v>
      </c>
      <c r="AW116">
        <f t="shared" si="100"/>
        <v>1895621.031243172</v>
      </c>
      <c r="AX116">
        <f t="shared" si="101"/>
        <v>96768.105376259773</v>
      </c>
      <c r="AY116">
        <f t="shared" si="102"/>
        <v>67283.633587125019</v>
      </c>
      <c r="AZ116">
        <f t="shared" si="103"/>
        <v>34571.263640848221</v>
      </c>
      <c r="BA116">
        <f t="shared" si="104"/>
        <v>16303.174530025783</v>
      </c>
      <c r="BB116">
        <f t="shared" si="105"/>
        <v>7494.7468969420688</v>
      </c>
      <c r="BC116">
        <f t="shared" si="122"/>
        <v>6.1975734414911852E-2</v>
      </c>
      <c r="BD116">
        <f t="shared" si="73"/>
        <v>222420.92403120085</v>
      </c>
      <c r="BE116">
        <f t="shared" si="74"/>
        <v>13784.700116076989</v>
      </c>
      <c r="BG116">
        <f t="shared" si="106"/>
        <v>1652690.1791380821</v>
      </c>
      <c r="BH116">
        <f t="shared" si="107"/>
        <v>79287.251514449919</v>
      </c>
      <c r="BI116">
        <f t="shared" si="108"/>
        <v>48547.682291036908</v>
      </c>
      <c r="BJ116">
        <f t="shared" si="109"/>
        <v>21930.718350310068</v>
      </c>
      <c r="BK116">
        <f t="shared" si="110"/>
        <v>9097.7847651085358</v>
      </c>
      <c r="BL116">
        <f t="shared" si="111"/>
        <v>3687.0305995170288</v>
      </c>
      <c r="BM116">
        <f t="shared" si="124"/>
        <v>7.7469668018639817E-2</v>
      </c>
      <c r="BN116">
        <f t="shared" si="75"/>
        <v>162550.46752042245</v>
      </c>
      <c r="BO116">
        <f t="shared" si="76"/>
        <v>12592.73075508182</v>
      </c>
      <c r="BQ116">
        <f t="shared" si="112"/>
        <v>1368510.0932427733</v>
      </c>
      <c r="BR116">
        <f t="shared" si="113"/>
        <v>62113.479397898438</v>
      </c>
      <c r="BS116">
        <f t="shared" si="114"/>
        <v>33558.416959867645</v>
      </c>
      <c r="BT116">
        <f t="shared" si="115"/>
        <v>13360.922452113375</v>
      </c>
      <c r="BU116">
        <f t="shared" si="116"/>
        <v>4890.8841664569927</v>
      </c>
      <c r="BV116">
        <f t="shared" si="117"/>
        <v>1753.5152934313946</v>
      </c>
      <c r="BW116">
        <f t="shared" si="123"/>
        <v>9.2963601622367775E-2</v>
      </c>
      <c r="BX116">
        <f t="shared" si="77"/>
        <v>115677.21826976785</v>
      </c>
      <c r="BY116">
        <f t="shared" si="78"/>
        <v>10753.770836014382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4338.2574947342609</v>
      </c>
      <c r="E117">
        <f t="shared" si="79"/>
        <v>1211180.5898646985</v>
      </c>
      <c r="F117">
        <f t="shared" si="80"/>
        <v>94272.687029075489</v>
      </c>
      <c r="G117">
        <f t="shared" si="81"/>
        <v>62674.345431170463</v>
      </c>
      <c r="H117">
        <f t="shared" si="82"/>
        <v>31818.141929080433</v>
      </c>
      <c r="I117">
        <f t="shared" si="83"/>
        <v>14950.589490204764</v>
      </c>
      <c r="J117">
        <f t="shared" si="84"/>
        <v>6865.1904666186929</v>
      </c>
      <c r="K117">
        <v>0</v>
      </c>
      <c r="L117">
        <f t="shared" si="118"/>
        <v>2.0601376360005939E-2</v>
      </c>
      <c r="M117">
        <f t="shared" si="127"/>
        <v>210580.95434614981</v>
      </c>
      <c r="N117">
        <f t="shared" si="129"/>
        <v>1.309857</v>
      </c>
      <c r="O117">
        <f t="shared" si="129"/>
        <v>1.0533870000000001</v>
      </c>
      <c r="P117">
        <f t="shared" si="129"/>
        <v>1.0147569999999999</v>
      </c>
      <c r="Q117">
        <f t="shared" si="129"/>
        <v>1.004491</v>
      </c>
      <c r="R117">
        <f t="shared" si="129"/>
        <v>1.001404</v>
      </c>
      <c r="S117">
        <f t="shared" si="129"/>
        <v>1.000443</v>
      </c>
      <c r="T117">
        <f t="shared" si="85"/>
        <v>0.5</v>
      </c>
      <c r="U117">
        <f t="shared" si="86"/>
        <v>2.2499999999999999E-2</v>
      </c>
      <c r="V117">
        <f t="shared" si="130"/>
        <v>2.1000000000000003E-8</v>
      </c>
      <c r="W117">
        <f t="shared" si="130"/>
        <v>6.6499999999999997E-3</v>
      </c>
      <c r="X117">
        <f t="shared" si="130"/>
        <v>6.8100000000000001E-3</v>
      </c>
      <c r="Y117">
        <f t="shared" si="130"/>
        <v>6.8500000000000002E-3</v>
      </c>
      <c r="Z117">
        <f t="shared" si="130"/>
        <v>6.8700000000000002E-3</v>
      </c>
      <c r="AA117">
        <f t="shared" si="130"/>
        <v>6.8700000000000002E-3</v>
      </c>
      <c r="AC117">
        <f t="shared" si="88"/>
        <v>1391983.8418827069</v>
      </c>
      <c r="AD117">
        <f t="shared" si="89"/>
        <v>130722.01133091532</v>
      </c>
      <c r="AE117">
        <f t="shared" si="90"/>
        <v>112150.13895532842</v>
      </c>
      <c r="AF117">
        <f t="shared" si="91"/>
        <v>73753.684634150181</v>
      </c>
      <c r="AG117">
        <f t="shared" si="92"/>
        <v>44923.773947619338</v>
      </c>
      <c r="AH117">
        <f t="shared" si="93"/>
        <v>26683.191392744393</v>
      </c>
      <c r="AI117">
        <f t="shared" si="120"/>
        <v>1.030068818000297E-2</v>
      </c>
      <c r="AJ117">
        <f t="shared" si="69"/>
        <v>388232.80026075762</v>
      </c>
      <c r="AK117">
        <f t="shared" si="70"/>
        <v>3999.0650167354397</v>
      </c>
      <c r="AM117">
        <f t="shared" si="94"/>
        <v>1319658.5656072944</v>
      </c>
      <c r="AN117">
        <f t="shared" si="95"/>
        <v>112683.04254590209</v>
      </c>
      <c r="AO117">
        <f t="shared" si="96"/>
        <v>85143.957298123598</v>
      </c>
      <c r="AP117">
        <f t="shared" si="97"/>
        <v>49210.121673240472</v>
      </c>
      <c r="AQ117">
        <f t="shared" si="98"/>
        <v>26325.395156285391</v>
      </c>
      <c r="AR117">
        <f t="shared" si="99"/>
        <v>13742.04067436392</v>
      </c>
      <c r="AS117">
        <f t="shared" si="121"/>
        <v>1.5451032270004455E-2</v>
      </c>
      <c r="AT117">
        <f t="shared" si="71"/>
        <v>287104.55734791548</v>
      </c>
      <c r="AU117">
        <f t="shared" si="72"/>
        <v>4436.0617804479871</v>
      </c>
      <c r="AW117">
        <f t="shared" si="100"/>
        <v>1211180.5898646985</v>
      </c>
      <c r="AX117">
        <f t="shared" si="101"/>
        <v>94272.687029075489</v>
      </c>
      <c r="AY117">
        <f t="shared" si="102"/>
        <v>62674.345431170463</v>
      </c>
      <c r="AZ117">
        <f t="shared" si="103"/>
        <v>31818.141929080433</v>
      </c>
      <c r="BA117">
        <f t="shared" si="104"/>
        <v>14950.589490204764</v>
      </c>
      <c r="BB117">
        <f t="shared" si="105"/>
        <v>6865.1904666186929</v>
      </c>
      <c r="BC117">
        <f t="shared" si="122"/>
        <v>2.0601376360005939E-2</v>
      </c>
      <c r="BD117">
        <f t="shared" si="73"/>
        <v>210580.95434614981</v>
      </c>
      <c r="BE117">
        <f t="shared" si="74"/>
        <v>4338.2574947342609</v>
      </c>
      <c r="BG117">
        <f t="shared" si="106"/>
        <v>1067669.4015842567</v>
      </c>
      <c r="BH117">
        <f t="shared" si="107"/>
        <v>76014.151232008313</v>
      </c>
      <c r="BI117">
        <f t="shared" si="108"/>
        <v>44469.712271849916</v>
      </c>
      <c r="BJ117">
        <f t="shared" si="109"/>
        <v>19844.447676774234</v>
      </c>
      <c r="BK117">
        <f t="shared" si="110"/>
        <v>8202.0309512394015</v>
      </c>
      <c r="BL117">
        <f t="shared" si="111"/>
        <v>3320.1945577729152</v>
      </c>
      <c r="BM117">
        <f t="shared" si="124"/>
        <v>2.5751720450007426E-2</v>
      </c>
      <c r="BN117">
        <f t="shared" si="75"/>
        <v>151850.5366896448</v>
      </c>
      <c r="BO117">
        <f t="shared" si="76"/>
        <v>3910.4125710153289</v>
      </c>
      <c r="BQ117">
        <f t="shared" si="112"/>
        <v>895422.76042667311</v>
      </c>
      <c r="BR117">
        <f t="shared" si="113"/>
        <v>58586.956845125431</v>
      </c>
      <c r="BS117">
        <f t="shared" si="114"/>
        <v>30219.58244735996</v>
      </c>
      <c r="BT117">
        <f t="shared" si="115"/>
        <v>11882.88377849676</v>
      </c>
      <c r="BU117">
        <f t="shared" si="116"/>
        <v>4333.556242995669</v>
      </c>
      <c r="BV117">
        <f t="shared" si="117"/>
        <v>1551.8828499559759</v>
      </c>
      <c r="BW117">
        <f t="shared" si="123"/>
        <v>3.0902064540008909E-2</v>
      </c>
      <c r="BX117">
        <f t="shared" si="77"/>
        <v>106574.86216393379</v>
      </c>
      <c r="BY117">
        <f t="shared" si="78"/>
        <v>3293.3832689324358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5140.133851869653</v>
      </c>
      <c r="E118">
        <f t="shared" si="79"/>
        <v>752885.06605634117</v>
      </c>
      <c r="F118">
        <f t="shared" si="80"/>
        <v>95129.099348683027</v>
      </c>
      <c r="G118">
        <f t="shared" si="81"/>
        <v>60877.070276552971</v>
      </c>
      <c r="H118">
        <f t="shared" si="82"/>
        <v>30586.416350425978</v>
      </c>
      <c r="I118">
        <f t="shared" si="83"/>
        <v>14326.716844305751</v>
      </c>
      <c r="J118">
        <f t="shared" si="84"/>
        <v>6572.2641591245711</v>
      </c>
      <c r="K118">
        <v>0</v>
      </c>
      <c r="L118">
        <f t="shared" si="118"/>
        <v>2.4772736196973216E-2</v>
      </c>
      <c r="M118">
        <f t="shared" si="127"/>
        <v>207491.56697909231</v>
      </c>
      <c r="N118">
        <f t="shared" si="129"/>
        <v>1.2533479999999999</v>
      </c>
      <c r="O118">
        <f t="shared" si="129"/>
        <v>1.0475840000000001</v>
      </c>
      <c r="P118">
        <f t="shared" si="129"/>
        <v>1.0133369999999999</v>
      </c>
      <c r="Q118">
        <f t="shared" si="129"/>
        <v>1.004073</v>
      </c>
      <c r="R118">
        <f t="shared" si="129"/>
        <v>1.0012749999999999</v>
      </c>
      <c r="S118">
        <f t="shared" si="129"/>
        <v>1.000402</v>
      </c>
      <c r="T118">
        <f t="shared" si="85"/>
        <v>0.5</v>
      </c>
      <c r="U118">
        <f t="shared" si="86"/>
        <v>2.2499999999999999E-2</v>
      </c>
      <c r="V118">
        <f t="shared" si="130"/>
        <v>2.1000000000000003E-8</v>
      </c>
      <c r="W118">
        <f t="shared" si="130"/>
        <v>6.6499999999999997E-3</v>
      </c>
      <c r="X118">
        <f t="shared" si="130"/>
        <v>6.8100000000000001E-3</v>
      </c>
      <c r="Y118">
        <f t="shared" si="130"/>
        <v>6.8500000000000002E-3</v>
      </c>
      <c r="Z118">
        <f t="shared" si="130"/>
        <v>6.8700000000000002E-3</v>
      </c>
      <c r="AA118">
        <f t="shared" si="130"/>
        <v>6.8700000000000002E-3</v>
      </c>
      <c r="AC118">
        <f t="shared" si="88"/>
        <v>858351.80912650318</v>
      </c>
      <c r="AD118">
        <f t="shared" si="89"/>
        <v>133256.07115748496</v>
      </c>
      <c r="AE118">
        <f t="shared" si="90"/>
        <v>110089.29932766178</v>
      </c>
      <c r="AF118">
        <f t="shared" si="91"/>
        <v>71658.288194583045</v>
      </c>
      <c r="AG118">
        <f t="shared" si="92"/>
        <v>43511.897083097989</v>
      </c>
      <c r="AH118">
        <f t="shared" si="93"/>
        <v>25819.51904130042</v>
      </c>
      <c r="AI118">
        <f t="shared" si="120"/>
        <v>1.2386368098486608E-2</v>
      </c>
      <c r="AJ118">
        <f t="shared" si="69"/>
        <v>384335.07480412821</v>
      </c>
      <c r="AK118">
        <f t="shared" si="70"/>
        <v>4760.5157096833173</v>
      </c>
      <c r="AM118">
        <f t="shared" si="94"/>
        <v>816378.60454975534</v>
      </c>
      <c r="AN118">
        <f t="shared" si="95"/>
        <v>114287.05863852939</v>
      </c>
      <c r="AO118">
        <f t="shared" si="96"/>
        <v>83140.855043953445</v>
      </c>
      <c r="AP118">
        <f t="shared" si="97"/>
        <v>47558.576854273226</v>
      </c>
      <c r="AQ118">
        <f t="shared" si="98"/>
        <v>25362.448470755025</v>
      </c>
      <c r="AR118">
        <f t="shared" si="99"/>
        <v>13226.466795503742</v>
      </c>
      <c r="AS118">
        <f t="shared" si="121"/>
        <v>1.8579552147729911E-2</v>
      </c>
      <c r="AT118">
        <f t="shared" si="71"/>
        <v>283575.40580301482</v>
      </c>
      <c r="AU118">
        <f t="shared" si="72"/>
        <v>5268.7040399307853</v>
      </c>
      <c r="AW118">
        <f t="shared" si="100"/>
        <v>752885.06605634117</v>
      </c>
      <c r="AX118">
        <f t="shared" si="101"/>
        <v>95129.099348683027</v>
      </c>
      <c r="AY118">
        <f t="shared" si="102"/>
        <v>60877.070276552971</v>
      </c>
      <c r="AZ118">
        <f t="shared" si="103"/>
        <v>30586.416350425978</v>
      </c>
      <c r="BA118">
        <f t="shared" si="104"/>
        <v>14326.716844305751</v>
      </c>
      <c r="BB118">
        <f t="shared" si="105"/>
        <v>6572.2641591245711</v>
      </c>
      <c r="BC118">
        <f t="shared" si="122"/>
        <v>2.4772736196973216E-2</v>
      </c>
      <c r="BD118">
        <f t="shared" si="73"/>
        <v>207491.56697909231</v>
      </c>
      <c r="BE118">
        <f t="shared" si="74"/>
        <v>5140.133851869653</v>
      </c>
      <c r="BG118">
        <f t="shared" si="106"/>
        <v>667891.40001489082</v>
      </c>
      <c r="BH118">
        <f t="shared" si="107"/>
        <v>76313.196379774075</v>
      </c>
      <c r="BI118">
        <f t="shared" si="108"/>
        <v>42965.44630107213</v>
      </c>
      <c r="BJ118">
        <f t="shared" si="109"/>
        <v>18974.035117679501</v>
      </c>
      <c r="BK118">
        <f t="shared" si="110"/>
        <v>7817.5253959556794</v>
      </c>
      <c r="BL118">
        <f t="shared" si="111"/>
        <v>3161.4272102814593</v>
      </c>
      <c r="BM118">
        <f t="shared" si="124"/>
        <v>3.096592024621652E-2</v>
      </c>
      <c r="BN118">
        <f t="shared" si="75"/>
        <v>149231.63040476287</v>
      </c>
      <c r="BO118">
        <f t="shared" si="76"/>
        <v>4621.0947653267476</v>
      </c>
      <c r="BQ118">
        <f t="shared" si="112"/>
        <v>564383.2724870285</v>
      </c>
      <c r="BR118">
        <f t="shared" si="113"/>
        <v>58515.699167605497</v>
      </c>
      <c r="BS118">
        <f t="shared" si="114"/>
        <v>29041.71084980066</v>
      </c>
      <c r="BT118">
        <f t="shared" si="115"/>
        <v>11300.478547386672</v>
      </c>
      <c r="BU118">
        <f t="shared" si="116"/>
        <v>4108.0828087429054</v>
      </c>
      <c r="BV118">
        <f t="shared" si="117"/>
        <v>1469.6811175543176</v>
      </c>
      <c r="BW118">
        <f t="shared" si="123"/>
        <v>3.7159104295459822E-2</v>
      </c>
      <c r="BX118">
        <f t="shared" si="77"/>
        <v>104435.65249109006</v>
      </c>
      <c r="BY118">
        <f t="shared" si="78"/>
        <v>3880.735303080814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2900.7228234714562</v>
      </c>
      <c r="E119">
        <f t="shared" si="79"/>
        <v>456894.19981510908</v>
      </c>
      <c r="F119">
        <f t="shared" si="80"/>
        <v>95056.860574998136</v>
      </c>
      <c r="G119">
        <f t="shared" si="81"/>
        <v>58792.893935761997</v>
      </c>
      <c r="H119">
        <f t="shared" si="82"/>
        <v>29262.288217216395</v>
      </c>
      <c r="I119">
        <f t="shared" si="83"/>
        <v>13667.309304643171</v>
      </c>
      <c r="J119">
        <f t="shared" si="84"/>
        <v>6264.157853376103</v>
      </c>
      <c r="K119">
        <v>0</v>
      </c>
      <c r="L119">
        <f t="shared" si="118"/>
        <v>1.4286212965389266E-2</v>
      </c>
      <c r="M119">
        <f t="shared" si="127"/>
        <v>203043.50988599577</v>
      </c>
      <c r="N119">
        <f t="shared" si="129"/>
        <v>1.21095</v>
      </c>
      <c r="O119">
        <f t="shared" si="129"/>
        <v>1.0425</v>
      </c>
      <c r="P119">
        <f t="shared" si="129"/>
        <v>1.012059</v>
      </c>
      <c r="Q119">
        <f t="shared" si="129"/>
        <v>1.0036959999999999</v>
      </c>
      <c r="R119">
        <f t="shared" si="129"/>
        <v>1.001158</v>
      </c>
      <c r="S119">
        <f t="shared" si="129"/>
        <v>1.0003649999999999</v>
      </c>
      <c r="T119">
        <f t="shared" si="85"/>
        <v>0.5</v>
      </c>
      <c r="U119">
        <f t="shared" si="86"/>
        <v>2.2499999999999999E-2</v>
      </c>
      <c r="V119">
        <f t="shared" si="130"/>
        <v>2.1000000000000003E-8</v>
      </c>
      <c r="W119">
        <f t="shared" si="130"/>
        <v>6.6499999999999997E-3</v>
      </c>
      <c r="X119">
        <f t="shared" si="130"/>
        <v>6.8100000000000001E-3</v>
      </c>
      <c r="Y119">
        <f t="shared" si="130"/>
        <v>6.8500000000000002E-3</v>
      </c>
      <c r="Z119">
        <f t="shared" si="130"/>
        <v>6.8700000000000002E-3</v>
      </c>
      <c r="AA119">
        <f t="shared" si="130"/>
        <v>6.8700000000000002E-3</v>
      </c>
      <c r="AC119">
        <f t="shared" si="88"/>
        <v>518514.805469018</v>
      </c>
      <c r="AD119">
        <f t="shared" si="89"/>
        <v>134805.43841766054</v>
      </c>
      <c r="AE119">
        <f t="shared" si="90"/>
        <v>107683.90862058003</v>
      </c>
      <c r="AF119">
        <f t="shared" si="91"/>
        <v>69443.688038460052</v>
      </c>
      <c r="AG119">
        <f t="shared" si="92"/>
        <v>42048.154446026943</v>
      </c>
      <c r="AH119">
        <f t="shared" si="93"/>
        <v>24928.915705004609</v>
      </c>
      <c r="AI119">
        <f t="shared" si="120"/>
        <v>7.1431064826946332E-3</v>
      </c>
      <c r="AJ119">
        <f t="shared" si="69"/>
        <v>378910.10522773216</v>
      </c>
      <c r="AK119">
        <f t="shared" si="70"/>
        <v>2706.5952290107193</v>
      </c>
      <c r="AM119">
        <f t="shared" si="94"/>
        <v>494061.44399017224</v>
      </c>
      <c r="AN119">
        <f t="shared" si="95"/>
        <v>114908.07255517229</v>
      </c>
      <c r="AO119">
        <f t="shared" si="96"/>
        <v>80809.36642165597</v>
      </c>
      <c r="AP119">
        <f t="shared" si="97"/>
        <v>45794.23951296437</v>
      </c>
      <c r="AQ119">
        <f t="shared" si="98"/>
        <v>24352.17998276624</v>
      </c>
      <c r="AR119">
        <f t="shared" si="99"/>
        <v>12688.326869307255</v>
      </c>
      <c r="AS119">
        <f t="shared" si="121"/>
        <v>1.0714659724041949E-2</v>
      </c>
      <c r="AT119">
        <f t="shared" si="71"/>
        <v>278552.1853418661</v>
      </c>
      <c r="AU119">
        <f t="shared" si="72"/>
        <v>2984.5918813263611</v>
      </c>
      <c r="AW119">
        <f t="shared" si="100"/>
        <v>456894.19981510908</v>
      </c>
      <c r="AX119">
        <f t="shared" si="101"/>
        <v>95056.860574998136</v>
      </c>
      <c r="AY119">
        <f t="shared" si="102"/>
        <v>58792.893935761997</v>
      </c>
      <c r="AZ119">
        <f t="shared" si="103"/>
        <v>29262.288217216395</v>
      </c>
      <c r="BA119">
        <f t="shared" si="104"/>
        <v>13667.309304643171</v>
      </c>
      <c r="BB119">
        <f t="shared" si="105"/>
        <v>6264.157853376103</v>
      </c>
      <c r="BC119">
        <f t="shared" si="122"/>
        <v>1.4286212965389266E-2</v>
      </c>
      <c r="BD119">
        <f t="shared" si="73"/>
        <v>203043.50988599577</v>
      </c>
      <c r="BE119">
        <f t="shared" si="74"/>
        <v>2900.7228234714562</v>
      </c>
      <c r="BG119">
        <f t="shared" si="106"/>
        <v>406809.24058795505</v>
      </c>
      <c r="BH119">
        <f t="shared" si="107"/>
        <v>75782.624284362348</v>
      </c>
      <c r="BI119">
        <f t="shared" si="108"/>
        <v>41228.39615457366</v>
      </c>
      <c r="BJ119">
        <f t="shared" si="109"/>
        <v>18035.113286349773</v>
      </c>
      <c r="BK119">
        <f t="shared" si="110"/>
        <v>7409.297286232787</v>
      </c>
      <c r="BL119">
        <f t="shared" si="111"/>
        <v>2993.6408938217483</v>
      </c>
      <c r="BM119">
        <f t="shared" si="124"/>
        <v>1.7857766206736583E-2</v>
      </c>
      <c r="BN119">
        <f t="shared" si="75"/>
        <v>145449.07190534033</v>
      </c>
      <c r="BO119">
        <f t="shared" si="76"/>
        <v>2597.3955210723861</v>
      </c>
      <c r="BQ119">
        <f t="shared" si="112"/>
        <v>345300.55524787819</v>
      </c>
      <c r="BR119">
        <f t="shared" si="113"/>
        <v>57746.466749078107</v>
      </c>
      <c r="BS119">
        <f t="shared" si="114"/>
        <v>27687.722781701519</v>
      </c>
      <c r="BT119">
        <f t="shared" si="115"/>
        <v>10671.293364157751</v>
      </c>
      <c r="BU119">
        <f t="shared" si="116"/>
        <v>3868.1182229572983</v>
      </c>
      <c r="BV119">
        <f t="shared" si="117"/>
        <v>1382.5787770246252</v>
      </c>
      <c r="BW119">
        <f t="shared" si="123"/>
        <v>2.1429319448083899E-2</v>
      </c>
      <c r="BX119">
        <f t="shared" si="77"/>
        <v>101356.1798949193</v>
      </c>
      <c r="BY119">
        <f t="shared" si="78"/>
        <v>2171.9939570056845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951.96693361430937</v>
      </c>
      <c r="E120">
        <f t="shared" si="79"/>
        <v>271329.45483182679</v>
      </c>
      <c r="F120">
        <f t="shared" si="80"/>
        <v>95509.097109577517</v>
      </c>
      <c r="G120">
        <f t="shared" si="81"/>
        <v>57323.157397631519</v>
      </c>
      <c r="H120">
        <f t="shared" si="82"/>
        <v>28291.559416365959</v>
      </c>
      <c r="I120">
        <f t="shared" si="83"/>
        <v>13180.011396329566</v>
      </c>
      <c r="J120">
        <f t="shared" si="84"/>
        <v>6035.9581817531052</v>
      </c>
      <c r="K120">
        <v>0</v>
      </c>
      <c r="L120">
        <f t="shared" si="118"/>
        <v>4.7517618167258954E-3</v>
      </c>
      <c r="M120">
        <f t="shared" si="127"/>
        <v>200339.78350165766</v>
      </c>
      <c r="N120">
        <f t="shared" si="129"/>
        <v>1.178115</v>
      </c>
      <c r="O120">
        <f t="shared" si="129"/>
        <v>1.038028</v>
      </c>
      <c r="P120">
        <f t="shared" si="129"/>
        <v>1.0109090000000001</v>
      </c>
      <c r="Q120">
        <f t="shared" si="129"/>
        <v>1.0033529999999999</v>
      </c>
      <c r="R120">
        <f t="shared" si="129"/>
        <v>1.0010520000000001</v>
      </c>
      <c r="S120">
        <f t="shared" si="129"/>
        <v>1.000332</v>
      </c>
      <c r="T120">
        <f t="shared" si="85"/>
        <v>0.5</v>
      </c>
      <c r="U120">
        <f t="shared" si="86"/>
        <v>2.2499999999999999E-2</v>
      </c>
      <c r="V120">
        <f t="shared" si="130"/>
        <v>2.1000000000000003E-8</v>
      </c>
      <c r="W120">
        <f t="shared" si="130"/>
        <v>6.6499999999999997E-3</v>
      </c>
      <c r="X120">
        <f t="shared" si="130"/>
        <v>6.8100000000000001E-3</v>
      </c>
      <c r="Y120">
        <f t="shared" si="130"/>
        <v>6.8500000000000002E-3</v>
      </c>
      <c r="Z120">
        <f t="shared" si="130"/>
        <v>6.8700000000000002E-3</v>
      </c>
      <c r="AA120">
        <f t="shared" si="130"/>
        <v>6.8700000000000002E-3</v>
      </c>
      <c r="AC120">
        <f t="shared" si="88"/>
        <v>307110.71642746858</v>
      </c>
      <c r="AD120">
        <f t="shared" si="89"/>
        <v>136409.70988446317</v>
      </c>
      <c r="AE120">
        <f t="shared" si="90"/>
        <v>105761.16569920674</v>
      </c>
      <c r="AF120">
        <f t="shared" si="91"/>
        <v>67636.050333277817</v>
      </c>
      <c r="AG120">
        <f t="shared" si="92"/>
        <v>40849.312724566989</v>
      </c>
      <c r="AH120">
        <f t="shared" si="93"/>
        <v>24198.839527775137</v>
      </c>
      <c r="AI120">
        <f t="shared" si="120"/>
        <v>2.3758809083629477E-3</v>
      </c>
      <c r="AJ120">
        <f t="shared" si="69"/>
        <v>374855.07816928992</v>
      </c>
      <c r="AK120">
        <f t="shared" si="70"/>
        <v>890.61102362531631</v>
      </c>
      <c r="AM120">
        <f t="shared" si="94"/>
        <v>292934.48565835552</v>
      </c>
      <c r="AN120">
        <f t="shared" si="95"/>
        <v>115865.15226492065</v>
      </c>
      <c r="AO120">
        <f t="shared" si="96"/>
        <v>79077.865159756228</v>
      </c>
      <c r="AP120">
        <f t="shared" si="97"/>
        <v>44438.646690502006</v>
      </c>
      <c r="AQ120">
        <f t="shared" si="98"/>
        <v>23570.895939470629</v>
      </c>
      <c r="AR120">
        <f t="shared" si="99"/>
        <v>12271.415446298679</v>
      </c>
      <c r="AS120">
        <f t="shared" si="121"/>
        <v>3.5638213625444216E-3</v>
      </c>
      <c r="AT120">
        <f t="shared" si="71"/>
        <v>275223.97550094815</v>
      </c>
      <c r="AU120">
        <f t="shared" si="72"/>
        <v>980.84908337468153</v>
      </c>
      <c r="AW120">
        <f t="shared" si="100"/>
        <v>271329.45483182679</v>
      </c>
      <c r="AX120">
        <f t="shared" si="101"/>
        <v>95509.097109577517</v>
      </c>
      <c r="AY120">
        <f t="shared" si="102"/>
        <v>57323.157397631519</v>
      </c>
      <c r="AZ120">
        <f t="shared" si="103"/>
        <v>28291.559416365959</v>
      </c>
      <c r="BA120">
        <f t="shared" si="104"/>
        <v>13180.011396329566</v>
      </c>
      <c r="BB120">
        <f t="shared" si="105"/>
        <v>6035.9581817531052</v>
      </c>
      <c r="BC120">
        <f t="shared" si="122"/>
        <v>4.7517618167258954E-3</v>
      </c>
      <c r="BD120">
        <f t="shared" si="73"/>
        <v>200339.78350165766</v>
      </c>
      <c r="BE120">
        <f t="shared" si="74"/>
        <v>951.96693361430937</v>
      </c>
      <c r="BG120">
        <f t="shared" si="106"/>
        <v>242104.32694794837</v>
      </c>
      <c r="BH120">
        <f t="shared" si="107"/>
        <v>75872.501248574583</v>
      </c>
      <c r="BI120">
        <f t="shared" si="108"/>
        <v>40050.497013059037</v>
      </c>
      <c r="BJ120">
        <f t="shared" si="109"/>
        <v>17372.414379512713</v>
      </c>
      <c r="BK120">
        <f t="shared" si="110"/>
        <v>7118.6615156154612</v>
      </c>
      <c r="BL120">
        <f t="shared" si="111"/>
        <v>2873.8923281723687</v>
      </c>
      <c r="BM120">
        <f t="shared" si="124"/>
        <v>5.9397022709073693E-3</v>
      </c>
      <c r="BN120">
        <f t="shared" si="75"/>
        <v>143287.96648493418</v>
      </c>
      <c r="BO120">
        <f t="shared" si="76"/>
        <v>851.0878599242626</v>
      </c>
      <c r="BQ120">
        <f t="shared" si="112"/>
        <v>206038.77785038497</v>
      </c>
      <c r="BR120">
        <f t="shared" si="113"/>
        <v>57608.708542266715</v>
      </c>
      <c r="BS120">
        <f t="shared" si="114"/>
        <v>26797.793771255652</v>
      </c>
      <c r="BT120">
        <f t="shared" si="115"/>
        <v>10241.06438455721</v>
      </c>
      <c r="BU120">
        <f t="shared" si="116"/>
        <v>3702.5729189599383</v>
      </c>
      <c r="BV120">
        <f t="shared" si="117"/>
        <v>1322.336319091977</v>
      </c>
      <c r="BW120">
        <f t="shared" si="123"/>
        <v>7.1276427250888431E-3</v>
      </c>
      <c r="BX120">
        <f t="shared" si="77"/>
        <v>99672.475936131479</v>
      </c>
      <c r="BY120">
        <f t="shared" si="78"/>
        <v>710.42979799776026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1996.8514104382709</v>
      </c>
      <c r="E121">
        <f t="shared" si="79"/>
        <v>158007.2690759465</v>
      </c>
      <c r="F121">
        <f t="shared" si="80"/>
        <v>96456.605439939915</v>
      </c>
      <c r="G121">
        <f t="shared" si="81"/>
        <v>56372.268577408206</v>
      </c>
      <c r="H121">
        <f t="shared" si="82"/>
        <v>27613.291790479208</v>
      </c>
      <c r="I121">
        <f t="shared" si="83"/>
        <v>12834.386266134248</v>
      </c>
      <c r="J121">
        <f t="shared" si="84"/>
        <v>5873.4265365569754</v>
      </c>
      <c r="K121">
        <v>0</v>
      </c>
      <c r="L121">
        <f t="shared" si="118"/>
        <v>1.0026872331950142E-2</v>
      </c>
      <c r="M121">
        <f t="shared" si="127"/>
        <v>199149.97861051853</v>
      </c>
      <c r="N121">
        <f t="shared" si="129"/>
        <v>1.1520509999999999</v>
      </c>
      <c r="O121">
        <f t="shared" si="129"/>
        <v>1.0340800000000001</v>
      </c>
      <c r="P121">
        <f t="shared" si="129"/>
        <v>1.0098720000000001</v>
      </c>
      <c r="Q121">
        <f t="shared" si="129"/>
        <v>1.0030429999999999</v>
      </c>
      <c r="R121">
        <f t="shared" si="129"/>
        <v>1.000955</v>
      </c>
      <c r="S121">
        <f t="shared" si="129"/>
        <v>1.000302</v>
      </c>
      <c r="T121">
        <f t="shared" si="85"/>
        <v>0.5</v>
      </c>
      <c r="U121">
        <f t="shared" si="86"/>
        <v>2.2499999999999999E-2</v>
      </c>
      <c r="V121">
        <f t="shared" si="130"/>
        <v>2.1000000000000003E-8</v>
      </c>
      <c r="W121">
        <f t="shared" si="130"/>
        <v>6.6499999999999997E-3</v>
      </c>
      <c r="X121">
        <f t="shared" si="130"/>
        <v>6.8100000000000001E-3</v>
      </c>
      <c r="Y121">
        <f t="shared" si="130"/>
        <v>6.8500000000000002E-3</v>
      </c>
      <c r="Z121">
        <f t="shared" si="130"/>
        <v>6.8700000000000002E-3</v>
      </c>
      <c r="AA121">
        <f t="shared" si="130"/>
        <v>6.8700000000000002E-3</v>
      </c>
      <c r="AC121">
        <f t="shared" si="88"/>
        <v>178572.42931476459</v>
      </c>
      <c r="AD121">
        <f t="shared" si="89"/>
        <v>138087.07039405085</v>
      </c>
      <c r="AE121">
        <f t="shared" si="90"/>
        <v>104258.0527506325</v>
      </c>
      <c r="AF121">
        <f t="shared" si="91"/>
        <v>66175.225044115374</v>
      </c>
      <c r="AG121">
        <f t="shared" si="92"/>
        <v>39875.156659796245</v>
      </c>
      <c r="AH121">
        <f t="shared" si="93"/>
        <v>23604.725326953569</v>
      </c>
      <c r="AI121">
        <f t="shared" si="120"/>
        <v>5.0134361659750709E-3</v>
      </c>
      <c r="AJ121">
        <f t="shared" si="69"/>
        <v>372000.23017554858</v>
      </c>
      <c r="AK121">
        <f t="shared" si="70"/>
        <v>1864.9994077131462</v>
      </c>
      <c r="AM121">
        <f t="shared" si="94"/>
        <v>170432.26561144512</v>
      </c>
      <c r="AN121">
        <f t="shared" si="95"/>
        <v>117152.24594424172</v>
      </c>
      <c r="AO121">
        <f t="shared" si="96"/>
        <v>77860.044379830622</v>
      </c>
      <c r="AP121">
        <f t="shared" si="97"/>
        <v>43426.055961317841</v>
      </c>
      <c r="AQ121">
        <f t="shared" si="98"/>
        <v>22980.786977770582</v>
      </c>
      <c r="AR121">
        <f t="shared" si="99"/>
        <v>11955.557908695569</v>
      </c>
      <c r="AS121">
        <f t="shared" si="121"/>
        <v>7.5201542489626069E-3</v>
      </c>
      <c r="AT121">
        <f t="shared" si="71"/>
        <v>273374.69117185636</v>
      </c>
      <c r="AU121">
        <f t="shared" si="72"/>
        <v>2055.819845374876</v>
      </c>
      <c r="AW121">
        <f t="shared" si="100"/>
        <v>158007.2690759465</v>
      </c>
      <c r="AX121">
        <f t="shared" si="101"/>
        <v>96456.605439939915</v>
      </c>
      <c r="AY121">
        <f t="shared" si="102"/>
        <v>56372.268577408206</v>
      </c>
      <c r="AZ121">
        <f t="shared" si="103"/>
        <v>27613.291790479208</v>
      </c>
      <c r="BA121">
        <f t="shared" si="104"/>
        <v>12834.386266134248</v>
      </c>
      <c r="BB121">
        <f t="shared" si="105"/>
        <v>5873.4265365569754</v>
      </c>
      <c r="BC121">
        <f t="shared" si="122"/>
        <v>1.0026872331950142E-2</v>
      </c>
      <c r="BD121">
        <f t="shared" si="73"/>
        <v>199149.97861051853</v>
      </c>
      <c r="BE121">
        <f t="shared" si="74"/>
        <v>1996.8514104382709</v>
      </c>
      <c r="BG121">
        <f t="shared" si="106"/>
        <v>141163.22238928149</v>
      </c>
      <c r="BH121">
        <f t="shared" si="107"/>
        <v>76535.070591753552</v>
      </c>
      <c r="BI121">
        <f t="shared" si="108"/>
        <v>39338.553179503142</v>
      </c>
      <c r="BJ121">
        <f t="shared" si="109"/>
        <v>16935.287173875222</v>
      </c>
      <c r="BK121">
        <f t="shared" si="110"/>
        <v>6923.5292347403447</v>
      </c>
      <c r="BL121">
        <f t="shared" si="111"/>
        <v>2793.0923502777637</v>
      </c>
      <c r="BM121">
        <f t="shared" si="124"/>
        <v>1.2533590414937677E-2</v>
      </c>
      <c r="BN121">
        <f t="shared" si="75"/>
        <v>142525.53253015003</v>
      </c>
      <c r="BO121">
        <f t="shared" si="76"/>
        <v>1786.3566484037765</v>
      </c>
      <c r="BQ121">
        <f t="shared" si="112"/>
        <v>120318.40783085459</v>
      </c>
      <c r="BR121">
        <f t="shared" si="113"/>
        <v>58043.350536877959</v>
      </c>
      <c r="BS121">
        <f t="shared" si="114"/>
        <v>26289.597858355268</v>
      </c>
      <c r="BT121">
        <f t="shared" si="115"/>
        <v>9971.2114652285054</v>
      </c>
      <c r="BU121">
        <f t="shared" si="116"/>
        <v>3596.6818781631582</v>
      </c>
      <c r="BV121">
        <f t="shared" si="117"/>
        <v>1283.5877488731458</v>
      </c>
      <c r="BW121">
        <f t="shared" si="123"/>
        <v>1.5040308497925214E-2</v>
      </c>
      <c r="BX121">
        <f t="shared" si="77"/>
        <v>99184.429487498041</v>
      </c>
      <c r="BY121">
        <f t="shared" si="78"/>
        <v>1491.7644176826809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5864.9376363173778</v>
      </c>
      <c r="E122">
        <f t="shared" si="79"/>
        <v>1343.0052979070219</v>
      </c>
      <c r="F122">
        <f t="shared" si="80"/>
        <v>90412.204775222795</v>
      </c>
      <c r="G122">
        <f t="shared" si="81"/>
        <v>96532.451937563514</v>
      </c>
      <c r="H122">
        <f t="shared" si="82"/>
        <v>55082.640621428211</v>
      </c>
      <c r="I122">
        <f t="shared" si="83"/>
        <v>26797.254407608165</v>
      </c>
      <c r="J122">
        <f t="shared" si="84"/>
        <v>12428.904882606032</v>
      </c>
      <c r="K122">
        <v>0</v>
      </c>
      <c r="L122">
        <f t="shared" si="118"/>
        <v>2.0852855309611753E-2</v>
      </c>
      <c r="M122">
        <f t="shared" si="127"/>
        <v>281253.45662442874</v>
      </c>
      <c r="N122">
        <f t="shared" si="129"/>
        <v>2289.2732110000002</v>
      </c>
      <c r="O122">
        <f t="shared" si="129"/>
        <v>1.130951</v>
      </c>
      <c r="P122">
        <f t="shared" si="129"/>
        <v>1.030586</v>
      </c>
      <c r="Q122">
        <f t="shared" si="129"/>
        <v>1.0089379999999999</v>
      </c>
      <c r="R122">
        <f t="shared" si="129"/>
        <v>1.0027619999999999</v>
      </c>
      <c r="S122">
        <f t="shared" si="129"/>
        <v>1.0008680000000001</v>
      </c>
      <c r="T122">
        <f t="shared" si="85"/>
        <v>0.5</v>
      </c>
      <c r="U122">
        <f t="shared" si="86"/>
        <v>2.2499999999999999E-2</v>
      </c>
      <c r="V122">
        <f t="shared" si="130"/>
        <v>2.1000000000000003E-8</v>
      </c>
      <c r="W122">
        <f t="shared" si="130"/>
        <v>6.6499999999999997E-3</v>
      </c>
      <c r="X122">
        <f t="shared" si="130"/>
        <v>6.8100000000000001E-3</v>
      </c>
      <c r="Y122">
        <f t="shared" si="130"/>
        <v>6.8500000000000002E-3</v>
      </c>
      <c r="Z122">
        <f t="shared" si="130"/>
        <v>6.8700000000000002E-3</v>
      </c>
      <c r="AA122">
        <f t="shared" si="130"/>
        <v>6.8700000000000002E-3</v>
      </c>
      <c r="AC122">
        <f t="shared" si="88"/>
        <v>2517.6834381534072</v>
      </c>
      <c r="AD122">
        <f t="shared" si="89"/>
        <v>102090.80151220821</v>
      </c>
      <c r="AE122">
        <f t="shared" si="90"/>
        <v>138887.94279086875</v>
      </c>
      <c r="AF122">
        <f t="shared" si="91"/>
        <v>102395.6331695664</v>
      </c>
      <c r="AG122">
        <f t="shared" si="92"/>
        <v>64551.357571683606</v>
      </c>
      <c r="AH122">
        <f t="shared" si="93"/>
        <v>38815.278039610072</v>
      </c>
      <c r="AI122">
        <f t="shared" si="120"/>
        <v>1.0426427654805876E-2</v>
      </c>
      <c r="AJ122">
        <f t="shared" si="69"/>
        <v>446741.01308393705</v>
      </c>
      <c r="AK122">
        <f t="shared" si="70"/>
        <v>4657.9128533543553</v>
      </c>
      <c r="AM122">
        <f t="shared" si="94"/>
        <v>1846.7705104609036</v>
      </c>
      <c r="AN122">
        <f t="shared" si="95"/>
        <v>97470.59107941034</v>
      </c>
      <c r="AO122">
        <f t="shared" si="96"/>
        <v>117538.0336499729</v>
      </c>
      <c r="AP122">
        <f t="shared" si="97"/>
        <v>76274.013922777085</v>
      </c>
      <c r="AQ122">
        <f t="shared" si="98"/>
        <v>42251.571277738753</v>
      </c>
      <c r="AR122">
        <f t="shared" si="99"/>
        <v>22312.353059838944</v>
      </c>
      <c r="AS122">
        <f t="shared" si="121"/>
        <v>1.5639641482208814E-2</v>
      </c>
      <c r="AT122">
        <f t="shared" si="71"/>
        <v>355846.56298973801</v>
      </c>
      <c r="AU122">
        <f t="shared" si="72"/>
        <v>5565.3126678357385</v>
      </c>
      <c r="AW122">
        <f t="shared" si="100"/>
        <v>1343.0052979070219</v>
      </c>
      <c r="AX122">
        <f t="shared" si="101"/>
        <v>90412.204775222795</v>
      </c>
      <c r="AY122">
        <f t="shared" si="102"/>
        <v>96532.451937563514</v>
      </c>
      <c r="AZ122">
        <f t="shared" si="103"/>
        <v>55082.640621428211</v>
      </c>
      <c r="BA122">
        <f t="shared" si="104"/>
        <v>26797.254407608165</v>
      </c>
      <c r="BB122">
        <f t="shared" si="105"/>
        <v>12428.904882606032</v>
      </c>
      <c r="BC122">
        <f t="shared" si="122"/>
        <v>2.0852855309611753E-2</v>
      </c>
      <c r="BD122">
        <f t="shared" si="73"/>
        <v>281253.45662442874</v>
      </c>
      <c r="BE122">
        <f t="shared" si="74"/>
        <v>5864.9376363173778</v>
      </c>
      <c r="BG122">
        <f t="shared" si="106"/>
        <v>959.61367401769724</v>
      </c>
      <c r="BH122">
        <f t="shared" si="107"/>
        <v>80831.519093364739</v>
      </c>
      <c r="BI122">
        <f t="shared" si="108"/>
        <v>76403.400389900926</v>
      </c>
      <c r="BJ122">
        <f t="shared" si="109"/>
        <v>38339.994737452012</v>
      </c>
      <c r="BK122">
        <f t="shared" si="110"/>
        <v>16392.357821561851</v>
      </c>
      <c r="BL122">
        <f t="shared" si="111"/>
        <v>6687.4363483893503</v>
      </c>
      <c r="BM122">
        <f t="shared" si="124"/>
        <v>2.6066069137014692E-2</v>
      </c>
      <c r="BN122">
        <f t="shared" si="75"/>
        <v>218654.70839066888</v>
      </c>
      <c r="BO122">
        <f t="shared" si="76"/>
        <v>5699.4687460449613</v>
      </c>
      <c r="BQ122">
        <f t="shared" si="112"/>
        <v>666.85069336019239</v>
      </c>
      <c r="BR122">
        <f t="shared" si="113"/>
        <v>68956.239571610466</v>
      </c>
      <c r="BS122">
        <f t="shared" si="114"/>
        <v>57797.994996575479</v>
      </c>
      <c r="BT122">
        <f t="shared" si="115"/>
        <v>25556.369709047609</v>
      </c>
      <c r="BU122">
        <f t="shared" si="116"/>
        <v>9626.5488032934718</v>
      </c>
      <c r="BV122">
        <f t="shared" si="117"/>
        <v>3465.0188783798053</v>
      </c>
      <c r="BW122">
        <f t="shared" si="123"/>
        <v>3.1279282964417628E-2</v>
      </c>
      <c r="BX122">
        <f t="shared" si="77"/>
        <v>165402.17195890684</v>
      </c>
      <c r="BY122">
        <f t="shared" si="78"/>
        <v>5173.6613396319099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topLeftCell="A218" workbookViewId="0">
      <selection activeCell="I251" sqref="I251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15070.101167908566</v>
      </c>
      <c r="E2">
        <f>자원량계산시트!$E$122</f>
        <v>1408.0535432733629</v>
      </c>
      <c r="F2">
        <f>자원량계산시트!$F$122</f>
        <v>88317.228274493609</v>
      </c>
      <c r="G2">
        <f>자원량계산시트!$G$122</f>
        <v>104312.70232496696</v>
      </c>
      <c r="H2">
        <f>자원량계산시트!$H$122</f>
        <v>56792.117330886569</v>
      </c>
      <c r="I2">
        <f>자원량계산시트!$I$122</f>
        <v>27316.247250878758</v>
      </c>
      <c r="J2">
        <f>자원량계산시트!$J$122</f>
        <v>12336.768049319284</v>
      </c>
      <c r="K2">
        <v>0</v>
      </c>
      <c r="L2">
        <f>'매크로 자원량추정'!B32*'매크로 자원량추정'!$B$27</f>
        <v>5.2132138274029384E-2</v>
      </c>
      <c r="M2">
        <f t="shared" ref="M2:M65" si="0">SUM(F2:J2)</f>
        <v>289075.06323054514</v>
      </c>
      <c r="N2">
        <f>'매크로 자원량추정'!B4</f>
        <v>2289.2732110000002</v>
      </c>
      <c r="O2">
        <f>'매크로 자원량추정'!C4</f>
        <v>1.130951</v>
      </c>
      <c r="P2">
        <f>'매크로 자원량추정'!D4</f>
        <v>1.030586</v>
      </c>
      <c r="Q2">
        <f>'매크로 자원량추정'!E4</f>
        <v>1.0089379999999999</v>
      </c>
      <c r="R2">
        <f>'매크로 자원량추정'!F4</f>
        <v>1.0027619999999999</v>
      </c>
      <c r="S2">
        <f>'매크로 자원량추정'!G4</f>
        <v>1.0008680000000001</v>
      </c>
      <c r="T2">
        <f>'매크로 자원량추정'!B20</f>
        <v>0.5</v>
      </c>
      <c r="U2">
        <f>'매크로 자원량추정'!B22</f>
        <v>2.2499999999999999E-2</v>
      </c>
      <c r="V2">
        <f>'매크로 자원량추정'!B24</f>
        <v>2.1000000000000003E-8</v>
      </c>
      <c r="W2">
        <f>'매크로 자원량추정'!B18</f>
        <v>6.6499999999999997E-3</v>
      </c>
      <c r="X2">
        <f>'매크로 자원량추정'!C18</f>
        <v>6.8100000000000001E-3</v>
      </c>
      <c r="Y2">
        <f>'매크로 자원량추정'!D18</f>
        <v>6.8500000000000002E-3</v>
      </c>
      <c r="Z2">
        <f>'매크로 자원량추정'!E18</f>
        <v>6.8700000000000002E-3</v>
      </c>
      <c r="AA2">
        <f>'매크로 자원량추정'!F18</f>
        <v>6.8700000000000002E-3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30746.153988276081</v>
      </c>
      <c r="E3">
        <f>IF(MOD($C2,12)=11,SUMPRODUCT(F2:J2,W2:AA2),N2*(1-$T2-$V2*E2)*E2-K2*E2)</f>
        <v>1611614.3144496595</v>
      </c>
      <c r="F3">
        <f>IF(MOD($C2,12)=11,$N2*(1-$T2-$V2*E2)*E2-$K2*$E2,O2*(1-$U2)*F2-$L2*F2)</f>
        <v>93030.936381110907</v>
      </c>
      <c r="G3">
        <f>IF(MOD($C2,12)=11,O2*(1-$U2)*F2-$L2*F2,P2*(1-$U2)*G2-$L2*G2)</f>
        <v>99646.344177574283</v>
      </c>
      <c r="H3">
        <f>IF(MOD($C2,12)=11,P2*(1-$U2)*G2-$L2*G2,Q2*(1-$U2)*H2-$L2*H2)</f>
        <v>53049.786943320578</v>
      </c>
      <c r="I3">
        <f>IF(MOD($C2,12)=11,Q2*(1-$U2)*H2-$L2*H2,R2*(1-$U2)*I2-$L2*I2)</f>
        <v>25351.32721564512</v>
      </c>
      <c r="J3">
        <f>IF(MOD($C2,12)=11,R2*(1-$U2)*I2-$L2*I2,S2*(1-$U2)*J2-$L2*J2)</f>
        <v>11426.516047994666</v>
      </c>
      <c r="K3">
        <v>0</v>
      </c>
      <c r="L3">
        <f>'매크로 자원량추정'!B33*'매크로 자원량추정'!$B$27</f>
        <v>0.1088340514327619</v>
      </c>
      <c r="M3">
        <f t="shared" si="0"/>
        <v>282504.91076564556</v>
      </c>
      <c r="N3">
        <f>'매크로 자원량추정'!B5</f>
        <v>6.2259080000000004</v>
      </c>
      <c r="O3">
        <f>'매크로 자원량추정'!C5</f>
        <v>1.113596</v>
      </c>
      <c r="P3">
        <f>'매크로 자원량추정'!D5</f>
        <v>1.027485</v>
      </c>
      <c r="Q3">
        <f>'매크로 자원량추정'!E5</f>
        <v>1.008094</v>
      </c>
      <c r="R3">
        <f>'매크로 자원량추정'!F5</f>
        <v>1.002507</v>
      </c>
      <c r="S3">
        <f>'매크로 자원량추정'!G5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</row>
    <row r="4" spans="1:27" x14ac:dyDescent="0.45">
      <c r="A4">
        <v>2020</v>
      </c>
      <c r="B4">
        <v>9</v>
      </c>
      <c r="C4">
        <v>2</v>
      </c>
      <c r="D4">
        <f t="shared" si="1"/>
        <v>37500.142118952353</v>
      </c>
      <c r="E4">
        <f t="shared" ref="E4:E67" si="3">IF(MOD($C3,12)=11,SUMPRODUCT(F3:J3,W3:AA3),N3*(1-$T3-$V3*E3)*E3-K3*E3)</f>
        <v>4677299.5674770894</v>
      </c>
      <c r="F4">
        <f t="shared" ref="F4:F67" si="4">IF(MOD($C3,12)=11,$N3*(1-$T3-$V3*E3)*E3-$K3*$E3,O3*(1-$U3)*F3-$L3*F3)</f>
        <v>91142.97014613892</v>
      </c>
      <c r="G4">
        <f t="shared" ref="G4:J19" si="5">IF(MOD($C3,12)=11,O3*(1-$U3)*F3-$L3*F3,P3*(1-$U3)*G3-$L3*G3)</f>
        <v>89236.543311171976</v>
      </c>
      <c r="H4">
        <f t="shared" si="5"/>
        <v>46502.267309979507</v>
      </c>
      <c r="I4">
        <f t="shared" si="5"/>
        <v>22083.960475556516</v>
      </c>
      <c r="J4">
        <f t="shared" si="5"/>
        <v>9934.6269041663454</v>
      </c>
      <c r="K4">
        <v>0</v>
      </c>
      <c r="L4">
        <f>'매크로 자원량추정'!B34*'매크로 자원량추정'!$B$27</f>
        <v>0.14484391191617918</v>
      </c>
      <c r="M4">
        <f t="shared" si="0"/>
        <v>258900.36814701327</v>
      </c>
      <c r="N4">
        <f>'매크로 자원량추정'!B6</f>
        <v>2.8313100000000002</v>
      </c>
      <c r="O4">
        <f>'매크로 자원량추정'!C6</f>
        <v>1.0991329999999999</v>
      </c>
      <c r="P4">
        <f>'매크로 자원량추정'!D6</f>
        <v>1.0247250000000001</v>
      </c>
      <c r="Q4">
        <f>'매크로 자원량추정'!E6</f>
        <v>1.007333</v>
      </c>
      <c r="R4">
        <f>'매크로 자원량추정'!F6</f>
        <v>1.0022759999999999</v>
      </c>
      <c r="S4">
        <f>'매크로 자원량추정'!G6</f>
        <v>1.0007159999999999</v>
      </c>
      <c r="T4">
        <f t="shared" ref="T4:AA43" si="6">T3</f>
        <v>0.5</v>
      </c>
      <c r="U4">
        <f t="shared" si="6"/>
        <v>2.2499999999999999E-2</v>
      </c>
      <c r="V4">
        <f t="shared" si="6"/>
        <v>2.1000000000000003E-8</v>
      </c>
      <c r="W4">
        <f t="shared" si="6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</row>
    <row r="5" spans="1:27" x14ac:dyDescent="0.45">
      <c r="A5">
        <v>2020</v>
      </c>
      <c r="B5">
        <v>10</v>
      </c>
      <c r="C5">
        <v>3</v>
      </c>
      <c r="D5">
        <f t="shared" si="1"/>
        <v>38794.218104303538</v>
      </c>
      <c r="E5">
        <f t="shared" si="3"/>
        <v>5320682.7694900129</v>
      </c>
      <c r="F5">
        <f t="shared" si="4"/>
        <v>84722.731326383</v>
      </c>
      <c r="G5">
        <f t="shared" si="5"/>
        <v>76460.081196470841</v>
      </c>
      <c r="H5">
        <f t="shared" si="5"/>
        <v>39053.724586200617</v>
      </c>
      <c r="I5">
        <f t="shared" si="5"/>
        <v>18437.476313401021</v>
      </c>
      <c r="J5">
        <f t="shared" si="5"/>
        <v>8279.0807206193858</v>
      </c>
      <c r="K5">
        <v>0</v>
      </c>
      <c r="L5">
        <f>'매크로 자원량추정'!B35*'매크로 자원량추정'!$B$27</f>
        <v>0.17093496015457293</v>
      </c>
      <c r="M5">
        <f t="shared" si="0"/>
        <v>226953.09414307485</v>
      </c>
      <c r="N5">
        <f>'매크로 자원량추정'!B7</f>
        <v>2.0307080000000002</v>
      </c>
      <c r="O5">
        <f>'매크로 자원량추정'!C7</f>
        <v>1.0869470000000001</v>
      </c>
      <c r="P5">
        <f>'매크로 자원량추정'!D7</f>
        <v>1.022265</v>
      </c>
      <c r="Q5">
        <f>'매크로 자원량추정'!E7</f>
        <v>1.006645</v>
      </c>
      <c r="R5">
        <f>'매크로 자원량추정'!F7</f>
        <v>1.0020659999999999</v>
      </c>
      <c r="S5">
        <f>'매크로 자원량추정'!G7</f>
        <v>1.00065</v>
      </c>
      <c r="T5">
        <f t="shared" si="6"/>
        <v>0.5</v>
      </c>
      <c r="U5">
        <f t="shared" si="6"/>
        <v>2.2499999999999999E-2</v>
      </c>
      <c r="V5">
        <f t="shared" si="6"/>
        <v>2.1000000000000003E-8</v>
      </c>
      <c r="W5">
        <f t="shared" si="6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</row>
    <row r="6" spans="1:27" x14ac:dyDescent="0.45">
      <c r="A6">
        <v>2020</v>
      </c>
      <c r="B6">
        <v>11</v>
      </c>
      <c r="C6">
        <v>4</v>
      </c>
      <c r="D6">
        <f t="shared" si="1"/>
        <v>33079.552392669459</v>
      </c>
      <c r="E6">
        <f t="shared" si="3"/>
        <v>4195114.5999884093</v>
      </c>
      <c r="F6">
        <f t="shared" si="4"/>
        <v>75535.036773998276</v>
      </c>
      <c r="G6">
        <f t="shared" si="5"/>
        <v>63334.108511229133</v>
      </c>
      <c r="H6">
        <f t="shared" si="5"/>
        <v>31753.041906859347</v>
      </c>
      <c r="I6">
        <f t="shared" si="5"/>
        <v>14908.258577344466</v>
      </c>
      <c r="J6">
        <f t="shared" si="5"/>
        <v>6682.8773922227456</v>
      </c>
      <c r="K6">
        <v>0</v>
      </c>
      <c r="L6">
        <f>'매크로 자원량추정'!B36*'매크로 자원량추정'!$B$27</f>
        <v>0.17209812435763941</v>
      </c>
      <c r="M6">
        <f t="shared" si="0"/>
        <v>192213.32316165397</v>
      </c>
      <c r="N6">
        <f>'매크로 자원량추정'!B8</f>
        <v>1.689811</v>
      </c>
      <c r="O6">
        <f>'매크로 자원량추정'!C8</f>
        <v>1.076584</v>
      </c>
      <c r="P6">
        <f>'매크로 자원량추정'!D8</f>
        <v>1.0200670000000001</v>
      </c>
      <c r="Q6">
        <f>'매크로 자원량추정'!E8</f>
        <v>1.0060229999999999</v>
      </c>
      <c r="R6">
        <f>'매크로 자원량추정'!F8</f>
        <v>1.001876</v>
      </c>
      <c r="S6">
        <f>'매크로 자원량추정'!G8</f>
        <v>1.000591</v>
      </c>
      <c r="T6">
        <f t="shared" si="6"/>
        <v>0.5</v>
      </c>
      <c r="U6">
        <f t="shared" si="6"/>
        <v>2.2499999999999999E-2</v>
      </c>
      <c r="V6">
        <f t="shared" si="6"/>
        <v>2.1000000000000003E-8</v>
      </c>
      <c r="W6">
        <f t="shared" si="6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</row>
    <row r="7" spans="1:27" x14ac:dyDescent="0.45">
      <c r="A7">
        <v>2020</v>
      </c>
      <c r="B7">
        <v>12</v>
      </c>
      <c r="C7">
        <v>5</v>
      </c>
      <c r="D7">
        <f t="shared" si="1"/>
        <v>37914.26400523528</v>
      </c>
      <c r="E7">
        <f t="shared" si="3"/>
        <v>2919957.2179032485</v>
      </c>
      <c r="F7">
        <f t="shared" si="4"/>
        <v>66490.678107526037</v>
      </c>
      <c r="G7">
        <f t="shared" si="5"/>
        <v>52251.739517576949</v>
      </c>
      <c r="H7">
        <f t="shared" si="5"/>
        <v>25760.904987683396</v>
      </c>
      <c r="I7">
        <f t="shared" si="5"/>
        <v>12034.478036251092</v>
      </c>
      <c r="J7">
        <f t="shared" si="5"/>
        <v>5386.262701360808</v>
      </c>
      <c r="K7">
        <v>0</v>
      </c>
      <c r="L7">
        <f>'매크로 자원량추정'!B37*'매크로 자원량추정'!$B$27</f>
        <v>0.23414842254291801</v>
      </c>
      <c r="M7">
        <f t="shared" si="0"/>
        <v>161924.06335039827</v>
      </c>
      <c r="N7">
        <f>'매크로 자원량추정'!B9</f>
        <v>1.5041519999999999</v>
      </c>
      <c r="O7">
        <f>'매크로 자원량추정'!C9</f>
        <v>1.0677030000000001</v>
      </c>
      <c r="P7">
        <f>'매크로 자원량추정'!D9</f>
        <v>1.0181009999999999</v>
      </c>
      <c r="Q7">
        <f>'매크로 자원량추정'!E9</f>
        <v>1.00546</v>
      </c>
      <c r="R7">
        <f>'매크로 자원량추정'!F9</f>
        <v>1.001703</v>
      </c>
      <c r="S7">
        <f>'매크로 자원량추정'!G9</f>
        <v>1.000537</v>
      </c>
      <c r="T7">
        <f t="shared" si="6"/>
        <v>0.5</v>
      </c>
      <c r="U7">
        <f t="shared" si="6"/>
        <v>2.2499999999999999E-2</v>
      </c>
      <c r="V7">
        <f t="shared" si="6"/>
        <v>2.1000000000000003E-8</v>
      </c>
      <c r="W7">
        <f t="shared" si="6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</row>
    <row r="8" spans="1:27" x14ac:dyDescent="0.45">
      <c r="A8">
        <v>2021</v>
      </c>
      <c r="B8">
        <v>1</v>
      </c>
      <c r="C8">
        <v>6</v>
      </c>
      <c r="D8">
        <f t="shared" si="1"/>
        <v>19499.381729750152</v>
      </c>
      <c r="E8">
        <f t="shared" si="3"/>
        <v>1926712.6026644062</v>
      </c>
      <c r="F8">
        <f t="shared" si="4"/>
        <v>53826.282423786324</v>
      </c>
      <c r="G8">
        <f t="shared" si="5"/>
        <v>39765.941035692362</v>
      </c>
      <c r="H8">
        <f t="shared" si="5"/>
        <v>19286.899173371479</v>
      </c>
      <c r="I8">
        <f t="shared" si="5"/>
        <v>8965.8818171034363</v>
      </c>
      <c r="J8">
        <f t="shared" si="5"/>
        <v>4006.714219206342</v>
      </c>
      <c r="K8">
        <v>0</v>
      </c>
      <c r="L8">
        <f>'매크로 자원량추정'!B38*'매크로 자원량추정'!$B$27</f>
        <v>0.15493933603727963</v>
      </c>
      <c r="M8">
        <f t="shared" si="0"/>
        <v>125851.71866915995</v>
      </c>
      <c r="N8">
        <f>'매크로 자원량추정'!B10</f>
        <v>1.388412</v>
      </c>
      <c r="O8">
        <f>'매크로 자원량추정'!C10</f>
        <v>1.060039</v>
      </c>
      <c r="P8">
        <f>'매크로 자원량추정'!D10</f>
        <v>1.016338</v>
      </c>
      <c r="Q8">
        <f>'매크로 자원량추정'!E10</f>
        <v>1.0049509999999999</v>
      </c>
      <c r="R8">
        <f>'매크로 자원량추정'!F10</f>
        <v>1.001546</v>
      </c>
      <c r="S8">
        <f>'매크로 자원량추정'!G10</f>
        <v>1.0004869999999999</v>
      </c>
      <c r="T8">
        <f t="shared" si="6"/>
        <v>0.5</v>
      </c>
      <c r="U8">
        <f t="shared" si="6"/>
        <v>2.2499999999999999E-2</v>
      </c>
      <c r="V8">
        <f t="shared" si="6"/>
        <v>2.1000000000000003E-8</v>
      </c>
      <c r="W8">
        <f t="shared" si="6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</row>
    <row r="9" spans="1:27" x14ac:dyDescent="0.45">
      <c r="A9">
        <v>2021</v>
      </c>
      <c r="B9">
        <v>2</v>
      </c>
      <c r="C9">
        <v>7</v>
      </c>
      <c r="D9">
        <f t="shared" si="1"/>
        <v>5532.6805107650125</v>
      </c>
      <c r="E9">
        <f t="shared" si="3"/>
        <v>1229299.4999854399</v>
      </c>
      <c r="F9">
        <f t="shared" si="4"/>
        <v>47434.346065761347</v>
      </c>
      <c r="G9">
        <f t="shared" si="5"/>
        <v>33344.976647308213</v>
      </c>
      <c r="H9">
        <f t="shared" si="5"/>
        <v>15957.985515287181</v>
      </c>
      <c r="I9">
        <f t="shared" si="5"/>
        <v>7388.5310755781193</v>
      </c>
      <c r="J9">
        <f t="shared" si="5"/>
        <v>3297.6728747129378</v>
      </c>
      <c r="K9">
        <v>0</v>
      </c>
      <c r="L9">
        <f>'매크로 자원량추정'!B39*'매크로 자원량추정'!$B$27</f>
        <v>5.1503440900014852E-2</v>
      </c>
      <c r="M9">
        <f t="shared" si="0"/>
        <v>107423.5121786478</v>
      </c>
      <c r="N9">
        <f>'매크로 자원량추정'!B11</f>
        <v>1.309857</v>
      </c>
      <c r="O9">
        <f>'매크로 자원량추정'!C11</f>
        <v>1.0533870000000001</v>
      </c>
      <c r="P9">
        <f>'매크로 자원량추정'!D11</f>
        <v>1.0147569999999999</v>
      </c>
      <c r="Q9">
        <f>'매크로 자원량추정'!E11</f>
        <v>1.004491</v>
      </c>
      <c r="R9">
        <f>'매크로 자원량추정'!F11</f>
        <v>1.001404</v>
      </c>
      <c r="S9">
        <f>'매크로 자원량추정'!G11</f>
        <v>1.000443</v>
      </c>
      <c r="T9">
        <f t="shared" si="6"/>
        <v>0.5</v>
      </c>
      <c r="U9">
        <f t="shared" si="6"/>
        <v>2.2499999999999999E-2</v>
      </c>
      <c r="V9">
        <f t="shared" si="6"/>
        <v>2.1000000000000003E-8</v>
      </c>
      <c r="W9">
        <f t="shared" si="6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6348.7459747517878</v>
      </c>
      <c r="E10">
        <f t="shared" si="3"/>
        <v>763535.32920064894</v>
      </c>
      <c r="F10">
        <f t="shared" si="4"/>
        <v>46399.44018121394</v>
      </c>
      <c r="G10">
        <f t="shared" si="5"/>
        <v>31358.333843102442</v>
      </c>
      <c r="H10">
        <f t="shared" si="5"/>
        <v>14847.094475731134</v>
      </c>
      <c r="I10">
        <f t="shared" si="5"/>
        <v>6851.8944467220854</v>
      </c>
      <c r="J10">
        <f t="shared" si="5"/>
        <v>3055.0617345506557</v>
      </c>
      <c r="K10">
        <v>0</v>
      </c>
      <c r="L10">
        <f>'매크로 자원량추정'!B40*'매크로 자원량추정'!$B$27</f>
        <v>6.1931840492433041E-2</v>
      </c>
      <c r="M10">
        <f t="shared" si="0"/>
        <v>102511.82468132027</v>
      </c>
      <c r="N10">
        <f>'매크로 자원량추정'!B12</f>
        <v>1.2533479999999999</v>
      </c>
      <c r="O10">
        <f>'매크로 자원량추정'!C12</f>
        <v>1.0475840000000001</v>
      </c>
      <c r="P10">
        <f>'매크로 자원량추정'!D12</f>
        <v>1.0133369999999999</v>
      </c>
      <c r="Q10">
        <f>'매크로 자원량추정'!E12</f>
        <v>1.004073</v>
      </c>
      <c r="R10">
        <f>'매크로 자원량추정'!F12</f>
        <v>1.0012749999999999</v>
      </c>
      <c r="S10">
        <f>'매크로 자원량추정'!G12</f>
        <v>1.000402</v>
      </c>
      <c r="T10">
        <f t="shared" si="6"/>
        <v>0.5</v>
      </c>
      <c r="U10">
        <f t="shared" si="6"/>
        <v>2.2499999999999999E-2</v>
      </c>
      <c r="V10">
        <f t="shared" si="6"/>
        <v>2.1000000000000003E-8</v>
      </c>
      <c r="W10">
        <f t="shared" si="6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3446.2783049505047</v>
      </c>
      <c r="E11">
        <f t="shared" si="3"/>
        <v>463143.36257570208</v>
      </c>
      <c r="F11">
        <f t="shared" si="4"/>
        <v>44640.043913842768</v>
      </c>
      <c r="G11">
        <f t="shared" si="5"/>
        <v>29119.508013203136</v>
      </c>
      <c r="H11">
        <f t="shared" si="5"/>
        <v>13652.63855412428</v>
      </c>
      <c r="I11">
        <f t="shared" si="5"/>
        <v>6281.9159894230888</v>
      </c>
      <c r="J11">
        <f t="shared" si="5"/>
        <v>2798.3177512684397</v>
      </c>
      <c r="K11">
        <v>0</v>
      </c>
      <c r="L11">
        <f>'매크로 자원량추정'!B41*'매크로 자원량추정'!$B$27</f>
        <v>3.5715532413473167E-2</v>
      </c>
      <c r="M11">
        <f t="shared" si="0"/>
        <v>96492.4242218617</v>
      </c>
      <c r="N11">
        <f>'매크로 자원량추정'!B13</f>
        <v>1.21095</v>
      </c>
      <c r="O11">
        <f>'매크로 자원량추정'!C13</f>
        <v>1.0425</v>
      </c>
      <c r="P11">
        <f>'매크로 자원량추정'!D13</f>
        <v>1.012059</v>
      </c>
      <c r="Q11">
        <f>'매크로 자원량추정'!E13</f>
        <v>1.0036959999999999</v>
      </c>
      <c r="R11">
        <f>'매크로 자원량추정'!F13</f>
        <v>1.001158</v>
      </c>
      <c r="S11">
        <f>'매크로 자원량추정'!G13</f>
        <v>1.0003649999999999</v>
      </c>
      <c r="T11">
        <f t="shared" si="6"/>
        <v>0.5</v>
      </c>
      <c r="U11">
        <f t="shared" si="6"/>
        <v>2.2499999999999999E-2</v>
      </c>
      <c r="V11">
        <f t="shared" si="6"/>
        <v>2.1000000000000003E-8</v>
      </c>
      <c r="W11">
        <f t="shared" si="6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1106.3321097351266</v>
      </c>
      <c r="E12">
        <f t="shared" si="3"/>
        <v>274966.95806021563</v>
      </c>
      <c r="F12">
        <f t="shared" si="4"/>
        <v>43895.814814783298</v>
      </c>
      <c r="G12">
        <f t="shared" si="5"/>
        <v>27767.551574416881</v>
      </c>
      <c r="H12">
        <f t="shared" si="5"/>
        <v>12907.167730521107</v>
      </c>
      <c r="I12">
        <f t="shared" si="5"/>
        <v>5923.3216889167616</v>
      </c>
      <c r="J12">
        <f t="shared" si="5"/>
        <v>2636.4105983109548</v>
      </c>
      <c r="K12">
        <v>0</v>
      </c>
      <c r="L12">
        <f>'매크로 자원량추정'!B42*'매크로 자원량추정'!$B$27</f>
        <v>1.1879404541814739E-2</v>
      </c>
      <c r="M12">
        <f t="shared" si="0"/>
        <v>93130.266406948998</v>
      </c>
      <c r="N12">
        <f>'매크로 자원량추정'!B14</f>
        <v>1.178115</v>
      </c>
      <c r="O12">
        <f>'매크로 자원량추정'!C14</f>
        <v>1.038028</v>
      </c>
      <c r="P12">
        <f>'매크로 자원량추정'!D14</f>
        <v>1.0109090000000001</v>
      </c>
      <c r="Q12">
        <f>'매크로 자원량추정'!E14</f>
        <v>1.0033529999999999</v>
      </c>
      <c r="R12">
        <f>'매크로 자원량추정'!F14</f>
        <v>1.0010520000000001</v>
      </c>
      <c r="S12">
        <f>'매크로 자원량추정'!G14</f>
        <v>1.000332</v>
      </c>
      <c r="T12">
        <f t="shared" si="6"/>
        <v>0.5</v>
      </c>
      <c r="U12">
        <f t="shared" si="6"/>
        <v>2.2499999999999999E-2</v>
      </c>
      <c r="V12">
        <f t="shared" si="6"/>
        <v>2.1000000000000003E-8</v>
      </c>
      <c r="W12">
        <f t="shared" si="6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2303.8134443523131</v>
      </c>
      <c r="E13">
        <f t="shared" si="3"/>
        <v>160100.80459538611</v>
      </c>
      <c r="F13">
        <f t="shared" si="4"/>
        <v>44018.414309319887</v>
      </c>
      <c r="G13">
        <f t="shared" si="5"/>
        <v>27109.020290876797</v>
      </c>
      <c r="H13">
        <f t="shared" si="5"/>
        <v>12505.730974023392</v>
      </c>
      <c r="I13">
        <f t="shared" si="5"/>
        <v>5725.7725457345514</v>
      </c>
      <c r="J13">
        <f t="shared" si="5"/>
        <v>2546.6279661447647</v>
      </c>
      <c r="K13">
        <v>0</v>
      </c>
      <c r="L13">
        <f>'매크로 자원량추정'!B43*'매크로 자원량추정'!$B$27</f>
        <v>2.5067180829875354E-2</v>
      </c>
      <c r="M13">
        <f t="shared" si="0"/>
        <v>91905.566086099396</v>
      </c>
      <c r="N13">
        <f>'매크로 자원량추정'!B15</f>
        <v>1.1520509999999999</v>
      </c>
      <c r="O13">
        <f>'매크로 자원량추정'!C15</f>
        <v>1.0340800000000001</v>
      </c>
      <c r="P13">
        <f>'매크로 자원량추정'!D15</f>
        <v>1.0098720000000001</v>
      </c>
      <c r="Q13">
        <f>'매크로 자원량추정'!E15</f>
        <v>1.0030429999999999</v>
      </c>
      <c r="R13">
        <f>'매크로 자원량추정'!F15</f>
        <v>1.000955</v>
      </c>
      <c r="S13">
        <f>'매크로 자원량추정'!G15</f>
        <v>1.000302</v>
      </c>
      <c r="T13">
        <f t="shared" si="6"/>
        <v>0.5</v>
      </c>
      <c r="U13">
        <f t="shared" si="6"/>
        <v>2.2499999999999999E-2</v>
      </c>
      <c r="V13">
        <f t="shared" si="6"/>
        <v>2.1000000000000003E-8</v>
      </c>
      <c r="W13">
        <f t="shared" si="6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9304.5932995432831</v>
      </c>
      <c r="E14">
        <f t="shared" si="3"/>
        <v>619.83053202651934</v>
      </c>
      <c r="F14">
        <f t="shared" si="4"/>
        <v>91602.022746745424</v>
      </c>
      <c r="G14">
        <f t="shared" si="5"/>
        <v>43390.976675593331</v>
      </c>
      <c r="H14">
        <f t="shared" si="5"/>
        <v>26081.11941330443</v>
      </c>
      <c r="I14">
        <f t="shared" si="5"/>
        <v>11948.067310590737</v>
      </c>
      <c r="J14">
        <f t="shared" si="5"/>
        <v>5458.7587679044609</v>
      </c>
      <c r="K14">
        <v>0</v>
      </c>
      <c r="L14">
        <f>L2</f>
        <v>5.2132138274029384E-2</v>
      </c>
      <c r="M14">
        <f t="shared" si="0"/>
        <v>178480.94491413838</v>
      </c>
      <c r="N14">
        <f>N2</f>
        <v>2289.2732110000002</v>
      </c>
      <c r="O14">
        <f t="shared" ref="O14:S14" si="7">O2</f>
        <v>1.130951</v>
      </c>
      <c r="P14">
        <f t="shared" si="7"/>
        <v>1.030586</v>
      </c>
      <c r="Q14">
        <f t="shared" si="7"/>
        <v>1.0089379999999999</v>
      </c>
      <c r="R14">
        <f t="shared" si="7"/>
        <v>1.0027619999999999</v>
      </c>
      <c r="S14">
        <f t="shared" si="7"/>
        <v>1.0008680000000001</v>
      </c>
      <c r="T14">
        <f t="shared" si="6"/>
        <v>0.5</v>
      </c>
      <c r="U14">
        <f t="shared" si="6"/>
        <v>2.2499999999999999E-2</v>
      </c>
      <c r="V14">
        <f t="shared" si="6"/>
        <v>2.1000000000000003E-8</v>
      </c>
      <c r="W14">
        <f t="shared" si="6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19421.225764716681</v>
      </c>
      <c r="E15">
        <f t="shared" si="3"/>
        <v>709462.24633608409</v>
      </c>
      <c r="F15">
        <f t="shared" si="4"/>
        <v>96491.048428822658</v>
      </c>
      <c r="G15">
        <f t="shared" si="5"/>
        <v>41449.910697811472</v>
      </c>
      <c r="H15">
        <f t="shared" si="5"/>
        <v>24362.497704705718</v>
      </c>
      <c r="I15">
        <f t="shared" si="5"/>
        <v>11088.615548228154</v>
      </c>
      <c r="J15">
        <f t="shared" si="5"/>
        <v>5055.9915217854495</v>
      </c>
      <c r="K15">
        <v>0</v>
      </c>
      <c r="L15">
        <f t="shared" ref="L15:L78" si="8">L3</f>
        <v>0.1088340514327619</v>
      </c>
      <c r="M15">
        <f t="shared" si="0"/>
        <v>178448.06390135342</v>
      </c>
      <c r="N15">
        <f t="shared" ref="N15:S30" si="9">N3</f>
        <v>6.2259080000000004</v>
      </c>
      <c r="O15">
        <f t="shared" si="9"/>
        <v>1.113596</v>
      </c>
      <c r="P15">
        <f t="shared" si="9"/>
        <v>1.027485</v>
      </c>
      <c r="Q15">
        <f t="shared" si="9"/>
        <v>1.008094</v>
      </c>
      <c r="R15">
        <f t="shared" si="9"/>
        <v>1.002507</v>
      </c>
      <c r="S15">
        <f t="shared" si="9"/>
        <v>1.000788</v>
      </c>
      <c r="T15">
        <f t="shared" si="6"/>
        <v>0.5</v>
      </c>
      <c r="U15">
        <f t="shared" si="6"/>
        <v>2.2499999999999999E-2</v>
      </c>
      <c r="V15">
        <f t="shared" si="6"/>
        <v>2.1000000000000003E-8</v>
      </c>
      <c r="W15">
        <f t="shared" si="6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24198.141088464192</v>
      </c>
      <c r="E16">
        <f t="shared" si="3"/>
        <v>2142715.0525979344</v>
      </c>
      <c r="F16">
        <f t="shared" si="4"/>
        <v>94532.862813401371</v>
      </c>
      <c r="G16">
        <f t="shared" si="5"/>
        <v>37119.743646971649</v>
      </c>
      <c r="H16">
        <f t="shared" si="5"/>
        <v>21355.625458277755</v>
      </c>
      <c r="I16">
        <f t="shared" si="5"/>
        <v>9659.4764215969062</v>
      </c>
      <c r="J16">
        <f t="shared" si="5"/>
        <v>4395.862149809157</v>
      </c>
      <c r="K16">
        <v>0</v>
      </c>
      <c r="L16">
        <f t="shared" si="8"/>
        <v>0.14484391191617918</v>
      </c>
      <c r="M16">
        <f t="shared" si="0"/>
        <v>167063.57049005688</v>
      </c>
      <c r="N16">
        <f t="shared" si="9"/>
        <v>2.8313100000000002</v>
      </c>
      <c r="O16">
        <f t="shared" si="9"/>
        <v>1.0991329999999999</v>
      </c>
      <c r="P16">
        <f t="shared" si="9"/>
        <v>1.0247250000000001</v>
      </c>
      <c r="Q16">
        <f t="shared" si="9"/>
        <v>1.007333</v>
      </c>
      <c r="R16">
        <f t="shared" si="9"/>
        <v>1.0022759999999999</v>
      </c>
      <c r="S16">
        <f t="shared" si="9"/>
        <v>1.0007159999999999</v>
      </c>
      <c r="T16">
        <f t="shared" si="6"/>
        <v>0.5</v>
      </c>
      <c r="U16">
        <f t="shared" si="6"/>
        <v>2.2499999999999999E-2</v>
      </c>
      <c r="V16">
        <f t="shared" si="6"/>
        <v>2.1000000000000003E-8</v>
      </c>
      <c r="W16">
        <f t="shared" si="6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25527.726121147276</v>
      </c>
      <c r="E17">
        <f t="shared" si="3"/>
        <v>2760362.3051551362</v>
      </c>
      <c r="F17">
        <f t="shared" si="4"/>
        <v>87873.835193343359</v>
      </c>
      <c r="G17">
        <f t="shared" si="5"/>
        <v>31805.11602004544</v>
      </c>
      <c r="H17">
        <f t="shared" si="5"/>
        <v>17934.968836124935</v>
      </c>
      <c r="I17">
        <f t="shared" si="5"/>
        <v>8064.5121566927874</v>
      </c>
      <c r="J17">
        <f t="shared" si="5"/>
        <v>3663.318001375857</v>
      </c>
      <c r="K17">
        <v>0</v>
      </c>
      <c r="L17">
        <f t="shared" si="8"/>
        <v>0.17093496015457293</v>
      </c>
      <c r="M17">
        <f t="shared" si="0"/>
        <v>149341.75020758237</v>
      </c>
      <c r="N17">
        <f t="shared" si="9"/>
        <v>2.0307080000000002</v>
      </c>
      <c r="O17">
        <f t="shared" si="9"/>
        <v>1.0869470000000001</v>
      </c>
      <c r="P17">
        <f t="shared" si="9"/>
        <v>1.022265</v>
      </c>
      <c r="Q17">
        <f t="shared" si="9"/>
        <v>1.006645</v>
      </c>
      <c r="R17">
        <f t="shared" si="9"/>
        <v>1.0020659999999999</v>
      </c>
      <c r="S17">
        <f t="shared" si="9"/>
        <v>1.00065</v>
      </c>
      <c r="T17">
        <f t="shared" si="6"/>
        <v>0.5</v>
      </c>
      <c r="U17">
        <f t="shared" si="6"/>
        <v>2.2499999999999999E-2</v>
      </c>
      <c r="V17">
        <f t="shared" si="6"/>
        <v>2.1000000000000003E-8</v>
      </c>
      <c r="W17">
        <f t="shared" si="6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22157.566547676375</v>
      </c>
      <c r="E18">
        <f t="shared" si="3"/>
        <v>2477808.0693994574</v>
      </c>
      <c r="F18">
        <f t="shared" si="4"/>
        <v>78344.421489802611</v>
      </c>
      <c r="G18">
        <f t="shared" si="5"/>
        <v>26345.102407748502</v>
      </c>
      <c r="H18">
        <f t="shared" si="5"/>
        <v>14582.215219823542</v>
      </c>
      <c r="I18">
        <f t="shared" si="5"/>
        <v>6520.8399722649719</v>
      </c>
      <c r="J18">
        <f t="shared" si="5"/>
        <v>2957.0318104213129</v>
      </c>
      <c r="K18">
        <v>0</v>
      </c>
      <c r="L18">
        <f t="shared" si="8"/>
        <v>0.17209812435763941</v>
      </c>
      <c r="M18">
        <f t="shared" si="0"/>
        <v>128749.61090006094</v>
      </c>
      <c r="N18">
        <f t="shared" si="9"/>
        <v>1.689811</v>
      </c>
      <c r="O18">
        <f t="shared" si="9"/>
        <v>1.076584</v>
      </c>
      <c r="P18">
        <f t="shared" si="9"/>
        <v>1.0200670000000001</v>
      </c>
      <c r="Q18">
        <f t="shared" si="9"/>
        <v>1.0060229999999999</v>
      </c>
      <c r="R18">
        <f t="shared" si="9"/>
        <v>1.001876</v>
      </c>
      <c r="S18">
        <f t="shared" si="9"/>
        <v>1.000591</v>
      </c>
      <c r="T18">
        <f t="shared" si="6"/>
        <v>0.5</v>
      </c>
      <c r="U18">
        <f t="shared" si="6"/>
        <v>2.2499999999999999E-2</v>
      </c>
      <c r="V18">
        <f t="shared" si="6"/>
        <v>2.1000000000000003E-8</v>
      </c>
      <c r="W18">
        <f t="shared" si="6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25797.630192962904</v>
      </c>
      <c r="E19">
        <f t="shared" si="3"/>
        <v>1875646.0134923407</v>
      </c>
      <c r="F19">
        <f t="shared" si="4"/>
        <v>68963.67478293179</v>
      </c>
      <c r="G19">
        <f t="shared" si="5"/>
        <v>21735.167051881639</v>
      </c>
      <c r="H19">
        <f t="shared" si="5"/>
        <v>11830.396025984403</v>
      </c>
      <c r="I19">
        <f t="shared" si="5"/>
        <v>5263.8545955586269</v>
      </c>
      <c r="J19">
        <f t="shared" si="5"/>
        <v>2383.3072511169107</v>
      </c>
      <c r="K19">
        <v>0</v>
      </c>
      <c r="L19">
        <f t="shared" si="8"/>
        <v>0.23414842254291801</v>
      </c>
      <c r="M19">
        <f t="shared" si="0"/>
        <v>110176.39970747338</v>
      </c>
      <c r="N19">
        <f t="shared" si="9"/>
        <v>1.5041519999999999</v>
      </c>
      <c r="O19">
        <f t="shared" si="9"/>
        <v>1.0677030000000001</v>
      </c>
      <c r="P19">
        <f t="shared" si="9"/>
        <v>1.0181009999999999</v>
      </c>
      <c r="Q19">
        <f t="shared" si="9"/>
        <v>1.00546</v>
      </c>
      <c r="R19">
        <f t="shared" si="9"/>
        <v>1.001703</v>
      </c>
      <c r="S19">
        <f t="shared" si="9"/>
        <v>1.000537</v>
      </c>
      <c r="T19">
        <f t="shared" si="6"/>
        <v>0.5</v>
      </c>
      <c r="U19">
        <f t="shared" si="6"/>
        <v>2.2499999999999999E-2</v>
      </c>
      <c r="V19">
        <f t="shared" si="6"/>
        <v>2.1000000000000003E-8</v>
      </c>
      <c r="W19">
        <f t="shared" si="6"/>
        <v>6.6499999999999997E-3</v>
      </c>
      <c r="X19">
        <f t="shared" si="6"/>
        <v>6.8100000000000001E-3</v>
      </c>
      <c r="Y19">
        <f t="shared" si="6"/>
        <v>6.8500000000000002E-3</v>
      </c>
      <c r="Z19">
        <f t="shared" si="6"/>
        <v>6.8700000000000002E-3</v>
      </c>
      <c r="AA19">
        <f t="shared" si="6"/>
        <v>6.8700000000000002E-3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13467.563375450247</v>
      </c>
      <c r="E20">
        <f t="shared" si="3"/>
        <v>1299503.0946150599</v>
      </c>
      <c r="F20">
        <f t="shared" si="4"/>
        <v>55828.250538297216</v>
      </c>
      <c r="G20">
        <f t="shared" ref="G20:J35" si="10">IF(MOD($C19,12)=11,O19*(1-$U19)*F19-$L19*F19,P19*(1-$U19)*G19-$L19*G19)</f>
        <v>16541.446837292384</v>
      </c>
      <c r="H20">
        <f t="shared" si="10"/>
        <v>8857.2841460075833</v>
      </c>
      <c r="I20">
        <f t="shared" si="10"/>
        <v>3921.6572637409863</v>
      </c>
      <c r="J20">
        <f t="shared" si="10"/>
        <v>1772.8862443666455</v>
      </c>
      <c r="K20">
        <v>0</v>
      </c>
      <c r="L20">
        <f t="shared" si="8"/>
        <v>0.15493933603727963</v>
      </c>
      <c r="M20">
        <f t="shared" si="0"/>
        <v>86921.525029704819</v>
      </c>
      <c r="N20">
        <f t="shared" si="9"/>
        <v>1.388412</v>
      </c>
      <c r="O20">
        <f t="shared" si="9"/>
        <v>1.060039</v>
      </c>
      <c r="P20">
        <f t="shared" si="9"/>
        <v>1.016338</v>
      </c>
      <c r="Q20">
        <f t="shared" si="9"/>
        <v>1.0049509999999999</v>
      </c>
      <c r="R20">
        <f t="shared" si="9"/>
        <v>1.001546</v>
      </c>
      <c r="S20">
        <f t="shared" si="9"/>
        <v>1.0004869999999999</v>
      </c>
      <c r="T20">
        <f t="shared" si="6"/>
        <v>0.5</v>
      </c>
      <c r="U20">
        <f t="shared" si="6"/>
        <v>2.2499999999999999E-2</v>
      </c>
      <c r="V20">
        <f t="shared" si="6"/>
        <v>2.1000000000000003E-8</v>
      </c>
      <c r="W20">
        <f t="shared" si="6"/>
        <v>6.6499999999999997E-3</v>
      </c>
      <c r="X20">
        <f t="shared" si="6"/>
        <v>6.8100000000000001E-3</v>
      </c>
      <c r="Y20">
        <f t="shared" si="6"/>
        <v>6.8500000000000002E-3</v>
      </c>
      <c r="Z20">
        <f t="shared" si="6"/>
        <v>6.8700000000000002E-3</v>
      </c>
      <c r="AA20">
        <f t="shared" si="6"/>
        <v>6.8700000000000002E-3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3867.3157181554816</v>
      </c>
      <c r="E21">
        <f t="shared" si="3"/>
        <v>852885.76527433121</v>
      </c>
      <c r="F21">
        <f t="shared" si="4"/>
        <v>49198.57803721114</v>
      </c>
      <c r="G21">
        <f t="shared" si="10"/>
        <v>13870.516933250325</v>
      </c>
      <c r="H21">
        <f t="shared" si="10"/>
        <v>7328.5192625427026</v>
      </c>
      <c r="I21">
        <f t="shared" si="10"/>
        <v>3231.7274699788354</v>
      </c>
      <c r="J21">
        <f t="shared" si="10"/>
        <v>1459.1504554965854</v>
      </c>
      <c r="K21">
        <v>0</v>
      </c>
      <c r="L21">
        <f t="shared" si="8"/>
        <v>5.1503440900014852E-2</v>
      </c>
      <c r="M21">
        <f t="shared" si="0"/>
        <v>75088.492158479581</v>
      </c>
      <c r="N21">
        <f t="shared" si="9"/>
        <v>1.309857</v>
      </c>
      <c r="O21">
        <f t="shared" si="9"/>
        <v>1.0533870000000001</v>
      </c>
      <c r="P21">
        <f t="shared" si="9"/>
        <v>1.0147569999999999</v>
      </c>
      <c r="Q21">
        <f t="shared" si="9"/>
        <v>1.004491</v>
      </c>
      <c r="R21">
        <f t="shared" si="9"/>
        <v>1.001404</v>
      </c>
      <c r="S21">
        <f t="shared" si="9"/>
        <v>1.000443</v>
      </c>
      <c r="T21">
        <f t="shared" si="6"/>
        <v>0.5</v>
      </c>
      <c r="U21">
        <f t="shared" si="6"/>
        <v>2.2499999999999999E-2</v>
      </c>
      <c r="V21">
        <f t="shared" si="6"/>
        <v>2.1000000000000003E-8</v>
      </c>
      <c r="W21">
        <f t="shared" si="6"/>
        <v>6.6499999999999997E-3</v>
      </c>
      <c r="X21">
        <f t="shared" si="6"/>
        <v>6.8100000000000001E-3</v>
      </c>
      <c r="Y21">
        <f t="shared" si="6"/>
        <v>6.8500000000000002E-3</v>
      </c>
      <c r="Z21">
        <f t="shared" si="6"/>
        <v>6.8700000000000002E-3</v>
      </c>
      <c r="AA21">
        <f t="shared" si="6"/>
        <v>6.8700000000000002E-3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4479.9308997928929</v>
      </c>
      <c r="E22">
        <f t="shared" si="3"/>
        <v>538570.21666910348</v>
      </c>
      <c r="F22">
        <f t="shared" si="4"/>
        <v>48125.180759814575</v>
      </c>
      <c r="G22">
        <f t="shared" si="10"/>
        <v>13044.132709098212</v>
      </c>
      <c r="H22">
        <f t="shared" si="10"/>
        <v>6818.3554718704017</v>
      </c>
      <c r="I22">
        <f t="shared" si="10"/>
        <v>2997.0037722463758</v>
      </c>
      <c r="J22">
        <f t="shared" si="10"/>
        <v>1351.8001605686338</v>
      </c>
      <c r="K22">
        <v>0</v>
      </c>
      <c r="L22">
        <f t="shared" si="8"/>
        <v>6.1931840492433041E-2</v>
      </c>
      <c r="M22">
        <f t="shared" si="0"/>
        <v>72336.472873598192</v>
      </c>
      <c r="N22">
        <f t="shared" si="9"/>
        <v>1.2533479999999999</v>
      </c>
      <c r="O22">
        <f t="shared" si="9"/>
        <v>1.0475840000000001</v>
      </c>
      <c r="P22">
        <f t="shared" si="9"/>
        <v>1.0133369999999999</v>
      </c>
      <c r="Q22">
        <f t="shared" si="9"/>
        <v>1.004073</v>
      </c>
      <c r="R22">
        <f t="shared" si="9"/>
        <v>1.0012749999999999</v>
      </c>
      <c r="S22">
        <f t="shared" si="9"/>
        <v>1.000402</v>
      </c>
      <c r="T22">
        <f t="shared" si="6"/>
        <v>0.5</v>
      </c>
      <c r="U22">
        <f t="shared" si="6"/>
        <v>2.2499999999999999E-2</v>
      </c>
      <c r="V22">
        <f t="shared" si="6"/>
        <v>2.1000000000000003E-8</v>
      </c>
      <c r="W22">
        <f t="shared" si="6"/>
        <v>6.6499999999999997E-3</v>
      </c>
      <c r="X22">
        <f t="shared" si="6"/>
        <v>6.8100000000000001E-3</v>
      </c>
      <c r="Y22">
        <f t="shared" si="6"/>
        <v>6.8500000000000002E-3</v>
      </c>
      <c r="Z22">
        <f t="shared" si="6"/>
        <v>6.8700000000000002E-3</v>
      </c>
      <c r="AA22">
        <f t="shared" si="6"/>
        <v>6.8700000000000002E-3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2452.546437482762</v>
      </c>
      <c r="E23">
        <f t="shared" si="3"/>
        <v>329873.53926665854</v>
      </c>
      <c r="F23">
        <f t="shared" si="4"/>
        <v>46300.347031978738</v>
      </c>
      <c r="G23">
        <f t="shared" si="10"/>
        <v>12112.847858829067</v>
      </c>
      <c r="H23">
        <f t="shared" si="10"/>
        <v>6269.8154809443295</v>
      </c>
      <c r="I23">
        <f t="shared" si="10"/>
        <v>2747.6964310567473</v>
      </c>
      <c r="J23">
        <f t="shared" si="10"/>
        <v>1238.196381665954</v>
      </c>
      <c r="K23">
        <v>0</v>
      </c>
      <c r="L23">
        <f t="shared" si="8"/>
        <v>3.5715532413473167E-2</v>
      </c>
      <c r="M23">
        <f t="shared" si="0"/>
        <v>68668.903184474839</v>
      </c>
      <c r="N23">
        <f t="shared" si="9"/>
        <v>1.21095</v>
      </c>
      <c r="O23">
        <f t="shared" si="9"/>
        <v>1.0425</v>
      </c>
      <c r="P23">
        <f t="shared" si="9"/>
        <v>1.012059</v>
      </c>
      <c r="Q23">
        <f t="shared" si="9"/>
        <v>1.0036959999999999</v>
      </c>
      <c r="R23">
        <f t="shared" si="9"/>
        <v>1.001158</v>
      </c>
      <c r="S23">
        <f t="shared" si="9"/>
        <v>1.0003649999999999</v>
      </c>
      <c r="T23">
        <f t="shared" si="6"/>
        <v>0.5</v>
      </c>
      <c r="U23">
        <f t="shared" si="6"/>
        <v>2.2499999999999999E-2</v>
      </c>
      <c r="V23">
        <f t="shared" si="6"/>
        <v>2.1000000000000003E-8</v>
      </c>
      <c r="W23">
        <f t="shared" si="6"/>
        <v>6.6499999999999997E-3</v>
      </c>
      <c r="X23">
        <f t="shared" si="6"/>
        <v>6.8100000000000001E-3</v>
      </c>
      <c r="Y23">
        <f t="shared" si="6"/>
        <v>6.8500000000000002E-3</v>
      </c>
      <c r="Z23">
        <f t="shared" si="6"/>
        <v>6.8700000000000002E-3</v>
      </c>
      <c r="AA23">
        <f t="shared" si="6"/>
        <v>6.8700000000000002E-3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793.11398231065186</v>
      </c>
      <c r="E24">
        <f t="shared" si="3"/>
        <v>196962.9817132793</v>
      </c>
      <c r="F24">
        <f t="shared" si="4"/>
        <v>45528.437720593291</v>
      </c>
      <c r="G24">
        <f t="shared" si="10"/>
        <v>11550.474255286139</v>
      </c>
      <c r="H24">
        <f t="shared" si="10"/>
        <v>5927.4666747490937</v>
      </c>
      <c r="I24">
        <f t="shared" si="10"/>
        <v>2590.8480616488314</v>
      </c>
      <c r="J24">
        <f t="shared" si="10"/>
        <v>1166.5558930663581</v>
      </c>
      <c r="K24">
        <v>0</v>
      </c>
      <c r="L24">
        <f t="shared" si="8"/>
        <v>1.1879404541814739E-2</v>
      </c>
      <c r="M24">
        <f t="shared" si="0"/>
        <v>66763.782605343702</v>
      </c>
      <c r="N24">
        <f t="shared" si="9"/>
        <v>1.178115</v>
      </c>
      <c r="O24">
        <f t="shared" si="9"/>
        <v>1.038028</v>
      </c>
      <c r="P24">
        <f t="shared" si="9"/>
        <v>1.0109090000000001</v>
      </c>
      <c r="Q24">
        <f t="shared" si="9"/>
        <v>1.0033529999999999</v>
      </c>
      <c r="R24">
        <f t="shared" si="9"/>
        <v>1.0010520000000001</v>
      </c>
      <c r="S24">
        <f t="shared" si="9"/>
        <v>1.000332</v>
      </c>
      <c r="T24">
        <f t="shared" si="6"/>
        <v>0.5</v>
      </c>
      <c r="U24">
        <f t="shared" si="6"/>
        <v>2.2499999999999999E-2</v>
      </c>
      <c r="V24">
        <f t="shared" si="6"/>
        <v>2.1000000000000003E-8</v>
      </c>
      <c r="W24">
        <f t="shared" si="6"/>
        <v>6.6499999999999997E-3</v>
      </c>
      <c r="X24">
        <f t="shared" si="6"/>
        <v>6.8100000000000001E-3</v>
      </c>
      <c r="Y24">
        <f t="shared" si="6"/>
        <v>6.8500000000000002E-3</v>
      </c>
      <c r="Z24">
        <f t="shared" si="6"/>
        <v>6.8700000000000002E-3</v>
      </c>
      <c r="AA24">
        <f t="shared" si="6"/>
        <v>6.8700000000000002E-3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1662.1176002304119</v>
      </c>
      <c r="E25">
        <f t="shared" si="3"/>
        <v>115062.73164495568</v>
      </c>
      <c r="F25">
        <f t="shared" si="4"/>
        <v>45655.597074512043</v>
      </c>
      <c r="G25">
        <f t="shared" si="10"/>
        <v>11276.544859082613</v>
      </c>
      <c r="H25">
        <f t="shared" si="10"/>
        <v>5743.1115128855927</v>
      </c>
      <c r="I25">
        <f t="shared" si="10"/>
        <v>2504.4404948182655</v>
      </c>
      <c r="J25">
        <f t="shared" si="10"/>
        <v>1126.8289784819685</v>
      </c>
      <c r="K25">
        <v>0</v>
      </c>
      <c r="L25">
        <f t="shared" si="8"/>
        <v>2.5067180829875354E-2</v>
      </c>
      <c r="M25">
        <f t="shared" si="0"/>
        <v>66306.522919780473</v>
      </c>
      <c r="N25">
        <f t="shared" si="9"/>
        <v>1.1520509999999999</v>
      </c>
      <c r="O25">
        <f t="shared" si="9"/>
        <v>1.0340800000000001</v>
      </c>
      <c r="P25">
        <f t="shared" si="9"/>
        <v>1.0098720000000001</v>
      </c>
      <c r="Q25">
        <f t="shared" si="9"/>
        <v>1.0030429999999999</v>
      </c>
      <c r="R25">
        <f t="shared" si="9"/>
        <v>1.000955</v>
      </c>
      <c r="S25">
        <f t="shared" si="9"/>
        <v>1.000302</v>
      </c>
      <c r="T25">
        <f t="shared" si="6"/>
        <v>0.5</v>
      </c>
      <c r="U25">
        <f t="shared" si="6"/>
        <v>2.2499999999999999E-2</v>
      </c>
      <c r="V25">
        <f t="shared" si="6"/>
        <v>2.1000000000000003E-8</v>
      </c>
      <c r="W25">
        <f t="shared" si="6"/>
        <v>6.6499999999999997E-3</v>
      </c>
      <c r="X25">
        <f t="shared" si="6"/>
        <v>6.8100000000000001E-3</v>
      </c>
      <c r="Y25">
        <f t="shared" si="6"/>
        <v>6.8500000000000002E-3</v>
      </c>
      <c r="Z25">
        <f t="shared" si="6"/>
        <v>6.8700000000000002E-3</v>
      </c>
      <c r="AA25">
        <f t="shared" si="6"/>
        <v>6.8700000000000002E-3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6760.8719288244347</v>
      </c>
      <c r="E26">
        <f t="shared" si="3"/>
        <v>444.69012618069661</v>
      </c>
      <c r="F26">
        <f t="shared" si="4"/>
        <v>65958.765003608132</v>
      </c>
      <c r="G26">
        <f t="shared" si="10"/>
        <v>45004.823069035439</v>
      </c>
      <c r="H26">
        <f t="shared" si="10"/>
        <v>10848.968715339193</v>
      </c>
      <c r="I26">
        <f t="shared" si="10"/>
        <v>5487.0109608722269</v>
      </c>
      <c r="J26">
        <f t="shared" si="10"/>
        <v>2387.6492474310016</v>
      </c>
      <c r="K26">
        <v>0</v>
      </c>
      <c r="L26">
        <f t="shared" si="8"/>
        <v>5.2132138274029384E-2</v>
      </c>
      <c r="M26">
        <f t="shared" si="0"/>
        <v>129687.21699628599</v>
      </c>
      <c r="N26">
        <f t="shared" si="9"/>
        <v>2289.2732110000002</v>
      </c>
      <c r="O26">
        <f t="shared" si="9"/>
        <v>1.130951</v>
      </c>
      <c r="P26">
        <f t="shared" si="9"/>
        <v>1.030586</v>
      </c>
      <c r="Q26">
        <f t="shared" si="9"/>
        <v>1.0089379999999999</v>
      </c>
      <c r="R26">
        <f t="shared" si="9"/>
        <v>1.0027619999999999</v>
      </c>
      <c r="S26">
        <f t="shared" si="9"/>
        <v>1.0008680000000001</v>
      </c>
      <c r="T26">
        <f t="shared" si="6"/>
        <v>0.5</v>
      </c>
      <c r="U26">
        <f t="shared" si="6"/>
        <v>2.2499999999999999E-2</v>
      </c>
      <c r="V26">
        <f t="shared" si="6"/>
        <v>2.1000000000000003E-8</v>
      </c>
      <c r="W26">
        <f t="shared" si="6"/>
        <v>6.6499999999999997E-3</v>
      </c>
      <c r="X26">
        <f t="shared" si="6"/>
        <v>6.8100000000000001E-3</v>
      </c>
      <c r="Y26">
        <f t="shared" si="6"/>
        <v>6.8500000000000002E-3</v>
      </c>
      <c r="Z26">
        <f t="shared" si="6"/>
        <v>6.8700000000000002E-3</v>
      </c>
      <c r="AA26">
        <f t="shared" si="6"/>
        <v>6.8700000000000002E-3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14138.477114085563</v>
      </c>
      <c r="E27">
        <f t="shared" si="3"/>
        <v>508999.08978476451</v>
      </c>
      <c r="F27">
        <f t="shared" si="4"/>
        <v>69479.146829152407</v>
      </c>
      <c r="G27">
        <f t="shared" si="10"/>
        <v>42991.562764974711</v>
      </c>
      <c r="H27">
        <f t="shared" si="10"/>
        <v>10134.073282569583</v>
      </c>
      <c r="I27">
        <f t="shared" si="10"/>
        <v>5092.3177341070614</v>
      </c>
      <c r="J27">
        <f t="shared" si="10"/>
        <v>2211.4797274038169</v>
      </c>
      <c r="K27">
        <v>0</v>
      </c>
      <c r="L27">
        <f t="shared" si="8"/>
        <v>0.1088340514327619</v>
      </c>
      <c r="M27">
        <f t="shared" si="0"/>
        <v>129908.58033820757</v>
      </c>
      <c r="N27">
        <f t="shared" si="9"/>
        <v>6.2259080000000004</v>
      </c>
      <c r="O27">
        <f t="shared" si="9"/>
        <v>1.113596</v>
      </c>
      <c r="P27">
        <f t="shared" si="9"/>
        <v>1.027485</v>
      </c>
      <c r="Q27">
        <f t="shared" si="9"/>
        <v>1.008094</v>
      </c>
      <c r="R27">
        <f t="shared" si="9"/>
        <v>1.002507</v>
      </c>
      <c r="S27">
        <f t="shared" si="9"/>
        <v>1.000788</v>
      </c>
      <c r="T27">
        <f t="shared" si="6"/>
        <v>0.5</v>
      </c>
      <c r="U27">
        <f t="shared" si="6"/>
        <v>2.2499999999999999E-2</v>
      </c>
      <c r="V27">
        <f t="shared" si="6"/>
        <v>2.1000000000000003E-8</v>
      </c>
      <c r="W27">
        <f t="shared" si="6"/>
        <v>6.6499999999999997E-3</v>
      </c>
      <c r="X27">
        <f t="shared" si="6"/>
        <v>6.8100000000000001E-3</v>
      </c>
      <c r="Y27">
        <f t="shared" si="6"/>
        <v>6.8500000000000002E-3</v>
      </c>
      <c r="Z27">
        <f t="shared" si="6"/>
        <v>6.8700000000000002E-3</v>
      </c>
      <c r="AA27">
        <f t="shared" si="6"/>
        <v>6.8700000000000002E-3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17643.658481263472</v>
      </c>
      <c r="E28">
        <f t="shared" si="3"/>
        <v>1550617.5698075627</v>
      </c>
      <c r="F28">
        <f t="shared" si="4"/>
        <v>68069.139703020381</v>
      </c>
      <c r="G28">
        <f t="shared" si="10"/>
        <v>38500.343232411651</v>
      </c>
      <c r="H28">
        <f t="shared" si="10"/>
        <v>8883.304003246476</v>
      </c>
      <c r="I28">
        <f t="shared" si="10"/>
        <v>4436.0022105506996</v>
      </c>
      <c r="J28">
        <f t="shared" si="10"/>
        <v>1922.7405716320814</v>
      </c>
      <c r="K28">
        <v>0</v>
      </c>
      <c r="L28">
        <f t="shared" si="8"/>
        <v>0.14484391191617918</v>
      </c>
      <c r="M28">
        <f t="shared" si="0"/>
        <v>121811.52972086128</v>
      </c>
      <c r="N28">
        <f t="shared" si="9"/>
        <v>2.8313100000000002</v>
      </c>
      <c r="O28">
        <f t="shared" si="9"/>
        <v>1.0991329999999999</v>
      </c>
      <c r="P28">
        <f t="shared" si="9"/>
        <v>1.0247250000000001</v>
      </c>
      <c r="Q28">
        <f t="shared" si="9"/>
        <v>1.007333</v>
      </c>
      <c r="R28">
        <f t="shared" si="9"/>
        <v>1.0022759999999999</v>
      </c>
      <c r="S28">
        <f t="shared" si="9"/>
        <v>1.0007159999999999</v>
      </c>
      <c r="T28">
        <f t="shared" si="6"/>
        <v>0.5</v>
      </c>
      <c r="U28">
        <f t="shared" si="6"/>
        <v>2.2499999999999999E-2</v>
      </c>
      <c r="V28">
        <f t="shared" si="6"/>
        <v>2.1000000000000003E-8</v>
      </c>
      <c r="W28">
        <f t="shared" si="6"/>
        <v>6.6499999999999997E-3</v>
      </c>
      <c r="X28">
        <f t="shared" si="6"/>
        <v>6.8100000000000001E-3</v>
      </c>
      <c r="Y28">
        <f t="shared" si="6"/>
        <v>6.8500000000000002E-3</v>
      </c>
      <c r="Z28">
        <f t="shared" si="6"/>
        <v>6.8700000000000002E-3</v>
      </c>
      <c r="AA28">
        <f t="shared" si="6"/>
        <v>6.8700000000000002E-3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18636.795187550437</v>
      </c>
      <c r="E29">
        <f t="shared" si="3"/>
        <v>2052178.9959289513</v>
      </c>
      <c r="F29">
        <f t="shared" si="4"/>
        <v>63274.253904938516</v>
      </c>
      <c r="G29">
        <f t="shared" si="10"/>
        <v>32988.047950011183</v>
      </c>
      <c r="H29">
        <f t="shared" si="10"/>
        <v>7460.4127503226073</v>
      </c>
      <c r="I29">
        <f t="shared" si="10"/>
        <v>3703.5334207263381</v>
      </c>
      <c r="J29">
        <f t="shared" si="10"/>
        <v>1602.327349673898</v>
      </c>
      <c r="K29">
        <v>0</v>
      </c>
      <c r="L29">
        <f t="shared" si="8"/>
        <v>0.17093496015457293</v>
      </c>
      <c r="M29">
        <f t="shared" si="0"/>
        <v>109028.57537567255</v>
      </c>
      <c r="N29">
        <f t="shared" si="9"/>
        <v>2.0307080000000002</v>
      </c>
      <c r="O29">
        <f t="shared" si="9"/>
        <v>1.0869470000000001</v>
      </c>
      <c r="P29">
        <f t="shared" si="9"/>
        <v>1.022265</v>
      </c>
      <c r="Q29">
        <f t="shared" si="9"/>
        <v>1.006645</v>
      </c>
      <c r="R29">
        <f t="shared" si="9"/>
        <v>1.0020659999999999</v>
      </c>
      <c r="S29">
        <f t="shared" si="9"/>
        <v>1.00065</v>
      </c>
      <c r="T29">
        <f t="shared" si="6"/>
        <v>0.5</v>
      </c>
      <c r="U29">
        <f t="shared" si="6"/>
        <v>2.2499999999999999E-2</v>
      </c>
      <c r="V29">
        <f t="shared" si="6"/>
        <v>2.1000000000000003E-8</v>
      </c>
      <c r="W29">
        <f t="shared" si="6"/>
        <v>6.6499999999999997E-3</v>
      </c>
      <c r="X29">
        <f t="shared" si="6"/>
        <v>6.8100000000000001E-3</v>
      </c>
      <c r="Y29">
        <f t="shared" si="6"/>
        <v>6.8500000000000002E-3</v>
      </c>
      <c r="Z29">
        <f t="shared" si="6"/>
        <v>6.8700000000000002E-3</v>
      </c>
      <c r="AA29">
        <f t="shared" si="6"/>
        <v>6.8700000000000002E-3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16192.930990672274</v>
      </c>
      <c r="E30">
        <f t="shared" si="3"/>
        <v>1904091.9077091925</v>
      </c>
      <c r="F30">
        <f t="shared" si="4"/>
        <v>56412.52377882797</v>
      </c>
      <c r="G30">
        <f t="shared" si="10"/>
        <v>27324.959321859471</v>
      </c>
      <c r="H30">
        <f t="shared" si="10"/>
        <v>6065.7671249918476</v>
      </c>
      <c r="I30">
        <f t="shared" si="10"/>
        <v>2994.6199223531676</v>
      </c>
      <c r="J30">
        <f t="shared" si="10"/>
        <v>1293.3993013749441</v>
      </c>
      <c r="K30">
        <v>0</v>
      </c>
      <c r="L30">
        <f t="shared" si="8"/>
        <v>0.17209812435763941</v>
      </c>
      <c r="M30">
        <f t="shared" si="0"/>
        <v>94091.269449407409</v>
      </c>
      <c r="N30">
        <f t="shared" si="9"/>
        <v>1.689811</v>
      </c>
      <c r="O30">
        <f t="shared" si="9"/>
        <v>1.076584</v>
      </c>
      <c r="P30">
        <f t="shared" si="9"/>
        <v>1.0200670000000001</v>
      </c>
      <c r="Q30">
        <f t="shared" si="9"/>
        <v>1.0060229999999999</v>
      </c>
      <c r="R30">
        <f t="shared" si="9"/>
        <v>1.001876</v>
      </c>
      <c r="S30">
        <f t="shared" si="9"/>
        <v>1.000591</v>
      </c>
      <c r="T30">
        <f t="shared" si="6"/>
        <v>0.5</v>
      </c>
      <c r="U30">
        <f t="shared" si="6"/>
        <v>2.2499999999999999E-2</v>
      </c>
      <c r="V30">
        <f t="shared" si="6"/>
        <v>2.1000000000000003E-8</v>
      </c>
      <c r="W30">
        <f t="shared" si="6"/>
        <v>6.6499999999999997E-3</v>
      </c>
      <c r="X30">
        <f t="shared" si="6"/>
        <v>6.8100000000000001E-3</v>
      </c>
      <c r="Y30">
        <f t="shared" si="6"/>
        <v>6.8500000000000002E-3</v>
      </c>
      <c r="Z30">
        <f t="shared" si="6"/>
        <v>6.8700000000000002E-3</v>
      </c>
      <c r="AA30">
        <f t="shared" si="6"/>
        <v>6.8700000000000002E-3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18868.222709526221</v>
      </c>
      <c r="E31">
        <f t="shared" si="3"/>
        <v>1480120.7781087162</v>
      </c>
      <c r="F31">
        <f t="shared" si="4"/>
        <v>49657.842506040834</v>
      </c>
      <c r="G31">
        <f t="shared" si="10"/>
        <v>22543.566024317563</v>
      </c>
      <c r="H31">
        <f t="shared" si="10"/>
        <v>4921.0923174756672</v>
      </c>
      <c r="I31">
        <f t="shared" si="10"/>
        <v>2417.3640063666335</v>
      </c>
      <c r="J31">
        <f t="shared" si="10"/>
        <v>1042.4534232918013</v>
      </c>
      <c r="K31">
        <v>0</v>
      </c>
      <c r="L31">
        <f t="shared" si="8"/>
        <v>0.23414842254291801</v>
      </c>
      <c r="M31">
        <f t="shared" si="0"/>
        <v>80582.318277492508</v>
      </c>
      <c r="N31">
        <f t="shared" ref="N31:S46" si="11">N19</f>
        <v>1.5041519999999999</v>
      </c>
      <c r="O31">
        <f t="shared" si="11"/>
        <v>1.0677030000000001</v>
      </c>
      <c r="P31">
        <f t="shared" si="11"/>
        <v>1.0181009999999999</v>
      </c>
      <c r="Q31">
        <f t="shared" si="11"/>
        <v>1.00546</v>
      </c>
      <c r="R31">
        <f t="shared" si="11"/>
        <v>1.001703</v>
      </c>
      <c r="S31">
        <f t="shared" si="11"/>
        <v>1.000537</v>
      </c>
      <c r="T31">
        <f t="shared" si="6"/>
        <v>0.5</v>
      </c>
      <c r="U31">
        <f t="shared" si="6"/>
        <v>2.2499999999999999E-2</v>
      </c>
      <c r="V31">
        <f t="shared" si="6"/>
        <v>2.1000000000000003E-8</v>
      </c>
      <c r="W31">
        <f t="shared" si="6"/>
        <v>6.6499999999999997E-3</v>
      </c>
      <c r="X31">
        <f t="shared" si="6"/>
        <v>6.8100000000000001E-3</v>
      </c>
      <c r="Y31">
        <f t="shared" si="6"/>
        <v>6.8500000000000002E-3</v>
      </c>
      <c r="Z31">
        <f t="shared" si="6"/>
        <v>6.8700000000000002E-3</v>
      </c>
      <c r="AA31">
        <f t="shared" si="6"/>
        <v>6.8700000000000002E-3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9856.7833830639811</v>
      </c>
      <c r="E32">
        <f t="shared" si="3"/>
        <v>1043963.4359770416</v>
      </c>
      <c r="F32">
        <f t="shared" si="4"/>
        <v>40199.575810665585</v>
      </c>
      <c r="G32">
        <f t="shared" si="10"/>
        <v>17156.675079796871</v>
      </c>
      <c r="H32">
        <f t="shared" si="10"/>
        <v>3684.3663448696798</v>
      </c>
      <c r="I32">
        <f t="shared" si="10"/>
        <v>1800.9754909781373</v>
      </c>
      <c r="J32">
        <f t="shared" si="10"/>
        <v>775.45659867431664</v>
      </c>
      <c r="K32">
        <v>0</v>
      </c>
      <c r="L32">
        <f t="shared" si="8"/>
        <v>0.15493933603727963</v>
      </c>
      <c r="M32">
        <f t="shared" si="0"/>
        <v>63617.049324984597</v>
      </c>
      <c r="N32">
        <f t="shared" si="11"/>
        <v>1.388412</v>
      </c>
      <c r="O32">
        <f t="shared" si="11"/>
        <v>1.060039</v>
      </c>
      <c r="P32">
        <f t="shared" si="11"/>
        <v>1.016338</v>
      </c>
      <c r="Q32">
        <f t="shared" si="11"/>
        <v>1.0049509999999999</v>
      </c>
      <c r="R32">
        <f t="shared" si="11"/>
        <v>1.001546</v>
      </c>
      <c r="S32">
        <f t="shared" si="11"/>
        <v>1.0004869999999999</v>
      </c>
      <c r="T32">
        <f t="shared" si="6"/>
        <v>0.5</v>
      </c>
      <c r="U32">
        <f t="shared" si="6"/>
        <v>2.2499999999999999E-2</v>
      </c>
      <c r="V32">
        <f t="shared" si="6"/>
        <v>2.1000000000000003E-8</v>
      </c>
      <c r="W32">
        <f t="shared" si="6"/>
        <v>6.6499999999999997E-3</v>
      </c>
      <c r="X32">
        <f t="shared" si="6"/>
        <v>6.8100000000000001E-3</v>
      </c>
      <c r="Y32">
        <f t="shared" si="6"/>
        <v>6.8500000000000002E-3</v>
      </c>
      <c r="Z32">
        <f t="shared" si="6"/>
        <v>6.8700000000000002E-3</v>
      </c>
      <c r="AA32">
        <f t="shared" si="6"/>
        <v>6.8700000000000002E-3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2831.815777909072</v>
      </c>
      <c r="E33">
        <f t="shared" si="3"/>
        <v>692949.02232704742</v>
      </c>
      <c r="F33">
        <f t="shared" si="4"/>
        <v>35425.827399465175</v>
      </c>
      <c r="G33">
        <f t="shared" si="10"/>
        <v>14386.404922941387</v>
      </c>
      <c r="H33">
        <f t="shared" si="10"/>
        <v>3048.4456954914517</v>
      </c>
      <c r="I33">
        <f t="shared" si="10"/>
        <v>1484.1332568161615</v>
      </c>
      <c r="J33">
        <f t="shared" si="10"/>
        <v>638.22924497769304</v>
      </c>
      <c r="K33">
        <v>0</v>
      </c>
      <c r="L33">
        <f t="shared" si="8"/>
        <v>5.1503440900014852E-2</v>
      </c>
      <c r="M33">
        <f t="shared" si="0"/>
        <v>54983.040519691865</v>
      </c>
      <c r="N33">
        <f t="shared" si="11"/>
        <v>1.309857</v>
      </c>
      <c r="O33">
        <f t="shared" si="11"/>
        <v>1.0533870000000001</v>
      </c>
      <c r="P33">
        <f t="shared" si="11"/>
        <v>1.0147569999999999</v>
      </c>
      <c r="Q33">
        <f t="shared" si="11"/>
        <v>1.004491</v>
      </c>
      <c r="R33">
        <f t="shared" si="11"/>
        <v>1.001404</v>
      </c>
      <c r="S33">
        <f t="shared" si="11"/>
        <v>1.000443</v>
      </c>
      <c r="T33">
        <f t="shared" si="6"/>
        <v>0.5</v>
      </c>
      <c r="U33">
        <f t="shared" si="6"/>
        <v>2.2499999999999999E-2</v>
      </c>
      <c r="V33">
        <f t="shared" si="6"/>
        <v>2.1000000000000003E-8</v>
      </c>
      <c r="W33">
        <f t="shared" si="6"/>
        <v>6.6499999999999997E-3</v>
      </c>
      <c r="X33">
        <f t="shared" si="6"/>
        <v>6.8100000000000001E-3</v>
      </c>
      <c r="Y33">
        <f t="shared" si="6"/>
        <v>6.8500000000000002E-3</v>
      </c>
      <c r="Z33">
        <f t="shared" si="6"/>
        <v>6.8700000000000002E-3</v>
      </c>
      <c r="AA33">
        <f t="shared" si="6"/>
        <v>6.8700000000000002E-3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3281.5236202404817</v>
      </c>
      <c r="E34">
        <f t="shared" si="3"/>
        <v>440623.79940376163</v>
      </c>
      <c r="F34">
        <f t="shared" si="4"/>
        <v>34652.919152984039</v>
      </c>
      <c r="G34">
        <f t="shared" si="10"/>
        <v>13529.284879918079</v>
      </c>
      <c r="H34">
        <f t="shared" si="10"/>
        <v>2836.2327564302827</v>
      </c>
      <c r="I34">
        <f t="shared" si="10"/>
        <v>1376.3391283806072</v>
      </c>
      <c r="J34">
        <f t="shared" si="10"/>
        <v>591.27445877185096</v>
      </c>
      <c r="K34">
        <v>0</v>
      </c>
      <c r="L34">
        <f t="shared" si="8"/>
        <v>6.1931840492433041E-2</v>
      </c>
      <c r="M34">
        <f t="shared" si="0"/>
        <v>52986.050376484854</v>
      </c>
      <c r="N34">
        <f t="shared" si="11"/>
        <v>1.2533479999999999</v>
      </c>
      <c r="O34">
        <f t="shared" si="11"/>
        <v>1.0475840000000001</v>
      </c>
      <c r="P34">
        <f t="shared" si="11"/>
        <v>1.0133369999999999</v>
      </c>
      <c r="Q34">
        <f t="shared" si="11"/>
        <v>1.004073</v>
      </c>
      <c r="R34">
        <f t="shared" si="11"/>
        <v>1.0012749999999999</v>
      </c>
      <c r="S34">
        <f t="shared" si="11"/>
        <v>1.000402</v>
      </c>
      <c r="T34">
        <f t="shared" si="6"/>
        <v>0.5</v>
      </c>
      <c r="U34">
        <f t="shared" si="6"/>
        <v>2.2499999999999999E-2</v>
      </c>
      <c r="V34">
        <f t="shared" si="6"/>
        <v>2.1000000000000003E-8</v>
      </c>
      <c r="W34">
        <f t="shared" si="6"/>
        <v>6.6499999999999997E-3</v>
      </c>
      <c r="X34">
        <f t="shared" si="6"/>
        <v>6.8100000000000001E-3</v>
      </c>
      <c r="Y34">
        <f t="shared" si="6"/>
        <v>6.8500000000000002E-3</v>
      </c>
      <c r="Z34">
        <f t="shared" si="6"/>
        <v>6.8700000000000002E-3</v>
      </c>
      <c r="AA34">
        <f t="shared" si="6"/>
        <v>6.8700000000000002E-3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1796.9835921065117</v>
      </c>
      <c r="E35">
        <f t="shared" si="3"/>
        <v>271017.40863549995</v>
      </c>
      <c r="F35">
        <f t="shared" si="4"/>
        <v>33338.933114075764</v>
      </c>
      <c r="G35">
        <f t="shared" si="10"/>
        <v>12563.362627773638</v>
      </c>
      <c r="H35">
        <f t="shared" si="10"/>
        <v>2608.0564612965068</v>
      </c>
      <c r="I35">
        <f t="shared" si="10"/>
        <v>1261.8476312896214</v>
      </c>
      <c r="J35">
        <f t="shared" si="10"/>
        <v>541.58441223652312</v>
      </c>
      <c r="K35">
        <v>0</v>
      </c>
      <c r="L35">
        <f t="shared" si="8"/>
        <v>3.5715532413473167E-2</v>
      </c>
      <c r="M35">
        <f t="shared" si="0"/>
        <v>50313.784246672061</v>
      </c>
      <c r="N35">
        <f t="shared" si="11"/>
        <v>1.21095</v>
      </c>
      <c r="O35">
        <f t="shared" si="11"/>
        <v>1.0425</v>
      </c>
      <c r="P35">
        <f t="shared" si="11"/>
        <v>1.012059</v>
      </c>
      <c r="Q35">
        <f t="shared" si="11"/>
        <v>1.0036959999999999</v>
      </c>
      <c r="R35">
        <f t="shared" si="11"/>
        <v>1.001158</v>
      </c>
      <c r="S35">
        <f t="shared" si="11"/>
        <v>1.0003649999999999</v>
      </c>
      <c r="T35">
        <f t="shared" si="6"/>
        <v>0.5</v>
      </c>
      <c r="U35">
        <f t="shared" si="6"/>
        <v>2.2499999999999999E-2</v>
      </c>
      <c r="V35">
        <f t="shared" si="6"/>
        <v>2.1000000000000003E-8</v>
      </c>
      <c r="W35">
        <f t="shared" si="6"/>
        <v>6.6499999999999997E-3</v>
      </c>
      <c r="X35">
        <f t="shared" si="6"/>
        <v>6.8100000000000001E-3</v>
      </c>
      <c r="Y35">
        <f t="shared" si="6"/>
        <v>6.8500000000000002E-3</v>
      </c>
      <c r="Z35">
        <f t="shared" si="6"/>
        <v>6.8700000000000002E-3</v>
      </c>
      <c r="AA35">
        <f t="shared" si="6"/>
        <v>6.8700000000000002E-3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581.2462168326997</v>
      </c>
      <c r="E36">
        <f t="shared" si="3"/>
        <v>162226.42458412668</v>
      </c>
      <c r="F36">
        <f t="shared" si="4"/>
        <v>32783.113675300556</v>
      </c>
      <c r="G36">
        <f t="shared" ref="G36:J51" si="12">IF(MOD($C35,12)=11,O35*(1-$U35)*F35-$L35*F35,P35*(1-$U35)*G35-$L35*G35)</f>
        <v>11980.072587649202</v>
      </c>
      <c r="H36">
        <f t="shared" si="12"/>
        <v>2465.649556543362</v>
      </c>
      <c r="I36">
        <f t="shared" si="12"/>
        <v>1189.8168417264164</v>
      </c>
      <c r="J36">
        <f t="shared" si="12"/>
        <v>510.24901787981685</v>
      </c>
      <c r="K36">
        <v>0</v>
      </c>
      <c r="L36">
        <f t="shared" si="8"/>
        <v>1.1879404541814739E-2</v>
      </c>
      <c r="M36">
        <f t="shared" si="0"/>
        <v>48928.901679099356</v>
      </c>
      <c r="N36">
        <f t="shared" si="11"/>
        <v>1.178115</v>
      </c>
      <c r="O36">
        <f t="shared" si="11"/>
        <v>1.038028</v>
      </c>
      <c r="P36">
        <f t="shared" si="11"/>
        <v>1.0109090000000001</v>
      </c>
      <c r="Q36">
        <f t="shared" si="11"/>
        <v>1.0033529999999999</v>
      </c>
      <c r="R36">
        <f t="shared" si="11"/>
        <v>1.0010520000000001</v>
      </c>
      <c r="S36">
        <f t="shared" si="11"/>
        <v>1.000332</v>
      </c>
      <c r="T36">
        <f t="shared" si="6"/>
        <v>0.5</v>
      </c>
      <c r="U36">
        <f t="shared" si="6"/>
        <v>2.2499999999999999E-2</v>
      </c>
      <c r="V36">
        <f t="shared" si="6"/>
        <v>2.1000000000000003E-8</v>
      </c>
      <c r="W36">
        <f t="shared" si="6"/>
        <v>6.6499999999999997E-3</v>
      </c>
      <c r="X36">
        <f t="shared" si="6"/>
        <v>6.8100000000000001E-3</v>
      </c>
      <c r="Y36">
        <f t="shared" si="6"/>
        <v>6.8500000000000002E-3</v>
      </c>
      <c r="Z36">
        <f t="shared" si="6"/>
        <v>6.8700000000000002E-3</v>
      </c>
      <c r="AA36">
        <f t="shared" si="6"/>
        <v>6.8700000000000002E-3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1218.3302056797809</v>
      </c>
      <c r="E37">
        <f t="shared" si="3"/>
        <v>94909.588384240807</v>
      </c>
      <c r="F37">
        <f t="shared" si="4"/>
        <v>32874.675779407429</v>
      </c>
      <c r="G37">
        <f t="shared" si="12"/>
        <v>11695.954898809952</v>
      </c>
      <c r="H37">
        <f t="shared" si="12"/>
        <v>2388.963301177032</v>
      </c>
      <c r="I37">
        <f t="shared" si="12"/>
        <v>1150.1351715468923</v>
      </c>
      <c r="J37">
        <f t="shared" si="12"/>
        <v>492.87255159083549</v>
      </c>
      <c r="K37">
        <v>0</v>
      </c>
      <c r="L37">
        <f t="shared" si="8"/>
        <v>2.5067180829875354E-2</v>
      </c>
      <c r="M37">
        <f t="shared" si="0"/>
        <v>48602.601702532142</v>
      </c>
      <c r="N37">
        <f t="shared" si="11"/>
        <v>1.1520509999999999</v>
      </c>
      <c r="O37">
        <f t="shared" si="11"/>
        <v>1.0340800000000001</v>
      </c>
      <c r="P37">
        <f t="shared" si="11"/>
        <v>1.0098720000000001</v>
      </c>
      <c r="Q37">
        <f t="shared" si="11"/>
        <v>1.0030429999999999</v>
      </c>
      <c r="R37">
        <f t="shared" si="11"/>
        <v>1.000955</v>
      </c>
      <c r="S37">
        <f t="shared" si="11"/>
        <v>1.000302</v>
      </c>
      <c r="T37">
        <f t="shared" si="6"/>
        <v>0.5</v>
      </c>
      <c r="U37">
        <f t="shared" si="6"/>
        <v>2.2499999999999999E-2</v>
      </c>
      <c r="V37">
        <f t="shared" si="6"/>
        <v>2.1000000000000003E-8</v>
      </c>
      <c r="W37">
        <f t="shared" si="6"/>
        <v>6.6499999999999997E-3</v>
      </c>
      <c r="X37">
        <f t="shared" si="6"/>
        <v>6.8100000000000001E-3</v>
      </c>
      <c r="Y37">
        <f t="shared" si="6"/>
        <v>6.8500000000000002E-3</v>
      </c>
      <c r="Z37">
        <f t="shared" si="6"/>
        <v>6.8700000000000002E-3</v>
      </c>
      <c r="AA37">
        <f t="shared" si="6"/>
        <v>6.8700000000000002E-3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5290.8858090267304</v>
      </c>
      <c r="E38">
        <f t="shared" si="3"/>
        <v>325.91790846497406</v>
      </c>
      <c r="F38">
        <f t="shared" si="4"/>
        <v>54452.416033872505</v>
      </c>
      <c r="G38">
        <f t="shared" si="12"/>
        <v>32406.080781059387</v>
      </c>
      <c r="H38">
        <f t="shared" si="12"/>
        <v>11252.475858419122</v>
      </c>
      <c r="I38">
        <f t="shared" si="12"/>
        <v>2282.4331008146664</v>
      </c>
      <c r="J38">
        <f t="shared" si="12"/>
        <v>1096.5001494224502</v>
      </c>
      <c r="K38">
        <v>0</v>
      </c>
      <c r="L38">
        <f t="shared" si="8"/>
        <v>5.2132138274029384E-2</v>
      </c>
      <c r="M38">
        <f t="shared" si="0"/>
        <v>101489.90592358813</v>
      </c>
      <c r="N38">
        <f t="shared" si="11"/>
        <v>2289.2732110000002</v>
      </c>
      <c r="O38">
        <f t="shared" si="11"/>
        <v>1.130951</v>
      </c>
      <c r="P38">
        <f t="shared" si="11"/>
        <v>1.030586</v>
      </c>
      <c r="Q38">
        <f t="shared" si="11"/>
        <v>1.0089379999999999</v>
      </c>
      <c r="R38">
        <f t="shared" si="11"/>
        <v>1.0027619999999999</v>
      </c>
      <c r="S38">
        <f t="shared" si="11"/>
        <v>1.0008680000000001</v>
      </c>
      <c r="T38">
        <f t="shared" si="6"/>
        <v>0.5</v>
      </c>
      <c r="U38">
        <f t="shared" si="6"/>
        <v>2.2499999999999999E-2</v>
      </c>
      <c r="V38">
        <f t="shared" si="6"/>
        <v>2.1000000000000003E-8</v>
      </c>
      <c r="W38">
        <f t="shared" si="6"/>
        <v>6.6499999999999997E-3</v>
      </c>
      <c r="X38">
        <f t="shared" si="6"/>
        <v>6.8100000000000001E-3</v>
      </c>
      <c r="Y38">
        <f t="shared" si="6"/>
        <v>6.8500000000000002E-3</v>
      </c>
      <c r="Z38">
        <f t="shared" si="6"/>
        <v>6.8700000000000002E-3</v>
      </c>
      <c r="AA38">
        <f t="shared" si="6"/>
        <v>6.8700000000000002E-3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11096.712526346881</v>
      </c>
      <c r="E39">
        <f t="shared" si="3"/>
        <v>373052.46179902536</v>
      </c>
      <c r="F39">
        <f t="shared" si="4"/>
        <v>57358.675660658046</v>
      </c>
      <c r="G39">
        <f t="shared" si="12"/>
        <v>30956.416687355166</v>
      </c>
      <c r="H39">
        <f t="shared" si="12"/>
        <v>10510.991224293452</v>
      </c>
      <c r="I39">
        <f t="shared" si="12"/>
        <v>2118.2524764528443</v>
      </c>
      <c r="J39">
        <f t="shared" si="12"/>
        <v>1015.5963461350407</v>
      </c>
      <c r="K39">
        <v>0</v>
      </c>
      <c r="L39">
        <f t="shared" si="8"/>
        <v>0.1088340514327619</v>
      </c>
      <c r="M39">
        <f t="shared" si="0"/>
        <v>101959.93239489457</v>
      </c>
      <c r="N39">
        <f t="shared" si="11"/>
        <v>6.2259080000000004</v>
      </c>
      <c r="O39">
        <f t="shared" si="11"/>
        <v>1.113596</v>
      </c>
      <c r="P39">
        <f t="shared" si="11"/>
        <v>1.027485</v>
      </c>
      <c r="Q39">
        <f t="shared" si="11"/>
        <v>1.008094</v>
      </c>
      <c r="R39">
        <f t="shared" si="11"/>
        <v>1.002507</v>
      </c>
      <c r="S39">
        <f t="shared" si="11"/>
        <v>1.000788</v>
      </c>
      <c r="T39">
        <f t="shared" si="6"/>
        <v>0.5</v>
      </c>
      <c r="U39">
        <f t="shared" si="6"/>
        <v>2.2499999999999999E-2</v>
      </c>
      <c r="V39">
        <f t="shared" si="6"/>
        <v>2.1000000000000003E-8</v>
      </c>
      <c r="W39">
        <f t="shared" si="6"/>
        <v>6.6499999999999997E-3</v>
      </c>
      <c r="X39">
        <f t="shared" si="6"/>
        <v>6.8100000000000001E-3</v>
      </c>
      <c r="Y39">
        <f t="shared" si="6"/>
        <v>6.8500000000000002E-3</v>
      </c>
      <c r="Z39">
        <f t="shared" si="6"/>
        <v>6.8700000000000002E-3</v>
      </c>
      <c r="AA39">
        <f t="shared" si="6"/>
        <v>6.8700000000000002E-3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13884.601559600631</v>
      </c>
      <c r="E40">
        <f t="shared" si="3"/>
        <v>1143099.7445050238</v>
      </c>
      <c r="F40">
        <f t="shared" si="4"/>
        <v>56194.64090896635</v>
      </c>
      <c r="G40">
        <f t="shared" si="12"/>
        <v>27722.478343581344</v>
      </c>
      <c r="H40">
        <f t="shared" si="12"/>
        <v>9213.7019160354066</v>
      </c>
      <c r="I40">
        <f t="shared" si="12"/>
        <v>1845.2447703947132</v>
      </c>
      <c r="J40">
        <f t="shared" si="12"/>
        <v>882.99624677435361</v>
      </c>
      <c r="K40">
        <v>0</v>
      </c>
      <c r="L40">
        <f t="shared" si="8"/>
        <v>0.14484391191617918</v>
      </c>
      <c r="M40">
        <f t="shared" si="0"/>
        <v>95859.062185752176</v>
      </c>
      <c r="N40">
        <f t="shared" si="11"/>
        <v>2.8313100000000002</v>
      </c>
      <c r="O40">
        <f t="shared" si="11"/>
        <v>1.0991329999999999</v>
      </c>
      <c r="P40">
        <f t="shared" si="11"/>
        <v>1.0247250000000001</v>
      </c>
      <c r="Q40">
        <f t="shared" si="11"/>
        <v>1.007333</v>
      </c>
      <c r="R40">
        <f t="shared" si="11"/>
        <v>1.0022759999999999</v>
      </c>
      <c r="S40">
        <f t="shared" si="11"/>
        <v>1.0007159999999999</v>
      </c>
      <c r="T40">
        <f t="shared" si="6"/>
        <v>0.5</v>
      </c>
      <c r="U40">
        <f t="shared" si="6"/>
        <v>2.2499999999999999E-2</v>
      </c>
      <c r="V40">
        <f t="shared" si="6"/>
        <v>2.1000000000000003E-8</v>
      </c>
      <c r="W40">
        <f t="shared" si="6"/>
        <v>6.6499999999999997E-3</v>
      </c>
      <c r="X40">
        <f t="shared" si="6"/>
        <v>6.8100000000000001E-3</v>
      </c>
      <c r="Y40">
        <f t="shared" si="6"/>
        <v>6.8500000000000002E-3</v>
      </c>
      <c r="Z40">
        <f t="shared" si="6"/>
        <v>6.8700000000000002E-3</v>
      </c>
      <c r="AA40">
        <f t="shared" si="6"/>
        <v>6.8700000000000002E-3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14701.058933187458</v>
      </c>
      <c r="E41">
        <f t="shared" si="3"/>
        <v>1540543.1064737863</v>
      </c>
      <c r="F41">
        <f t="shared" si="4"/>
        <v>52236.211482675877</v>
      </c>
      <c r="G41">
        <f t="shared" si="12"/>
        <v>23753.30628536642</v>
      </c>
      <c r="H41">
        <f t="shared" si="12"/>
        <v>7737.8888786133539</v>
      </c>
      <c r="I41">
        <f t="shared" si="12"/>
        <v>1540.5595741867166</v>
      </c>
      <c r="J41">
        <f t="shared" si="12"/>
        <v>735.85020087498424</v>
      </c>
      <c r="K41">
        <v>0</v>
      </c>
      <c r="L41">
        <f t="shared" si="8"/>
        <v>0.17093496015457293</v>
      </c>
      <c r="M41">
        <f t="shared" si="0"/>
        <v>86003.816421717333</v>
      </c>
      <c r="N41">
        <f t="shared" si="11"/>
        <v>2.0307080000000002</v>
      </c>
      <c r="O41">
        <f t="shared" si="11"/>
        <v>1.0869470000000001</v>
      </c>
      <c r="P41">
        <f t="shared" si="11"/>
        <v>1.022265</v>
      </c>
      <c r="Q41">
        <f t="shared" si="11"/>
        <v>1.006645</v>
      </c>
      <c r="R41">
        <f t="shared" si="11"/>
        <v>1.0020659999999999</v>
      </c>
      <c r="S41">
        <f t="shared" si="11"/>
        <v>1.00065</v>
      </c>
      <c r="T41">
        <f t="shared" si="6"/>
        <v>0.5</v>
      </c>
      <c r="U41">
        <f t="shared" si="6"/>
        <v>2.2499999999999999E-2</v>
      </c>
      <c r="V41">
        <f t="shared" si="6"/>
        <v>2.1000000000000003E-8</v>
      </c>
      <c r="W41">
        <f t="shared" si="6"/>
        <v>6.6499999999999997E-3</v>
      </c>
      <c r="X41">
        <f t="shared" si="6"/>
        <v>6.8100000000000001E-3</v>
      </c>
      <c r="Y41">
        <f t="shared" si="6"/>
        <v>6.8500000000000002E-3</v>
      </c>
      <c r="Z41">
        <f t="shared" si="6"/>
        <v>6.8700000000000002E-3</v>
      </c>
      <c r="AA41">
        <f t="shared" si="6"/>
        <v>6.8700000000000002E-3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12800.326570909896</v>
      </c>
      <c r="E42">
        <f t="shared" si="3"/>
        <v>1462988.6888350921</v>
      </c>
      <c r="F42">
        <f t="shared" si="4"/>
        <v>46571.493783387705</v>
      </c>
      <c r="G42">
        <f t="shared" si="12"/>
        <v>19675.554279260901</v>
      </c>
      <c r="H42">
        <f t="shared" si="12"/>
        <v>6291.3720121856895</v>
      </c>
      <c r="I42">
        <f t="shared" si="12"/>
        <v>1245.6726775066268</v>
      </c>
      <c r="J42">
        <f t="shared" si="12"/>
        <v>593.97858741037805</v>
      </c>
      <c r="K42">
        <v>0</v>
      </c>
      <c r="L42">
        <f t="shared" si="8"/>
        <v>0.17209812435763941</v>
      </c>
      <c r="M42">
        <f t="shared" si="0"/>
        <v>74378.071339751303</v>
      </c>
      <c r="N42">
        <f t="shared" si="11"/>
        <v>1.689811</v>
      </c>
      <c r="O42">
        <f t="shared" si="11"/>
        <v>1.076584</v>
      </c>
      <c r="P42">
        <f t="shared" si="11"/>
        <v>1.0200670000000001</v>
      </c>
      <c r="Q42">
        <f t="shared" si="11"/>
        <v>1.0060229999999999</v>
      </c>
      <c r="R42">
        <f t="shared" si="11"/>
        <v>1.001876</v>
      </c>
      <c r="S42">
        <f t="shared" si="11"/>
        <v>1.000591</v>
      </c>
      <c r="T42">
        <f t="shared" si="6"/>
        <v>0.5</v>
      </c>
      <c r="U42">
        <f t="shared" si="6"/>
        <v>2.2499999999999999E-2</v>
      </c>
      <c r="V42">
        <f t="shared" si="6"/>
        <v>2.1000000000000003E-8</v>
      </c>
      <c r="W42">
        <f t="shared" si="6"/>
        <v>6.6499999999999997E-3</v>
      </c>
      <c r="X42">
        <f t="shared" si="6"/>
        <v>6.8100000000000001E-3</v>
      </c>
      <c r="Y42">
        <f t="shared" si="6"/>
        <v>6.8500000000000002E-3</v>
      </c>
      <c r="Z42">
        <f t="shared" si="6"/>
        <v>6.8700000000000002E-3</v>
      </c>
      <c r="AA42">
        <f t="shared" si="6"/>
        <v>6.8700000000000002E-3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14942.470456960236</v>
      </c>
      <c r="E43">
        <f t="shared" si="3"/>
        <v>1160135.1634068866</v>
      </c>
      <c r="F43">
        <f t="shared" si="4"/>
        <v>40995.150520716052</v>
      </c>
      <c r="G43">
        <f t="shared" si="12"/>
        <v>16232.674008217989</v>
      </c>
      <c r="H43">
        <f t="shared" si="12"/>
        <v>5104.1231616009391</v>
      </c>
      <c r="I43">
        <f t="shared" si="12"/>
        <v>1005.5514129995634</v>
      </c>
      <c r="J43">
        <f t="shared" si="12"/>
        <v>478.73461130661178</v>
      </c>
      <c r="K43">
        <v>0</v>
      </c>
      <c r="L43">
        <f t="shared" si="8"/>
        <v>0.23414842254291801</v>
      </c>
      <c r="M43">
        <f t="shared" si="0"/>
        <v>63816.233714841153</v>
      </c>
      <c r="N43">
        <f t="shared" si="11"/>
        <v>1.5041519999999999</v>
      </c>
      <c r="O43">
        <f t="shared" si="11"/>
        <v>1.0677030000000001</v>
      </c>
      <c r="P43">
        <f t="shared" si="11"/>
        <v>1.0181009999999999</v>
      </c>
      <c r="Q43">
        <f t="shared" si="11"/>
        <v>1.00546</v>
      </c>
      <c r="R43">
        <f t="shared" si="11"/>
        <v>1.001703</v>
      </c>
      <c r="S43">
        <f t="shared" si="11"/>
        <v>1.000537</v>
      </c>
      <c r="T43">
        <f t="shared" si="6"/>
        <v>0.5</v>
      </c>
      <c r="U43">
        <f t="shared" si="6"/>
        <v>2.2499999999999999E-2</v>
      </c>
      <c r="V43">
        <f t="shared" si="6"/>
        <v>2.1000000000000003E-8</v>
      </c>
      <c r="W43">
        <f t="shared" ref="V43:AA58" si="13">W42</f>
        <v>6.6499999999999997E-3</v>
      </c>
      <c r="X43">
        <f t="shared" si="13"/>
        <v>6.8100000000000001E-3</v>
      </c>
      <c r="Y43">
        <f t="shared" si="13"/>
        <v>6.8500000000000002E-3</v>
      </c>
      <c r="Z43">
        <f t="shared" si="13"/>
        <v>6.8700000000000002E-3</v>
      </c>
      <c r="AA43">
        <f t="shared" si="13"/>
        <v>6.8700000000000002E-3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7819.3741751089683</v>
      </c>
      <c r="E44">
        <f t="shared" si="3"/>
        <v>829996.18193876208</v>
      </c>
      <c r="F44">
        <f t="shared" si="4"/>
        <v>33186.855853165493</v>
      </c>
      <c r="G44">
        <f t="shared" si="12"/>
        <v>12353.800340853159</v>
      </c>
      <c r="H44">
        <f t="shared" si="12"/>
        <v>3821.3994746432254</v>
      </c>
      <c r="I44">
        <f t="shared" si="12"/>
        <v>749.15215290749381</v>
      </c>
      <c r="J44">
        <f t="shared" si="12"/>
        <v>356.11942467340344</v>
      </c>
      <c r="K44">
        <v>0</v>
      </c>
      <c r="L44">
        <f t="shared" si="8"/>
        <v>0.15493933603727963</v>
      </c>
      <c r="M44">
        <f t="shared" si="0"/>
        <v>50467.327246242778</v>
      </c>
      <c r="N44">
        <f t="shared" si="11"/>
        <v>1.388412</v>
      </c>
      <c r="O44">
        <f t="shared" si="11"/>
        <v>1.060039</v>
      </c>
      <c r="P44">
        <f t="shared" si="11"/>
        <v>1.016338</v>
      </c>
      <c r="Q44">
        <f t="shared" si="11"/>
        <v>1.0049509999999999</v>
      </c>
      <c r="R44">
        <f t="shared" si="11"/>
        <v>1.001546</v>
      </c>
      <c r="S44">
        <f t="shared" si="11"/>
        <v>1.0004869999999999</v>
      </c>
      <c r="T44">
        <f t="shared" ref="T44:AA87" si="14">T43</f>
        <v>0.5</v>
      </c>
      <c r="U44">
        <f t="shared" si="14"/>
        <v>2.2499999999999999E-2</v>
      </c>
      <c r="V44">
        <f t="shared" si="13"/>
        <v>2.1000000000000003E-8</v>
      </c>
      <c r="W44">
        <f t="shared" si="13"/>
        <v>6.6499999999999997E-3</v>
      </c>
      <c r="X44">
        <f t="shared" si="13"/>
        <v>6.8100000000000001E-3</v>
      </c>
      <c r="Y44">
        <f t="shared" si="13"/>
        <v>6.8500000000000002E-3</v>
      </c>
      <c r="Z44">
        <f t="shared" si="13"/>
        <v>6.8700000000000002E-3</v>
      </c>
      <c r="AA44">
        <f t="shared" si="13"/>
        <v>6.8700000000000002E-3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2249.5262564389736</v>
      </c>
      <c r="E45">
        <f t="shared" si="3"/>
        <v>556102.49671008077</v>
      </c>
      <c r="F45">
        <f t="shared" si="4"/>
        <v>29245.876447115319</v>
      </c>
      <c r="G45">
        <f t="shared" si="12"/>
        <v>10359.045282029614</v>
      </c>
      <c r="H45">
        <f t="shared" si="12"/>
        <v>3161.8269435803045</v>
      </c>
      <c r="I45">
        <f t="shared" si="12"/>
        <v>617.35522227544573</v>
      </c>
      <c r="J45">
        <f t="shared" si="12"/>
        <v>293.09935839059676</v>
      </c>
      <c r="K45">
        <v>0</v>
      </c>
      <c r="L45">
        <f t="shared" si="8"/>
        <v>5.1503440900014852E-2</v>
      </c>
      <c r="M45">
        <f t="shared" si="0"/>
        <v>43677.203253391272</v>
      </c>
      <c r="N45">
        <f t="shared" si="11"/>
        <v>1.309857</v>
      </c>
      <c r="O45">
        <f t="shared" si="11"/>
        <v>1.0533870000000001</v>
      </c>
      <c r="P45">
        <f t="shared" si="11"/>
        <v>1.0147569999999999</v>
      </c>
      <c r="Q45">
        <f t="shared" si="11"/>
        <v>1.004491</v>
      </c>
      <c r="R45">
        <f t="shared" si="11"/>
        <v>1.001404</v>
      </c>
      <c r="S45">
        <f t="shared" si="11"/>
        <v>1.000443</v>
      </c>
      <c r="T45">
        <f t="shared" si="14"/>
        <v>0.5</v>
      </c>
      <c r="U45">
        <f t="shared" si="14"/>
        <v>2.2499999999999999E-2</v>
      </c>
      <c r="V45">
        <f t="shared" si="13"/>
        <v>2.1000000000000003E-8</v>
      </c>
      <c r="W45">
        <f t="shared" si="13"/>
        <v>6.6499999999999997E-3</v>
      </c>
      <c r="X45">
        <f t="shared" si="13"/>
        <v>6.8100000000000001E-3</v>
      </c>
      <c r="Y45">
        <f t="shared" si="13"/>
        <v>6.8500000000000002E-3</v>
      </c>
      <c r="Z45">
        <f t="shared" si="13"/>
        <v>6.8700000000000002E-3</v>
      </c>
      <c r="AA45">
        <f t="shared" si="13"/>
        <v>6.8700000000000002E-3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2609.5255046785719</v>
      </c>
      <c r="E46">
        <f t="shared" si="3"/>
        <v>355700.8355561326</v>
      </c>
      <c r="F46">
        <f t="shared" si="4"/>
        <v>28607.800197641882</v>
      </c>
      <c r="G46">
        <f t="shared" si="12"/>
        <v>9741.8691782446622</v>
      </c>
      <c r="H46">
        <f t="shared" si="12"/>
        <v>2941.7211403205229</v>
      </c>
      <c r="I46">
        <f t="shared" si="12"/>
        <v>572.51607605007234</v>
      </c>
      <c r="J46">
        <f t="shared" si="12"/>
        <v>271.53591889201823</v>
      </c>
      <c r="K46">
        <v>0</v>
      </c>
      <c r="L46">
        <f t="shared" si="8"/>
        <v>6.1931840492433041E-2</v>
      </c>
      <c r="M46">
        <f t="shared" si="0"/>
        <v>42135.442511149158</v>
      </c>
      <c r="N46">
        <f t="shared" si="11"/>
        <v>1.2533479999999999</v>
      </c>
      <c r="O46">
        <f t="shared" si="11"/>
        <v>1.0475840000000001</v>
      </c>
      <c r="P46">
        <f t="shared" si="11"/>
        <v>1.0133369999999999</v>
      </c>
      <c r="Q46">
        <f t="shared" si="11"/>
        <v>1.004073</v>
      </c>
      <c r="R46">
        <f t="shared" si="11"/>
        <v>1.0012749999999999</v>
      </c>
      <c r="S46">
        <f t="shared" si="11"/>
        <v>1.000402</v>
      </c>
      <c r="T46">
        <f t="shared" si="14"/>
        <v>0.5</v>
      </c>
      <c r="U46">
        <f t="shared" si="14"/>
        <v>2.2499999999999999E-2</v>
      </c>
      <c r="V46">
        <f t="shared" si="13"/>
        <v>2.1000000000000003E-8</v>
      </c>
      <c r="W46">
        <f t="shared" si="13"/>
        <v>6.6499999999999997E-3</v>
      </c>
      <c r="X46">
        <f t="shared" si="13"/>
        <v>6.8100000000000001E-3</v>
      </c>
      <c r="Y46">
        <f t="shared" si="13"/>
        <v>6.8500000000000002E-3</v>
      </c>
      <c r="Z46">
        <f t="shared" si="13"/>
        <v>6.8700000000000002E-3</v>
      </c>
      <c r="AA46">
        <f t="shared" si="13"/>
        <v>6.8700000000000002E-3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1430.3374522653617</v>
      </c>
      <c r="E47">
        <f t="shared" si="3"/>
        <v>219578.33887038229</v>
      </c>
      <c r="F47">
        <f t="shared" si="4"/>
        <v>27523.035883916178</v>
      </c>
      <c r="G47">
        <f t="shared" si="12"/>
        <v>9046.3491784615271</v>
      </c>
      <c r="H47">
        <f t="shared" si="12"/>
        <v>2705.0582537526857</v>
      </c>
      <c r="I47">
        <f t="shared" si="12"/>
        <v>524.89102397969111</v>
      </c>
      <c r="J47">
        <f t="shared" si="12"/>
        <v>248.71634289716937</v>
      </c>
      <c r="K47">
        <v>0</v>
      </c>
      <c r="L47">
        <f t="shared" si="8"/>
        <v>3.5715532413473167E-2</v>
      </c>
      <c r="M47">
        <f t="shared" si="0"/>
        <v>40048.050683007248</v>
      </c>
      <c r="N47">
        <f t="shared" ref="N47:S62" si="15">N35</f>
        <v>1.21095</v>
      </c>
      <c r="O47">
        <f t="shared" si="15"/>
        <v>1.0425</v>
      </c>
      <c r="P47">
        <f t="shared" si="15"/>
        <v>1.012059</v>
      </c>
      <c r="Q47">
        <f t="shared" si="15"/>
        <v>1.0036959999999999</v>
      </c>
      <c r="R47">
        <f t="shared" si="15"/>
        <v>1.001158</v>
      </c>
      <c r="S47">
        <f t="shared" si="15"/>
        <v>1.0003649999999999</v>
      </c>
      <c r="T47">
        <f t="shared" si="14"/>
        <v>0.5</v>
      </c>
      <c r="U47">
        <f t="shared" si="14"/>
        <v>2.2499999999999999E-2</v>
      </c>
      <c r="V47">
        <f t="shared" si="13"/>
        <v>2.1000000000000003E-8</v>
      </c>
      <c r="W47">
        <f t="shared" si="13"/>
        <v>6.6499999999999997E-3</v>
      </c>
      <c r="X47">
        <f t="shared" si="13"/>
        <v>6.8100000000000001E-3</v>
      </c>
      <c r="Y47">
        <f t="shared" si="13"/>
        <v>6.8500000000000002E-3</v>
      </c>
      <c r="Z47">
        <f t="shared" si="13"/>
        <v>6.8700000000000002E-3</v>
      </c>
      <c r="AA47">
        <f t="shared" si="13"/>
        <v>6.8700000000000002E-3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463.02513605120015</v>
      </c>
      <c r="E48">
        <f t="shared" si="3"/>
        <v>131723.09866758267</v>
      </c>
      <c r="F48">
        <f t="shared" si="4"/>
        <v>27064.177818301316</v>
      </c>
      <c r="G48">
        <f t="shared" si="12"/>
        <v>8626.3465460755524</v>
      </c>
      <c r="H48">
        <f t="shared" si="12"/>
        <v>2557.3547899625009</v>
      </c>
      <c r="I48">
        <f t="shared" si="12"/>
        <v>494.92836132979903</v>
      </c>
      <c r="J48">
        <f t="shared" si="12"/>
        <v>234.3259274576701</v>
      </c>
      <c r="K48">
        <v>0</v>
      </c>
      <c r="L48">
        <f t="shared" si="8"/>
        <v>1.1879404541814739E-2</v>
      </c>
      <c r="M48">
        <f t="shared" si="0"/>
        <v>38977.133443126841</v>
      </c>
      <c r="N48">
        <f t="shared" si="15"/>
        <v>1.178115</v>
      </c>
      <c r="O48">
        <f t="shared" si="15"/>
        <v>1.038028</v>
      </c>
      <c r="P48">
        <f t="shared" si="15"/>
        <v>1.0109090000000001</v>
      </c>
      <c r="Q48">
        <f t="shared" si="15"/>
        <v>1.0033529999999999</v>
      </c>
      <c r="R48">
        <f t="shared" si="15"/>
        <v>1.0010520000000001</v>
      </c>
      <c r="S48">
        <f t="shared" si="15"/>
        <v>1.000332</v>
      </c>
      <c r="T48">
        <f t="shared" si="14"/>
        <v>0.5</v>
      </c>
      <c r="U48">
        <f t="shared" si="14"/>
        <v>2.2499999999999999E-2</v>
      </c>
      <c r="V48">
        <f t="shared" si="13"/>
        <v>2.1000000000000003E-8</v>
      </c>
      <c r="W48">
        <f t="shared" si="13"/>
        <v>6.6499999999999997E-3</v>
      </c>
      <c r="X48">
        <f t="shared" si="13"/>
        <v>6.8100000000000001E-3</v>
      </c>
      <c r="Y48">
        <f t="shared" si="13"/>
        <v>6.8500000000000002E-3</v>
      </c>
      <c r="Z48">
        <f t="shared" si="13"/>
        <v>6.8700000000000002E-3</v>
      </c>
      <c r="AA48">
        <f t="shared" si="13"/>
        <v>6.8700000000000002E-3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971.20578104721289</v>
      </c>
      <c r="E49">
        <f t="shared" si="3"/>
        <v>77163.208878088204</v>
      </c>
      <c r="F49">
        <f t="shared" si="4"/>
        <v>27139.767132102013</v>
      </c>
      <c r="G49">
        <f t="shared" si="12"/>
        <v>8421.765344595673</v>
      </c>
      <c r="H49">
        <f t="shared" si="12"/>
        <v>2477.8163324534348</v>
      </c>
      <c r="I49">
        <f t="shared" si="12"/>
        <v>478.4219686582307</v>
      </c>
      <c r="J49">
        <f t="shared" si="12"/>
        <v>226.34598739620478</v>
      </c>
      <c r="K49">
        <v>0</v>
      </c>
      <c r="L49">
        <f t="shared" si="8"/>
        <v>2.5067180829875354E-2</v>
      </c>
      <c r="M49">
        <f t="shared" si="0"/>
        <v>38744.116765205552</v>
      </c>
      <c r="N49">
        <f t="shared" si="15"/>
        <v>1.1520509999999999</v>
      </c>
      <c r="O49">
        <f t="shared" si="15"/>
        <v>1.0340800000000001</v>
      </c>
      <c r="P49">
        <f t="shared" si="15"/>
        <v>1.0098720000000001</v>
      </c>
      <c r="Q49">
        <f t="shared" si="15"/>
        <v>1.0030429999999999</v>
      </c>
      <c r="R49">
        <f t="shared" si="15"/>
        <v>1.000955</v>
      </c>
      <c r="S49">
        <f t="shared" si="15"/>
        <v>1.000302</v>
      </c>
      <c r="T49">
        <f t="shared" si="14"/>
        <v>0.5</v>
      </c>
      <c r="U49">
        <f t="shared" si="14"/>
        <v>2.2499999999999999E-2</v>
      </c>
      <c r="V49">
        <f t="shared" si="13"/>
        <v>2.1000000000000003E-8</v>
      </c>
      <c r="W49">
        <f t="shared" si="13"/>
        <v>6.6499999999999997E-3</v>
      </c>
      <c r="X49">
        <f t="shared" si="13"/>
        <v>6.8100000000000001E-3</v>
      </c>
      <c r="Y49">
        <f t="shared" si="13"/>
        <v>6.8500000000000002E-3</v>
      </c>
      <c r="Z49">
        <f t="shared" si="13"/>
        <v>6.8700000000000002E-3</v>
      </c>
      <c r="AA49">
        <f t="shared" si="13"/>
        <v>6.8700000000000002E-3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4273.9341835827126</v>
      </c>
      <c r="E50">
        <f t="shared" si="3"/>
        <v>259.64647116057489</v>
      </c>
      <c r="F50">
        <f t="shared" si="4"/>
        <v>44303.926540519809</v>
      </c>
      <c r="G50">
        <f t="shared" si="12"/>
        <v>26752.917411673752</v>
      </c>
      <c r="H50">
        <f t="shared" si="12"/>
        <v>8102.4347345060214</v>
      </c>
      <c r="I50">
        <f t="shared" si="12"/>
        <v>2367.3239401143169</v>
      </c>
      <c r="J50">
        <f t="shared" si="12"/>
        <v>456.11139725009684</v>
      </c>
      <c r="K50">
        <v>0</v>
      </c>
      <c r="L50">
        <f t="shared" si="8"/>
        <v>5.2132138274029384E-2</v>
      </c>
      <c r="M50">
        <f t="shared" si="0"/>
        <v>81982.714024064</v>
      </c>
      <c r="N50">
        <f t="shared" si="15"/>
        <v>2289.2732110000002</v>
      </c>
      <c r="O50">
        <f t="shared" si="15"/>
        <v>1.130951</v>
      </c>
      <c r="P50">
        <f t="shared" si="15"/>
        <v>1.030586</v>
      </c>
      <c r="Q50">
        <f t="shared" si="15"/>
        <v>1.0089379999999999</v>
      </c>
      <c r="R50">
        <f t="shared" si="15"/>
        <v>1.0027619999999999</v>
      </c>
      <c r="S50">
        <f t="shared" si="15"/>
        <v>1.0008680000000001</v>
      </c>
      <c r="T50">
        <f t="shared" si="14"/>
        <v>0.5</v>
      </c>
      <c r="U50">
        <f t="shared" si="14"/>
        <v>2.2499999999999999E-2</v>
      </c>
      <c r="V50">
        <f t="shared" si="13"/>
        <v>2.1000000000000003E-8</v>
      </c>
      <c r="W50">
        <f t="shared" si="13"/>
        <v>6.6499999999999997E-3</v>
      </c>
      <c r="X50">
        <f t="shared" si="13"/>
        <v>6.8100000000000001E-3</v>
      </c>
      <c r="Y50">
        <f t="shared" si="13"/>
        <v>6.8500000000000002E-3</v>
      </c>
      <c r="Z50">
        <f t="shared" si="13"/>
        <v>6.8700000000000002E-3</v>
      </c>
      <c r="AA50">
        <f t="shared" si="13"/>
        <v>6.8700000000000002E-3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8969.3077699821333</v>
      </c>
      <c r="E51">
        <f t="shared" si="3"/>
        <v>297197.61435885448</v>
      </c>
      <c r="F51">
        <f t="shared" si="4"/>
        <v>46668.536274873746</v>
      </c>
      <c r="G51">
        <f t="shared" si="12"/>
        <v>25556.143755656529</v>
      </c>
      <c r="H51">
        <f t="shared" si="12"/>
        <v>7568.5228265638007</v>
      </c>
      <c r="I51">
        <f t="shared" si="12"/>
        <v>2197.0369238526223</v>
      </c>
      <c r="J51">
        <f t="shared" si="12"/>
        <v>422.45782521939174</v>
      </c>
      <c r="K51">
        <v>0</v>
      </c>
      <c r="L51">
        <f t="shared" si="8"/>
        <v>0.1088340514327619</v>
      </c>
      <c r="M51">
        <f t="shared" si="0"/>
        <v>82412.697606166083</v>
      </c>
      <c r="N51">
        <f t="shared" si="15"/>
        <v>6.2259080000000004</v>
      </c>
      <c r="O51">
        <f t="shared" si="15"/>
        <v>1.113596</v>
      </c>
      <c r="P51">
        <f t="shared" si="15"/>
        <v>1.027485</v>
      </c>
      <c r="Q51">
        <f t="shared" si="15"/>
        <v>1.008094</v>
      </c>
      <c r="R51">
        <f t="shared" si="15"/>
        <v>1.002507</v>
      </c>
      <c r="S51">
        <f t="shared" si="15"/>
        <v>1.000788</v>
      </c>
      <c r="T51">
        <f t="shared" si="14"/>
        <v>0.5</v>
      </c>
      <c r="U51">
        <f t="shared" si="14"/>
        <v>2.2499999999999999E-2</v>
      </c>
      <c r="V51">
        <f t="shared" si="13"/>
        <v>2.1000000000000003E-8</v>
      </c>
      <c r="W51">
        <f t="shared" si="13"/>
        <v>6.6499999999999997E-3</v>
      </c>
      <c r="X51">
        <f t="shared" si="13"/>
        <v>6.8100000000000001E-3</v>
      </c>
      <c r="Y51">
        <f t="shared" si="13"/>
        <v>6.8500000000000002E-3</v>
      </c>
      <c r="Z51">
        <f t="shared" si="13"/>
        <v>6.8700000000000002E-3</v>
      </c>
      <c r="AA51">
        <f t="shared" si="13"/>
        <v>6.8700000000000002E-3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11228.78958238714</v>
      </c>
      <c r="E52">
        <f t="shared" si="3"/>
        <v>913614.34668722597</v>
      </c>
      <c r="F52">
        <f t="shared" si="4"/>
        <v>45721.446799588004</v>
      </c>
      <c r="G52">
        <f t="shared" ref="G52:J67" si="16">IF(MOD($C51,12)=11,O51*(1-$U51)*F51-$L51*F51,P51*(1-$U51)*G51-$L51*G51)</f>
        <v>22886.358229602007</v>
      </c>
      <c r="H52">
        <f t="shared" si="16"/>
        <v>6634.3993426134866</v>
      </c>
      <c r="I52">
        <f t="shared" si="16"/>
        <v>1913.8752057035015</v>
      </c>
      <c r="J52">
        <f t="shared" si="16"/>
        <v>367.3001340628872</v>
      </c>
      <c r="K52">
        <v>0</v>
      </c>
      <c r="L52">
        <f t="shared" si="8"/>
        <v>0.14484391191617918</v>
      </c>
      <c r="M52">
        <f t="shared" si="0"/>
        <v>77523.379711569884</v>
      </c>
      <c r="N52">
        <f t="shared" si="15"/>
        <v>2.8313100000000002</v>
      </c>
      <c r="O52">
        <f t="shared" si="15"/>
        <v>1.0991329999999999</v>
      </c>
      <c r="P52">
        <f t="shared" si="15"/>
        <v>1.0247250000000001</v>
      </c>
      <c r="Q52">
        <f t="shared" si="15"/>
        <v>1.007333</v>
      </c>
      <c r="R52">
        <f t="shared" si="15"/>
        <v>1.0022759999999999</v>
      </c>
      <c r="S52">
        <f t="shared" si="15"/>
        <v>1.0007159999999999</v>
      </c>
      <c r="T52">
        <f t="shared" si="14"/>
        <v>0.5</v>
      </c>
      <c r="U52">
        <f t="shared" si="14"/>
        <v>2.2499999999999999E-2</v>
      </c>
      <c r="V52">
        <f t="shared" si="13"/>
        <v>2.1000000000000003E-8</v>
      </c>
      <c r="W52">
        <f t="shared" si="13"/>
        <v>6.6499999999999997E-3</v>
      </c>
      <c r="X52">
        <f t="shared" si="13"/>
        <v>6.8100000000000001E-3</v>
      </c>
      <c r="Y52">
        <f t="shared" si="13"/>
        <v>6.8500000000000002E-3</v>
      </c>
      <c r="Z52">
        <f t="shared" si="13"/>
        <v>6.8700000000000002E-3</v>
      </c>
      <c r="AA52">
        <f t="shared" si="13"/>
        <v>6.8700000000000002E-3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11894.687082659986</v>
      </c>
      <c r="E53">
        <f t="shared" si="3"/>
        <v>1243734.0591063811</v>
      </c>
      <c r="F53">
        <f t="shared" si="4"/>
        <v>42500.763875085402</v>
      </c>
      <c r="G53">
        <f t="shared" si="16"/>
        <v>19609.598754009672</v>
      </c>
      <c r="H53">
        <f t="shared" si="16"/>
        <v>5571.7284276522678</v>
      </c>
      <c r="I53">
        <f t="shared" si="16"/>
        <v>1597.8578122805925</v>
      </c>
      <c r="J53">
        <f t="shared" si="16"/>
        <v>306.0917624722959</v>
      </c>
      <c r="K53">
        <v>0</v>
      </c>
      <c r="L53">
        <f t="shared" si="8"/>
        <v>0.17093496015457293</v>
      </c>
      <c r="M53">
        <f t="shared" si="0"/>
        <v>69586.040631500233</v>
      </c>
      <c r="N53">
        <f t="shared" si="15"/>
        <v>2.0307080000000002</v>
      </c>
      <c r="O53">
        <f t="shared" si="15"/>
        <v>1.0869470000000001</v>
      </c>
      <c r="P53">
        <f t="shared" si="15"/>
        <v>1.022265</v>
      </c>
      <c r="Q53">
        <f t="shared" si="15"/>
        <v>1.006645</v>
      </c>
      <c r="R53">
        <f t="shared" si="15"/>
        <v>1.0020659999999999</v>
      </c>
      <c r="S53">
        <f t="shared" si="15"/>
        <v>1.00065</v>
      </c>
      <c r="T53">
        <f t="shared" si="14"/>
        <v>0.5</v>
      </c>
      <c r="U53">
        <f t="shared" si="14"/>
        <v>2.2499999999999999E-2</v>
      </c>
      <c r="V53">
        <f t="shared" si="13"/>
        <v>2.1000000000000003E-8</v>
      </c>
      <c r="W53">
        <f t="shared" si="13"/>
        <v>6.6499999999999997E-3</v>
      </c>
      <c r="X53">
        <f t="shared" si="13"/>
        <v>6.8100000000000001E-3</v>
      </c>
      <c r="Y53">
        <f t="shared" si="13"/>
        <v>6.8500000000000002E-3</v>
      </c>
      <c r="Z53">
        <f t="shared" si="13"/>
        <v>6.8700000000000002E-3</v>
      </c>
      <c r="AA53">
        <f t="shared" si="13"/>
        <v>6.8700000000000002E-3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10361.035664432016</v>
      </c>
      <c r="E54">
        <f t="shared" si="3"/>
        <v>1196864.096832202</v>
      </c>
      <c r="F54">
        <f t="shared" si="4"/>
        <v>37891.799661891848</v>
      </c>
      <c r="G54">
        <f t="shared" si="16"/>
        <v>16243.200843022869</v>
      </c>
      <c r="H54">
        <f t="shared" si="16"/>
        <v>4530.1524536124607</v>
      </c>
      <c r="I54">
        <f t="shared" si="16"/>
        <v>1292.0031478491906</v>
      </c>
      <c r="J54">
        <f t="shared" si="16"/>
        <v>247.07739764840517</v>
      </c>
      <c r="K54">
        <v>0</v>
      </c>
      <c r="L54">
        <f t="shared" si="8"/>
        <v>0.17209812435763941</v>
      </c>
      <c r="M54">
        <f t="shared" si="0"/>
        <v>60204.233504024771</v>
      </c>
      <c r="N54">
        <f t="shared" si="15"/>
        <v>1.689811</v>
      </c>
      <c r="O54">
        <f t="shared" si="15"/>
        <v>1.076584</v>
      </c>
      <c r="P54">
        <f t="shared" si="15"/>
        <v>1.0200670000000001</v>
      </c>
      <c r="Q54">
        <f t="shared" si="15"/>
        <v>1.0060229999999999</v>
      </c>
      <c r="R54">
        <f t="shared" si="15"/>
        <v>1.001876</v>
      </c>
      <c r="S54">
        <f t="shared" si="15"/>
        <v>1.000591</v>
      </c>
      <c r="T54">
        <f t="shared" si="14"/>
        <v>0.5</v>
      </c>
      <c r="U54">
        <f t="shared" si="14"/>
        <v>2.2499999999999999E-2</v>
      </c>
      <c r="V54">
        <f t="shared" si="13"/>
        <v>2.1000000000000003E-8</v>
      </c>
      <c r="W54">
        <f t="shared" si="13"/>
        <v>6.6499999999999997E-3</v>
      </c>
      <c r="X54">
        <f t="shared" si="13"/>
        <v>6.8100000000000001E-3</v>
      </c>
      <c r="Y54">
        <f t="shared" si="13"/>
        <v>6.8500000000000002E-3</v>
      </c>
      <c r="Z54">
        <f t="shared" si="13"/>
        <v>6.8700000000000002E-3</v>
      </c>
      <c r="AA54">
        <f t="shared" si="13"/>
        <v>6.8700000000000002E-3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12099.15538877096</v>
      </c>
      <c r="E55">
        <f t="shared" si="3"/>
        <v>960403.89837724273</v>
      </c>
      <c r="F55">
        <f t="shared" si="4"/>
        <v>33354.739228789193</v>
      </c>
      <c r="G55">
        <f t="shared" si="16"/>
        <v>13400.922809718501</v>
      </c>
      <c r="H55">
        <f t="shared" si="16"/>
        <v>3675.2644763782932</v>
      </c>
      <c r="I55">
        <f t="shared" si="16"/>
        <v>1042.9510210660665</v>
      </c>
      <c r="J55">
        <f t="shared" si="16"/>
        <v>199.13933672517388</v>
      </c>
      <c r="K55">
        <v>0</v>
      </c>
      <c r="L55">
        <f t="shared" si="8"/>
        <v>0.23414842254291801</v>
      </c>
      <c r="M55">
        <f t="shared" si="0"/>
        <v>51673.016872677232</v>
      </c>
      <c r="N55">
        <f t="shared" si="15"/>
        <v>1.5041519999999999</v>
      </c>
      <c r="O55">
        <f t="shared" si="15"/>
        <v>1.0677030000000001</v>
      </c>
      <c r="P55">
        <f t="shared" si="15"/>
        <v>1.0181009999999999</v>
      </c>
      <c r="Q55">
        <f t="shared" si="15"/>
        <v>1.00546</v>
      </c>
      <c r="R55">
        <f t="shared" si="15"/>
        <v>1.001703</v>
      </c>
      <c r="S55">
        <f t="shared" si="15"/>
        <v>1.000537</v>
      </c>
      <c r="T55">
        <f t="shared" si="14"/>
        <v>0.5</v>
      </c>
      <c r="U55">
        <f t="shared" si="14"/>
        <v>2.2499999999999999E-2</v>
      </c>
      <c r="V55">
        <f t="shared" si="13"/>
        <v>2.1000000000000003E-8</v>
      </c>
      <c r="W55">
        <f t="shared" si="13"/>
        <v>6.6499999999999997E-3</v>
      </c>
      <c r="X55">
        <f t="shared" si="13"/>
        <v>6.8100000000000001E-3</v>
      </c>
      <c r="Y55">
        <f t="shared" si="13"/>
        <v>6.8500000000000002E-3</v>
      </c>
      <c r="Z55">
        <f t="shared" si="13"/>
        <v>6.8700000000000002E-3</v>
      </c>
      <c r="AA55">
        <f t="shared" si="13"/>
        <v>6.8700000000000002E-3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6333.4851555928608</v>
      </c>
      <c r="E56">
        <f t="shared" si="3"/>
        <v>693161.46558588766</v>
      </c>
      <c r="F56">
        <f t="shared" si="4"/>
        <v>27001.704073421628</v>
      </c>
      <c r="G56">
        <f t="shared" si="16"/>
        <v>10198.709386428531</v>
      </c>
      <c r="H56">
        <f t="shared" si="16"/>
        <v>2751.6290838878831</v>
      </c>
      <c r="I56">
        <f t="shared" si="16"/>
        <v>777.01546903306064</v>
      </c>
      <c r="J56">
        <f t="shared" si="16"/>
        <v>148.13507181120048</v>
      </c>
      <c r="K56">
        <v>0</v>
      </c>
      <c r="L56">
        <f t="shared" si="8"/>
        <v>0.15493933603727963</v>
      </c>
      <c r="M56">
        <f t="shared" si="0"/>
        <v>40877.193084582301</v>
      </c>
      <c r="N56">
        <f t="shared" si="15"/>
        <v>1.388412</v>
      </c>
      <c r="O56">
        <f t="shared" si="15"/>
        <v>1.060039</v>
      </c>
      <c r="P56">
        <f t="shared" si="15"/>
        <v>1.016338</v>
      </c>
      <c r="Q56">
        <f t="shared" si="15"/>
        <v>1.0049509999999999</v>
      </c>
      <c r="R56">
        <f t="shared" si="15"/>
        <v>1.001546</v>
      </c>
      <c r="S56">
        <f t="shared" si="15"/>
        <v>1.0004869999999999</v>
      </c>
      <c r="T56">
        <f t="shared" si="14"/>
        <v>0.5</v>
      </c>
      <c r="U56">
        <f t="shared" si="14"/>
        <v>2.2499999999999999E-2</v>
      </c>
      <c r="V56">
        <f t="shared" si="13"/>
        <v>2.1000000000000003E-8</v>
      </c>
      <c r="W56">
        <f t="shared" si="13"/>
        <v>6.6499999999999997E-3</v>
      </c>
      <c r="X56">
        <f t="shared" si="13"/>
        <v>6.8100000000000001E-3</v>
      </c>
      <c r="Y56">
        <f t="shared" si="13"/>
        <v>6.8500000000000002E-3</v>
      </c>
      <c r="Z56">
        <f t="shared" si="13"/>
        <v>6.8700000000000002E-3</v>
      </c>
      <c r="AA56">
        <f t="shared" si="13"/>
        <v>6.8700000000000002E-3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1822.5053623116141</v>
      </c>
      <c r="E57">
        <f t="shared" si="3"/>
        <v>467187.86964690749</v>
      </c>
      <c r="F57">
        <f t="shared" si="4"/>
        <v>23795.218947128305</v>
      </c>
      <c r="G57">
        <f t="shared" si="16"/>
        <v>8551.9345818549518</v>
      </c>
      <c r="H57">
        <f t="shared" si="16"/>
        <v>2276.6986372154051</v>
      </c>
      <c r="I57">
        <f t="shared" si="16"/>
        <v>640.31659754917382</v>
      </c>
      <c r="J57">
        <f t="shared" si="16"/>
        <v>121.92060161510901</v>
      </c>
      <c r="K57">
        <v>0</v>
      </c>
      <c r="L57">
        <f t="shared" si="8"/>
        <v>5.1503440900014852E-2</v>
      </c>
      <c r="M57">
        <f t="shared" si="0"/>
        <v>35386.089365362939</v>
      </c>
      <c r="N57">
        <f t="shared" si="15"/>
        <v>1.309857</v>
      </c>
      <c r="O57">
        <f t="shared" si="15"/>
        <v>1.0533870000000001</v>
      </c>
      <c r="P57">
        <f t="shared" si="15"/>
        <v>1.0147569999999999</v>
      </c>
      <c r="Q57">
        <f t="shared" si="15"/>
        <v>1.004491</v>
      </c>
      <c r="R57">
        <f t="shared" si="15"/>
        <v>1.001404</v>
      </c>
      <c r="S57">
        <f t="shared" si="15"/>
        <v>1.000443</v>
      </c>
      <c r="T57">
        <f t="shared" si="14"/>
        <v>0.5</v>
      </c>
      <c r="U57">
        <f t="shared" si="14"/>
        <v>2.2499999999999999E-2</v>
      </c>
      <c r="V57">
        <f t="shared" si="13"/>
        <v>2.1000000000000003E-8</v>
      </c>
      <c r="W57">
        <f t="shared" si="13"/>
        <v>6.6499999999999997E-3</v>
      </c>
      <c r="X57">
        <f t="shared" si="13"/>
        <v>6.8100000000000001E-3</v>
      </c>
      <c r="Y57">
        <f t="shared" si="13"/>
        <v>6.8500000000000002E-3</v>
      </c>
      <c r="Z57">
        <f t="shared" si="13"/>
        <v>6.8700000000000002E-3</v>
      </c>
      <c r="AA57">
        <f t="shared" si="13"/>
        <v>6.8700000000000002E-3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2114.5671266258496</v>
      </c>
      <c r="E58">
        <f t="shared" si="3"/>
        <v>299970.84958680591</v>
      </c>
      <c r="F58">
        <f t="shared" si="4"/>
        <v>23276.063226538488</v>
      </c>
      <c r="G58">
        <f t="shared" si="16"/>
        <v>8042.4233748512379</v>
      </c>
      <c r="H58">
        <f t="shared" si="16"/>
        <v>2118.209703043281</v>
      </c>
      <c r="I58">
        <f t="shared" si="16"/>
        <v>593.80974296678744</v>
      </c>
      <c r="J58">
        <f t="shared" si="16"/>
        <v>112.95085316190992</v>
      </c>
      <c r="K58">
        <v>0</v>
      </c>
      <c r="L58">
        <f t="shared" si="8"/>
        <v>6.1931840492433041E-2</v>
      </c>
      <c r="M58">
        <f t="shared" si="0"/>
        <v>34143.456900561701</v>
      </c>
      <c r="N58">
        <f t="shared" si="15"/>
        <v>1.2533479999999999</v>
      </c>
      <c r="O58">
        <f t="shared" si="15"/>
        <v>1.0475840000000001</v>
      </c>
      <c r="P58">
        <f t="shared" si="15"/>
        <v>1.0133369999999999</v>
      </c>
      <c r="Q58">
        <f t="shared" si="15"/>
        <v>1.004073</v>
      </c>
      <c r="R58">
        <f t="shared" si="15"/>
        <v>1.0012749999999999</v>
      </c>
      <c r="S58">
        <f t="shared" si="15"/>
        <v>1.000402</v>
      </c>
      <c r="T58">
        <f t="shared" si="14"/>
        <v>0.5</v>
      </c>
      <c r="U58">
        <f t="shared" si="14"/>
        <v>2.2499999999999999E-2</v>
      </c>
      <c r="V58">
        <f t="shared" si="13"/>
        <v>2.1000000000000003E-8</v>
      </c>
      <c r="W58">
        <f t="shared" si="13"/>
        <v>6.6499999999999997E-3</v>
      </c>
      <c r="X58">
        <f t="shared" si="13"/>
        <v>6.8100000000000001E-3</v>
      </c>
      <c r="Y58">
        <f t="shared" si="13"/>
        <v>6.8500000000000002E-3</v>
      </c>
      <c r="Z58">
        <f t="shared" si="13"/>
        <v>6.8700000000000002E-3</v>
      </c>
      <c r="AA58">
        <f t="shared" si="13"/>
        <v>6.8700000000000002E-3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1159.2324688396327</v>
      </c>
      <c r="E59">
        <f t="shared" si="3"/>
        <v>185615.56480030855</v>
      </c>
      <c r="F59">
        <f t="shared" si="4"/>
        <v>22393.470277142354</v>
      </c>
      <c r="G59">
        <f t="shared" si="16"/>
        <v>7468.2351773311893</v>
      </c>
      <c r="H59">
        <f t="shared" si="16"/>
        <v>1947.7987093541908</v>
      </c>
      <c r="I59">
        <f t="shared" si="16"/>
        <v>544.4133659710443</v>
      </c>
      <c r="J59">
        <f t="shared" si="16"/>
        <v>103.45858934676356</v>
      </c>
      <c r="K59">
        <v>0</v>
      </c>
      <c r="L59">
        <f t="shared" si="8"/>
        <v>3.5715532413473167E-2</v>
      </c>
      <c r="M59">
        <f t="shared" si="0"/>
        <v>32457.376119145545</v>
      </c>
      <c r="N59">
        <f t="shared" si="15"/>
        <v>1.21095</v>
      </c>
      <c r="O59">
        <f t="shared" si="15"/>
        <v>1.0425</v>
      </c>
      <c r="P59">
        <f t="shared" si="15"/>
        <v>1.012059</v>
      </c>
      <c r="Q59">
        <f t="shared" si="15"/>
        <v>1.0036959999999999</v>
      </c>
      <c r="R59">
        <f t="shared" si="15"/>
        <v>1.001158</v>
      </c>
      <c r="S59">
        <f t="shared" si="15"/>
        <v>1.0003649999999999</v>
      </c>
      <c r="T59">
        <f t="shared" si="14"/>
        <v>0.5</v>
      </c>
      <c r="U59">
        <f t="shared" si="14"/>
        <v>2.2499999999999999E-2</v>
      </c>
      <c r="V59">
        <f t="shared" si="14"/>
        <v>2.1000000000000003E-8</v>
      </c>
      <c r="W59">
        <f t="shared" si="14"/>
        <v>6.6499999999999997E-3</v>
      </c>
      <c r="X59">
        <f t="shared" si="14"/>
        <v>6.8100000000000001E-3</v>
      </c>
      <c r="Y59">
        <f t="shared" si="14"/>
        <v>6.8500000000000002E-3</v>
      </c>
      <c r="Z59">
        <f t="shared" si="14"/>
        <v>6.8700000000000002E-3</v>
      </c>
      <c r="AA59">
        <f t="shared" si="14"/>
        <v>6.8700000000000002E-3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375.31653826217746</v>
      </c>
      <c r="E60">
        <f t="shared" si="3"/>
        <v>111509.44252342494</v>
      </c>
      <c r="F60">
        <f t="shared" si="4"/>
        <v>22020.13121319926</v>
      </c>
      <c r="G60">
        <f t="shared" si="16"/>
        <v>7121.501000717185</v>
      </c>
      <c r="H60">
        <f t="shared" si="16"/>
        <v>1841.443655543964</v>
      </c>
      <c r="I60">
        <f t="shared" si="16"/>
        <v>513.33629800557298</v>
      </c>
      <c r="J60">
        <f t="shared" si="16"/>
        <v>97.472605216641384</v>
      </c>
      <c r="K60">
        <v>0</v>
      </c>
      <c r="L60">
        <f t="shared" si="8"/>
        <v>1.1879404541814739E-2</v>
      </c>
      <c r="M60">
        <f t="shared" si="0"/>
        <v>31593.884772682621</v>
      </c>
      <c r="N60">
        <f t="shared" si="15"/>
        <v>1.178115</v>
      </c>
      <c r="O60">
        <f t="shared" si="15"/>
        <v>1.038028</v>
      </c>
      <c r="P60">
        <f t="shared" si="15"/>
        <v>1.0109090000000001</v>
      </c>
      <c r="Q60">
        <f t="shared" si="15"/>
        <v>1.0033529999999999</v>
      </c>
      <c r="R60">
        <f t="shared" si="15"/>
        <v>1.0010520000000001</v>
      </c>
      <c r="S60">
        <f t="shared" si="15"/>
        <v>1.000332</v>
      </c>
      <c r="T60">
        <f t="shared" si="14"/>
        <v>0.5</v>
      </c>
      <c r="U60">
        <f t="shared" si="14"/>
        <v>2.2499999999999999E-2</v>
      </c>
      <c r="V60">
        <f t="shared" si="14"/>
        <v>2.1000000000000003E-8</v>
      </c>
      <c r="W60">
        <f t="shared" si="14"/>
        <v>6.6499999999999997E-3</v>
      </c>
      <c r="X60">
        <f t="shared" si="14"/>
        <v>6.8100000000000001E-3</v>
      </c>
      <c r="Y60">
        <f t="shared" si="14"/>
        <v>6.8500000000000002E-3</v>
      </c>
      <c r="Z60">
        <f t="shared" si="14"/>
        <v>6.8700000000000002E-3</v>
      </c>
      <c r="AA60">
        <f t="shared" si="14"/>
        <v>6.8700000000000002E-3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787.32961065777613</v>
      </c>
      <c r="E61">
        <f t="shared" si="3"/>
        <v>65377.842317188297</v>
      </c>
      <c r="F61">
        <f t="shared" si="4"/>
        <v>22081.63267906243</v>
      </c>
      <c r="G61">
        <f t="shared" si="16"/>
        <v>6952.6085010610368</v>
      </c>
      <c r="H61">
        <f t="shared" si="16"/>
        <v>1784.1713566331155</v>
      </c>
      <c r="I61">
        <f t="shared" si="16"/>
        <v>496.21598086576995</v>
      </c>
      <c r="J61">
        <f t="shared" si="16"/>
        <v>94.153187874724836</v>
      </c>
      <c r="K61">
        <v>0</v>
      </c>
      <c r="L61">
        <f t="shared" si="8"/>
        <v>2.5067180829875354E-2</v>
      </c>
      <c r="M61">
        <f t="shared" si="0"/>
        <v>31408.78170549708</v>
      </c>
      <c r="N61">
        <f t="shared" si="15"/>
        <v>1.1520509999999999</v>
      </c>
      <c r="O61">
        <f t="shared" si="15"/>
        <v>1.0340800000000001</v>
      </c>
      <c r="P61">
        <f t="shared" si="15"/>
        <v>1.0098720000000001</v>
      </c>
      <c r="Q61">
        <f t="shared" si="15"/>
        <v>1.0030429999999999</v>
      </c>
      <c r="R61">
        <f t="shared" si="15"/>
        <v>1.000955</v>
      </c>
      <c r="S61">
        <f t="shared" si="15"/>
        <v>1.000302</v>
      </c>
      <c r="T61">
        <f t="shared" si="14"/>
        <v>0.5</v>
      </c>
      <c r="U61">
        <f t="shared" si="14"/>
        <v>2.2499999999999999E-2</v>
      </c>
      <c r="V61">
        <f t="shared" si="14"/>
        <v>2.1000000000000003E-8</v>
      </c>
      <c r="W61">
        <f t="shared" si="14"/>
        <v>6.6499999999999997E-3</v>
      </c>
      <c r="X61">
        <f t="shared" si="14"/>
        <v>6.8100000000000001E-3</v>
      </c>
      <c r="Y61">
        <f t="shared" si="14"/>
        <v>6.8500000000000002E-3</v>
      </c>
      <c r="Z61">
        <f t="shared" si="14"/>
        <v>6.8700000000000002E-3</v>
      </c>
      <c r="AA61">
        <f t="shared" si="14"/>
        <v>6.8700000000000002E-3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3554.8617675460068</v>
      </c>
      <c r="E62">
        <f t="shared" si="3"/>
        <v>210.46753119017487</v>
      </c>
      <c r="F62">
        <f t="shared" si="4"/>
        <v>37555.896779204348</v>
      </c>
      <c r="G62">
        <f t="shared" si="16"/>
        <v>21766.881510162726</v>
      </c>
      <c r="H62">
        <f t="shared" si="16"/>
        <v>6688.9843529739583</v>
      </c>
      <c r="I62">
        <f t="shared" si="16"/>
        <v>1704.6104307665382</v>
      </c>
      <c r="J62">
        <f t="shared" si="16"/>
        <v>473.07560939409188</v>
      </c>
      <c r="K62">
        <v>0</v>
      </c>
      <c r="L62">
        <f t="shared" si="8"/>
        <v>5.2132138274029384E-2</v>
      </c>
      <c r="M62">
        <f t="shared" si="0"/>
        <v>68189.44868250165</v>
      </c>
      <c r="N62">
        <f t="shared" si="15"/>
        <v>2289.2732110000002</v>
      </c>
      <c r="O62">
        <f t="shared" si="15"/>
        <v>1.130951</v>
      </c>
      <c r="P62">
        <f t="shared" si="15"/>
        <v>1.030586</v>
      </c>
      <c r="Q62">
        <f t="shared" si="15"/>
        <v>1.0089379999999999</v>
      </c>
      <c r="R62">
        <f t="shared" si="15"/>
        <v>1.0027619999999999</v>
      </c>
      <c r="S62">
        <f t="shared" si="15"/>
        <v>1.0008680000000001</v>
      </c>
      <c r="T62">
        <f t="shared" si="14"/>
        <v>0.5</v>
      </c>
      <c r="U62">
        <f t="shared" si="14"/>
        <v>2.2499999999999999E-2</v>
      </c>
      <c r="V62">
        <f t="shared" si="14"/>
        <v>2.1000000000000003E-8</v>
      </c>
      <c r="W62">
        <f t="shared" si="14"/>
        <v>6.6499999999999997E-3</v>
      </c>
      <c r="X62">
        <f t="shared" si="14"/>
        <v>6.8100000000000001E-3</v>
      </c>
      <c r="Y62">
        <f t="shared" si="14"/>
        <v>6.8500000000000002E-3</v>
      </c>
      <c r="Z62">
        <f t="shared" si="14"/>
        <v>6.8700000000000002E-3</v>
      </c>
      <c r="AA62">
        <f t="shared" si="14"/>
        <v>6.8700000000000002E-3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7468.397075878549</v>
      </c>
      <c r="E63">
        <f t="shared" si="3"/>
        <v>240906.71092295356</v>
      </c>
      <c r="F63">
        <f t="shared" si="4"/>
        <v>39560.347536526686</v>
      </c>
      <c r="G63">
        <f t="shared" si="16"/>
        <v>20793.154796019615</v>
      </c>
      <c r="H63">
        <f t="shared" si="16"/>
        <v>6248.2121017785621</v>
      </c>
      <c r="I63">
        <f t="shared" si="16"/>
        <v>1581.9939103887741</v>
      </c>
      <c r="J63">
        <f t="shared" si="16"/>
        <v>438.17035556202399</v>
      </c>
      <c r="K63">
        <v>0</v>
      </c>
      <c r="L63">
        <f t="shared" si="8"/>
        <v>0.1088340514327619</v>
      </c>
      <c r="M63">
        <f t="shared" si="0"/>
        <v>68621.878700275658</v>
      </c>
      <c r="N63">
        <f t="shared" ref="N63:S78" si="17">N51</f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si="17"/>
        <v>1.002507</v>
      </c>
      <c r="S63">
        <f t="shared" si="17"/>
        <v>1.000788</v>
      </c>
      <c r="T63">
        <f t="shared" si="14"/>
        <v>0.5</v>
      </c>
      <c r="U63">
        <f t="shared" si="14"/>
        <v>2.2499999999999999E-2</v>
      </c>
      <c r="V63">
        <f t="shared" si="14"/>
        <v>2.1000000000000003E-8</v>
      </c>
      <c r="W63">
        <f t="shared" si="14"/>
        <v>6.6499999999999997E-3</v>
      </c>
      <c r="X63">
        <f t="shared" si="14"/>
        <v>6.8100000000000001E-3</v>
      </c>
      <c r="Y63">
        <f t="shared" si="14"/>
        <v>6.8500000000000002E-3</v>
      </c>
      <c r="Z63">
        <f t="shared" si="14"/>
        <v>6.8700000000000002E-3</v>
      </c>
      <c r="AA63">
        <f t="shared" si="14"/>
        <v>6.8700000000000002E-3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9359.0262867318306</v>
      </c>
      <c r="E64">
        <f t="shared" si="3"/>
        <v>742343.64099393249</v>
      </c>
      <c r="F64">
        <f t="shared" si="4"/>
        <v>38757.51136935375</v>
      </c>
      <c r="G64">
        <f t="shared" si="16"/>
        <v>18620.946647318102</v>
      </c>
      <c r="H64">
        <f t="shared" si="16"/>
        <v>5477.0442278456521</v>
      </c>
      <c r="I64">
        <f t="shared" si="16"/>
        <v>1378.1010632073032</v>
      </c>
      <c r="J64">
        <f t="shared" si="16"/>
        <v>380.96117702810835</v>
      </c>
      <c r="K64">
        <v>0</v>
      </c>
      <c r="L64">
        <f t="shared" si="8"/>
        <v>0.14484391191617918</v>
      </c>
      <c r="M64">
        <f t="shared" si="0"/>
        <v>64614.564484752918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si="17"/>
        <v>1.0022759999999999</v>
      </c>
      <c r="S64">
        <f t="shared" si="17"/>
        <v>1.0007159999999999</v>
      </c>
      <c r="T64">
        <f t="shared" si="14"/>
        <v>0.5</v>
      </c>
      <c r="U64">
        <f t="shared" si="14"/>
        <v>2.2499999999999999E-2</v>
      </c>
      <c r="V64">
        <f t="shared" si="14"/>
        <v>2.1000000000000003E-8</v>
      </c>
      <c r="W64">
        <f t="shared" si="14"/>
        <v>6.6499999999999997E-3</v>
      </c>
      <c r="X64">
        <f t="shared" si="14"/>
        <v>6.8100000000000001E-3</v>
      </c>
      <c r="Y64">
        <f t="shared" si="14"/>
        <v>6.8500000000000002E-3</v>
      </c>
      <c r="Z64">
        <f t="shared" si="14"/>
        <v>6.8700000000000002E-3</v>
      </c>
      <c r="AA64">
        <f t="shared" si="14"/>
        <v>6.8700000000000002E-3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9922.7823827517859</v>
      </c>
      <c r="E65">
        <f t="shared" si="3"/>
        <v>1018136.9943901954</v>
      </c>
      <c r="F65">
        <f t="shared" si="4"/>
        <v>36027.377836820437</v>
      </c>
      <c r="G65">
        <f t="shared" si="16"/>
        <v>15954.888432246633</v>
      </c>
      <c r="H65">
        <f t="shared" si="16"/>
        <v>4599.7537151230617</v>
      </c>
      <c r="I65">
        <f t="shared" si="16"/>
        <v>1150.5502257387602</v>
      </c>
      <c r="J65">
        <f t="shared" si="16"/>
        <v>317.47627429422283</v>
      </c>
      <c r="K65">
        <v>0</v>
      </c>
      <c r="L65">
        <f t="shared" si="8"/>
        <v>0.17093496015457293</v>
      </c>
      <c r="M65">
        <f t="shared" si="0"/>
        <v>58050.046484223123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si="17"/>
        <v>1.0020659999999999</v>
      </c>
      <c r="S65">
        <f t="shared" si="17"/>
        <v>1.00065</v>
      </c>
      <c r="T65">
        <f t="shared" si="14"/>
        <v>0.5</v>
      </c>
      <c r="U65">
        <f t="shared" si="14"/>
        <v>2.2499999999999999E-2</v>
      </c>
      <c r="V65">
        <f t="shared" si="14"/>
        <v>2.1000000000000003E-8</v>
      </c>
      <c r="W65">
        <f t="shared" si="14"/>
        <v>6.6499999999999997E-3</v>
      </c>
      <c r="X65">
        <f t="shared" si="14"/>
        <v>6.8100000000000001E-3</v>
      </c>
      <c r="Y65">
        <f t="shared" si="14"/>
        <v>6.8500000000000002E-3</v>
      </c>
      <c r="Z65">
        <f t="shared" si="14"/>
        <v>6.8700000000000002E-3</v>
      </c>
      <c r="AA65">
        <f t="shared" si="14"/>
        <v>6.8700000000000002E-3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8650.1293971160267</v>
      </c>
      <c r="E66">
        <f t="shared" si="3"/>
        <v>989563.67428524455</v>
      </c>
      <c r="F66">
        <f t="shared" si="4"/>
        <v>32120.415231791863</v>
      </c>
      <c r="G66">
        <f t="shared" si="16"/>
        <v>13215.898014232082</v>
      </c>
      <c r="H66">
        <f t="shared" si="16"/>
        <v>3739.878181277044</v>
      </c>
      <c r="I66">
        <f t="shared" si="16"/>
        <v>930.31714210628093</v>
      </c>
      <c r="J66">
        <f t="shared" si="16"/>
        <v>256.26698031387724</v>
      </c>
      <c r="K66">
        <v>0</v>
      </c>
      <c r="L66">
        <f t="shared" si="8"/>
        <v>0.17209812435763941</v>
      </c>
      <c r="M66">
        <f t="shared" ref="M66:M129" si="18">SUM(F66:J66)</f>
        <v>50262.775549721147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si="17"/>
        <v>1.001876</v>
      </c>
      <c r="S66">
        <f t="shared" si="17"/>
        <v>1.000591</v>
      </c>
      <c r="T66">
        <f t="shared" si="14"/>
        <v>0.5</v>
      </c>
      <c r="U66">
        <f t="shared" si="14"/>
        <v>2.2499999999999999E-2</v>
      </c>
      <c r="V66">
        <f t="shared" si="14"/>
        <v>2.1000000000000003E-8</v>
      </c>
      <c r="W66">
        <f t="shared" si="14"/>
        <v>6.6499999999999997E-3</v>
      </c>
      <c r="X66">
        <f t="shared" si="14"/>
        <v>6.8100000000000001E-3</v>
      </c>
      <c r="Y66">
        <f t="shared" si="14"/>
        <v>6.8500000000000002E-3</v>
      </c>
      <c r="Z66">
        <f t="shared" si="14"/>
        <v>6.8700000000000002E-3</v>
      </c>
      <c r="AA66">
        <f t="shared" si="14"/>
        <v>6.8700000000000002E-3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10108.047960785112</v>
      </c>
      <c r="E67">
        <f t="shared" si="3"/>
        <v>801338.58253119956</v>
      </c>
      <c r="F67">
        <f t="shared" si="4"/>
        <v>28274.404581905656</v>
      </c>
      <c r="G67">
        <f t="shared" si="16"/>
        <v>10903.345397339603</v>
      </c>
      <c r="H67">
        <f t="shared" si="16"/>
        <v>3034.1233692188716</v>
      </c>
      <c r="I67">
        <f t="shared" si="16"/>
        <v>750.98517746666221</v>
      </c>
      <c r="J67">
        <f t="shared" si="16"/>
        <v>206.54595268519543</v>
      </c>
      <c r="K67">
        <v>0</v>
      </c>
      <c r="L67">
        <f t="shared" si="8"/>
        <v>0.23414842254291801</v>
      </c>
      <c r="M67">
        <f t="shared" si="18"/>
        <v>43169.404478615979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si="17"/>
        <v>1.001703</v>
      </c>
      <c r="S67">
        <f t="shared" si="17"/>
        <v>1.000537</v>
      </c>
      <c r="T67">
        <f t="shared" si="14"/>
        <v>0.5</v>
      </c>
      <c r="U67">
        <f t="shared" si="14"/>
        <v>2.2499999999999999E-2</v>
      </c>
      <c r="V67">
        <f t="shared" si="14"/>
        <v>2.1000000000000003E-8</v>
      </c>
      <c r="W67">
        <f t="shared" si="14"/>
        <v>6.6499999999999997E-3</v>
      </c>
      <c r="X67">
        <f t="shared" si="14"/>
        <v>6.8100000000000001E-3</v>
      </c>
      <c r="Y67">
        <f t="shared" si="14"/>
        <v>6.8500000000000002E-3</v>
      </c>
      <c r="Z67">
        <f t="shared" si="14"/>
        <v>6.8700000000000002E-3</v>
      </c>
      <c r="AA67">
        <f t="shared" si="14"/>
        <v>6.8700000000000002E-3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5294.541903792855</v>
      </c>
      <c r="E68">
        <f t="shared" ref="E68:E131" si="20">IF(MOD($C67,12)=11,SUMPRODUCT(F67:J67,W67:AA67),N67*(1-$T67-$V67*E67)*E67-K67*E67)</f>
        <v>582384.00501622958</v>
      </c>
      <c r="F68">
        <f t="shared" ref="F68:F131" si="21">IF(MOD($C67,12)=11,$N67*(1-$T67-$V67*E67)*E67-$K67*$E67,O67*(1-$U67)*F67-$L67*F67)</f>
        <v>22889.01436572638</v>
      </c>
      <c r="G68">
        <f t="shared" ref="G68:J83" si="22">IF(MOD($C67,12)=11,O67*(1-$U67)*F67-$L67*F67,P67*(1-$U67)*G67-$L67*G67)</f>
        <v>8297.9398229707149</v>
      </c>
      <c r="H68">
        <f t="shared" si="22"/>
        <v>2271.6139642482713</v>
      </c>
      <c r="I68">
        <f t="shared" si="22"/>
        <v>559.49616819941821</v>
      </c>
      <c r="J68">
        <f t="shared" si="22"/>
        <v>153.6446793310345</v>
      </c>
      <c r="K68">
        <v>0</v>
      </c>
      <c r="L68">
        <f t="shared" si="8"/>
        <v>0.15493933603727963</v>
      </c>
      <c r="M68">
        <f t="shared" si="18"/>
        <v>34171.709000475814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si="17"/>
        <v>1.001546</v>
      </c>
      <c r="S68">
        <f t="shared" si="17"/>
        <v>1.0004869999999999</v>
      </c>
      <c r="T68">
        <f t="shared" si="14"/>
        <v>0.5</v>
      </c>
      <c r="U68">
        <f t="shared" si="14"/>
        <v>2.2499999999999999E-2</v>
      </c>
      <c r="V68">
        <f t="shared" si="14"/>
        <v>2.1000000000000003E-8</v>
      </c>
      <c r="W68">
        <f t="shared" si="14"/>
        <v>6.6499999999999997E-3</v>
      </c>
      <c r="X68">
        <f t="shared" si="14"/>
        <v>6.8100000000000001E-3</v>
      </c>
      <c r="Y68">
        <f t="shared" si="14"/>
        <v>6.8500000000000002E-3</v>
      </c>
      <c r="Z68">
        <f t="shared" si="14"/>
        <v>6.8700000000000002E-3</v>
      </c>
      <c r="AA68">
        <f t="shared" si="14"/>
        <v>6.8700000000000002E-3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1524.2984464970039</v>
      </c>
      <c r="E69">
        <f t="shared" si="20"/>
        <v>394405.37600088614</v>
      </c>
      <c r="F69">
        <f t="shared" si="21"/>
        <v>20170.916133124145</v>
      </c>
      <c r="G69">
        <f t="shared" si="22"/>
        <v>6958.0802669645618</v>
      </c>
      <c r="H69">
        <f t="shared" si="22"/>
        <v>1879.5339993194561</v>
      </c>
      <c r="I69">
        <f t="shared" si="22"/>
        <v>461.06505860053687</v>
      </c>
      <c r="J69">
        <f t="shared" si="22"/>
        <v>126.45521084213541</v>
      </c>
      <c r="K69">
        <v>0</v>
      </c>
      <c r="L69">
        <f t="shared" si="8"/>
        <v>5.1503440900014852E-2</v>
      </c>
      <c r="M69">
        <f t="shared" si="18"/>
        <v>29596.050668850832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si="17"/>
        <v>1.001404</v>
      </c>
      <c r="S69">
        <f t="shared" si="17"/>
        <v>1.000443</v>
      </c>
      <c r="T69">
        <f t="shared" si="14"/>
        <v>0.5</v>
      </c>
      <c r="U69">
        <f t="shared" si="14"/>
        <v>2.2499999999999999E-2</v>
      </c>
      <c r="V69">
        <f t="shared" si="14"/>
        <v>2.1000000000000003E-8</v>
      </c>
      <c r="W69">
        <f t="shared" si="14"/>
        <v>6.6499999999999997E-3</v>
      </c>
      <c r="X69">
        <f t="shared" si="14"/>
        <v>6.8100000000000001E-3</v>
      </c>
      <c r="Y69">
        <f t="shared" si="14"/>
        <v>6.8500000000000002E-3</v>
      </c>
      <c r="Z69">
        <f t="shared" si="14"/>
        <v>6.8700000000000002E-3</v>
      </c>
      <c r="AA69">
        <f t="shared" si="14"/>
        <v>6.8700000000000002E-3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1769.2555039888052</v>
      </c>
      <c r="E70">
        <f t="shared" si="20"/>
        <v>254028.45385665284</v>
      </c>
      <c r="F70">
        <f t="shared" si="21"/>
        <v>19730.834177025456</v>
      </c>
      <c r="G70">
        <f t="shared" si="22"/>
        <v>6543.5284668640452</v>
      </c>
      <c r="H70">
        <f t="shared" si="22"/>
        <v>1748.6930810603978</v>
      </c>
      <c r="I70">
        <f t="shared" si="22"/>
        <v>427.57742808240414</v>
      </c>
      <c r="J70">
        <f t="shared" si="22"/>
        <v>117.15184933616952</v>
      </c>
      <c r="K70">
        <v>0</v>
      </c>
      <c r="L70">
        <f t="shared" si="8"/>
        <v>6.1931840492433041E-2</v>
      </c>
      <c r="M70">
        <f t="shared" si="18"/>
        <v>28567.785002368473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si="17"/>
        <v>1.0012749999999999</v>
      </c>
      <c r="S70">
        <f t="shared" si="17"/>
        <v>1.000402</v>
      </c>
      <c r="T70">
        <f t="shared" si="14"/>
        <v>0.5</v>
      </c>
      <c r="U70">
        <f t="shared" si="14"/>
        <v>2.2499999999999999E-2</v>
      </c>
      <c r="V70">
        <f t="shared" si="14"/>
        <v>2.1000000000000003E-8</v>
      </c>
      <c r="W70">
        <f t="shared" si="14"/>
        <v>6.6499999999999997E-3</v>
      </c>
      <c r="X70">
        <f t="shared" si="14"/>
        <v>6.8100000000000001E-3</v>
      </c>
      <c r="Y70">
        <f t="shared" si="14"/>
        <v>6.8500000000000002E-3</v>
      </c>
      <c r="Z70">
        <f t="shared" si="14"/>
        <v>6.8700000000000002E-3</v>
      </c>
      <c r="AA70">
        <f t="shared" si="14"/>
        <v>6.8700000000000002E-3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970.26066371666241</v>
      </c>
      <c r="E71">
        <f t="shared" si="20"/>
        <v>157494.56583147694</v>
      </c>
      <c r="F71">
        <f t="shared" si="21"/>
        <v>18982.670926184484</v>
      </c>
      <c r="G71">
        <f t="shared" si="22"/>
        <v>6076.3537558734934</v>
      </c>
      <c r="H71">
        <f t="shared" si="22"/>
        <v>1608.0098780835629</v>
      </c>
      <c r="I71">
        <f t="shared" si="22"/>
        <v>392.00917396972284</v>
      </c>
      <c r="J71">
        <f t="shared" si="22"/>
        <v>107.3065384845804</v>
      </c>
      <c r="K71">
        <v>0</v>
      </c>
      <c r="L71">
        <f t="shared" si="8"/>
        <v>3.5715532413473167E-2</v>
      </c>
      <c r="M71">
        <f t="shared" si="18"/>
        <v>27166.350272595842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si="17"/>
        <v>1.001158</v>
      </c>
      <c r="S71">
        <f t="shared" si="17"/>
        <v>1.0003649999999999</v>
      </c>
      <c r="T71">
        <f t="shared" si="14"/>
        <v>0.5</v>
      </c>
      <c r="U71">
        <f t="shared" si="14"/>
        <v>2.2499999999999999E-2</v>
      </c>
      <c r="V71">
        <f t="shared" si="14"/>
        <v>2.1000000000000003E-8</v>
      </c>
      <c r="W71">
        <f t="shared" si="14"/>
        <v>6.6499999999999997E-3</v>
      </c>
      <c r="X71">
        <f t="shared" si="14"/>
        <v>6.8100000000000001E-3</v>
      </c>
      <c r="Y71">
        <f t="shared" si="14"/>
        <v>6.8500000000000002E-3</v>
      </c>
      <c r="Z71">
        <f t="shared" si="14"/>
        <v>6.8700000000000002E-3</v>
      </c>
      <c r="AA71">
        <f t="shared" si="14"/>
        <v>6.8700000000000002E-3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314.22659181964599</v>
      </c>
      <c r="E72">
        <f t="shared" si="20"/>
        <v>94728.244078924719</v>
      </c>
      <c r="F72">
        <f t="shared" si="21"/>
        <v>18666.195966876574</v>
      </c>
      <c r="G72">
        <f t="shared" si="22"/>
        <v>5794.2416549110931</v>
      </c>
      <c r="H72">
        <f t="shared" si="22"/>
        <v>1520.2082093127394</v>
      </c>
      <c r="I72">
        <f t="shared" si="22"/>
        <v>369.63188402053873</v>
      </c>
      <c r="J72">
        <f t="shared" si="22"/>
        <v>101.09791684685327</v>
      </c>
      <c r="K72">
        <v>0</v>
      </c>
      <c r="L72">
        <f t="shared" si="8"/>
        <v>1.1879404541814739E-2</v>
      </c>
      <c r="M72">
        <f t="shared" si="18"/>
        <v>26451.3756319678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si="17"/>
        <v>1.0010520000000001</v>
      </c>
      <c r="S72">
        <f t="shared" si="17"/>
        <v>1.000332</v>
      </c>
      <c r="T72">
        <f t="shared" si="14"/>
        <v>0.5</v>
      </c>
      <c r="U72">
        <f t="shared" si="14"/>
        <v>2.2499999999999999E-2</v>
      </c>
      <c r="V72">
        <f t="shared" si="14"/>
        <v>2.1000000000000003E-8</v>
      </c>
      <c r="W72">
        <f t="shared" si="14"/>
        <v>6.6499999999999997E-3</v>
      </c>
      <c r="X72">
        <f t="shared" si="14"/>
        <v>6.8100000000000001E-3</v>
      </c>
      <c r="Y72">
        <f t="shared" si="14"/>
        <v>6.8500000000000002E-3</v>
      </c>
      <c r="Z72">
        <f t="shared" si="14"/>
        <v>6.8700000000000002E-3</v>
      </c>
      <c r="AA72">
        <f t="shared" si="14"/>
        <v>6.8700000000000002E-3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659.34312235230198</v>
      </c>
      <c r="E73">
        <f t="shared" si="20"/>
        <v>55578.37600134543</v>
      </c>
      <c r="F73">
        <f t="shared" si="21"/>
        <v>18718.330007447777</v>
      </c>
      <c r="G73">
        <f t="shared" si="22"/>
        <v>5656.8262481574948</v>
      </c>
      <c r="H73">
        <f t="shared" si="22"/>
        <v>1472.9269261149834</v>
      </c>
      <c r="I73">
        <f t="shared" si="22"/>
        <v>357.30426350353838</v>
      </c>
      <c r="J73">
        <f t="shared" si="22"/>
        <v>97.655039972194871</v>
      </c>
      <c r="K73">
        <v>0</v>
      </c>
      <c r="L73">
        <f t="shared" si="8"/>
        <v>2.5067180829875354E-2</v>
      </c>
      <c r="M73">
        <f t="shared" si="18"/>
        <v>26303.042485195991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si="17"/>
        <v>1.000955</v>
      </c>
      <c r="S73">
        <f t="shared" si="17"/>
        <v>1.000302</v>
      </c>
      <c r="T73">
        <f t="shared" si="14"/>
        <v>0.5</v>
      </c>
      <c r="U73">
        <f t="shared" si="14"/>
        <v>2.2499999999999999E-2</v>
      </c>
      <c r="V73">
        <f t="shared" si="14"/>
        <v>2.1000000000000003E-8</v>
      </c>
      <c r="W73">
        <f t="shared" si="14"/>
        <v>6.6499999999999997E-3</v>
      </c>
      <c r="X73">
        <f t="shared" si="14"/>
        <v>6.8100000000000001E-3</v>
      </c>
      <c r="Y73">
        <f t="shared" si="14"/>
        <v>6.8500000000000002E-3</v>
      </c>
      <c r="Z73">
        <f t="shared" si="14"/>
        <v>6.8700000000000002E-3</v>
      </c>
      <c r="AA73">
        <f t="shared" si="14"/>
        <v>6.8700000000000002E-3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3001.8504485715766</v>
      </c>
      <c r="E74">
        <f t="shared" si="20"/>
        <v>176.21500115824617</v>
      </c>
      <c r="F74">
        <f t="shared" si="21"/>
        <v>31939.83049646777</v>
      </c>
      <c r="G74">
        <f t="shared" si="22"/>
        <v>18451.519290354339</v>
      </c>
      <c r="H74">
        <f t="shared" si="22"/>
        <v>5442.3346655637733</v>
      </c>
      <c r="I74">
        <f t="shared" si="22"/>
        <v>1407.2452136831337</v>
      </c>
      <c r="J74">
        <f t="shared" si="22"/>
        <v>340.64185498646401</v>
      </c>
      <c r="K74">
        <v>0</v>
      </c>
      <c r="L74">
        <f t="shared" si="8"/>
        <v>5.2132138274029384E-2</v>
      </c>
      <c r="M74">
        <f t="shared" si="18"/>
        <v>57581.571521055477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si="17"/>
        <v>1.0027619999999999</v>
      </c>
      <c r="S74">
        <f t="shared" si="17"/>
        <v>1.0008680000000001</v>
      </c>
      <c r="T74">
        <f t="shared" si="14"/>
        <v>0.5</v>
      </c>
      <c r="U74">
        <f t="shared" si="14"/>
        <v>2.2499999999999999E-2</v>
      </c>
      <c r="V74">
        <f t="shared" si="14"/>
        <v>2.1000000000000003E-8</v>
      </c>
      <c r="W74">
        <f t="shared" si="14"/>
        <v>6.6499999999999997E-3</v>
      </c>
      <c r="X74">
        <f t="shared" si="14"/>
        <v>6.8100000000000001E-3</v>
      </c>
      <c r="Y74">
        <f t="shared" si="14"/>
        <v>6.8500000000000002E-3</v>
      </c>
      <c r="Z74">
        <f t="shared" si="14"/>
        <v>6.8700000000000002E-3</v>
      </c>
      <c r="AA74">
        <f t="shared" si="14"/>
        <v>6.8700000000000002E-3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6309.7497554840329</v>
      </c>
      <c r="E75">
        <f t="shared" si="20"/>
        <v>201700.64796034884</v>
      </c>
      <c r="F75">
        <f t="shared" si="21"/>
        <v>33644.537957024069</v>
      </c>
      <c r="G75">
        <f t="shared" si="22"/>
        <v>17626.103061522641</v>
      </c>
      <c r="H75">
        <f t="shared" si="22"/>
        <v>5083.710698797765</v>
      </c>
      <c r="I75">
        <f t="shared" si="22"/>
        <v>1306.0188523364563</v>
      </c>
      <c r="J75">
        <f t="shared" si="22"/>
        <v>315.50804935789279</v>
      </c>
      <c r="K75">
        <v>0</v>
      </c>
      <c r="L75">
        <f t="shared" si="8"/>
        <v>0.1088340514327619</v>
      </c>
      <c r="M75">
        <f t="shared" si="18"/>
        <v>57975.878619038827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si="17"/>
        <v>1.002507</v>
      </c>
      <c r="S75">
        <f t="shared" si="17"/>
        <v>1.000788</v>
      </c>
      <c r="T75">
        <f t="shared" si="14"/>
        <v>0.5</v>
      </c>
      <c r="U75">
        <f t="shared" si="14"/>
        <v>2.2499999999999999E-2</v>
      </c>
      <c r="V75">
        <f t="shared" si="14"/>
        <v>2.1000000000000003E-8</v>
      </c>
      <c r="W75">
        <f t="shared" si="14"/>
        <v>6.6499999999999997E-3</v>
      </c>
      <c r="X75">
        <f t="shared" si="14"/>
        <v>6.8100000000000001E-3</v>
      </c>
      <c r="Y75">
        <f t="shared" si="14"/>
        <v>6.8500000000000002E-3</v>
      </c>
      <c r="Z75">
        <f t="shared" si="14"/>
        <v>6.8700000000000002E-3</v>
      </c>
      <c r="AA75">
        <f t="shared" si="14"/>
        <v>6.8700000000000002E-3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7910.6187657949204</v>
      </c>
      <c r="E76">
        <f t="shared" si="20"/>
        <v>622565.75815928192</v>
      </c>
      <c r="F76">
        <f t="shared" si="21"/>
        <v>32961.757001301128</v>
      </c>
      <c r="G76">
        <f t="shared" si="22"/>
        <v>15784.748775667882</v>
      </c>
      <c r="H76">
        <f t="shared" si="22"/>
        <v>4456.268110834736</v>
      </c>
      <c r="I76">
        <f t="shared" si="22"/>
        <v>1137.6946252159378</v>
      </c>
      <c r="J76">
        <f t="shared" si="22"/>
        <v>274.3141253612518</v>
      </c>
      <c r="K76">
        <v>0</v>
      </c>
      <c r="L76">
        <f t="shared" si="8"/>
        <v>0.14484391191617918</v>
      </c>
      <c r="M76">
        <f t="shared" si="18"/>
        <v>54614.782638380937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si="17"/>
        <v>1.0022759999999999</v>
      </c>
      <c r="S76">
        <f t="shared" si="17"/>
        <v>1.0007159999999999</v>
      </c>
      <c r="T76">
        <f t="shared" si="14"/>
        <v>0.5</v>
      </c>
      <c r="U76">
        <f t="shared" si="14"/>
        <v>2.2499999999999999E-2</v>
      </c>
      <c r="V76">
        <f t="shared" si="14"/>
        <v>2.1000000000000003E-8</v>
      </c>
      <c r="W76">
        <f t="shared" si="14"/>
        <v>6.6499999999999997E-3</v>
      </c>
      <c r="X76">
        <f t="shared" si="14"/>
        <v>6.8100000000000001E-3</v>
      </c>
      <c r="Y76">
        <f t="shared" si="14"/>
        <v>6.8500000000000002E-3</v>
      </c>
      <c r="Z76">
        <f t="shared" si="14"/>
        <v>6.8700000000000002E-3</v>
      </c>
      <c r="AA76">
        <f t="shared" si="14"/>
        <v>6.8700000000000002E-3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8390.4400398482758</v>
      </c>
      <c r="E77">
        <f t="shared" si="20"/>
        <v>858293.30365400424</v>
      </c>
      <c r="F77">
        <f t="shared" si="21"/>
        <v>30639.884546104644</v>
      </c>
      <c r="G77">
        <f t="shared" si="22"/>
        <v>13524.763827358624</v>
      </c>
      <c r="H77">
        <f t="shared" si="22"/>
        <v>3742.4813358608044</v>
      </c>
      <c r="I77">
        <f t="shared" si="22"/>
        <v>949.83948769152562</v>
      </c>
      <c r="J77">
        <f t="shared" si="22"/>
        <v>228.6013162426338</v>
      </c>
      <c r="K77">
        <v>0</v>
      </c>
      <c r="L77">
        <f t="shared" si="8"/>
        <v>0.17093496015457293</v>
      </c>
      <c r="M77">
        <f t="shared" si="18"/>
        <v>49085.57051325823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si="17"/>
        <v>1.0020659999999999</v>
      </c>
      <c r="S77">
        <f t="shared" si="17"/>
        <v>1.00065</v>
      </c>
      <c r="T77">
        <f t="shared" si="14"/>
        <v>0.5</v>
      </c>
      <c r="U77">
        <f t="shared" si="14"/>
        <v>2.2499999999999999E-2</v>
      </c>
      <c r="V77">
        <f t="shared" si="14"/>
        <v>2.1000000000000003E-8</v>
      </c>
      <c r="W77">
        <f t="shared" si="14"/>
        <v>6.6499999999999997E-3</v>
      </c>
      <c r="X77">
        <f t="shared" si="14"/>
        <v>6.8100000000000001E-3</v>
      </c>
      <c r="Y77">
        <f t="shared" si="14"/>
        <v>6.8500000000000002E-3</v>
      </c>
      <c r="Z77">
        <f t="shared" si="14"/>
        <v>6.8700000000000002E-3</v>
      </c>
      <c r="AA77">
        <f t="shared" si="14"/>
        <v>6.8700000000000002E-3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7316.8440555372117</v>
      </c>
      <c r="E78">
        <f t="shared" si="20"/>
        <v>840056.45521447947</v>
      </c>
      <c r="F78">
        <f t="shared" si="21"/>
        <v>27317.164705481664</v>
      </c>
      <c r="G78">
        <f t="shared" si="22"/>
        <v>11202.955142430776</v>
      </c>
      <c r="H78">
        <f t="shared" si="22"/>
        <v>3042.8638485154042</v>
      </c>
      <c r="I78">
        <f t="shared" si="22"/>
        <v>768.02553932966066</v>
      </c>
      <c r="J78">
        <f t="shared" si="22"/>
        <v>184.52707730526467</v>
      </c>
      <c r="K78">
        <v>0</v>
      </c>
      <c r="L78">
        <f t="shared" si="8"/>
        <v>0.17209812435763941</v>
      </c>
      <c r="M78">
        <f t="shared" si="18"/>
        <v>42515.536313062774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si="17"/>
        <v>1.001876</v>
      </c>
      <c r="S78">
        <f t="shared" si="17"/>
        <v>1.000591</v>
      </c>
      <c r="T78">
        <f t="shared" si="14"/>
        <v>0.5</v>
      </c>
      <c r="U78">
        <f t="shared" si="14"/>
        <v>2.2499999999999999E-2</v>
      </c>
      <c r="V78">
        <f t="shared" si="14"/>
        <v>2.1000000000000003E-8</v>
      </c>
      <c r="W78">
        <f t="shared" si="14"/>
        <v>6.6499999999999997E-3</v>
      </c>
      <c r="X78">
        <f t="shared" si="14"/>
        <v>6.8100000000000001E-3</v>
      </c>
      <c r="Y78">
        <f t="shared" si="14"/>
        <v>6.8500000000000002E-3</v>
      </c>
      <c r="Z78">
        <f t="shared" si="14"/>
        <v>6.8700000000000002E-3</v>
      </c>
      <c r="AA78">
        <f t="shared" si="14"/>
        <v>6.8700000000000002E-3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8552.566259351921</v>
      </c>
      <c r="E79">
        <f t="shared" si="20"/>
        <v>684726.01007041149</v>
      </c>
      <c r="F79">
        <f t="shared" si="21"/>
        <v>24046.28213364023</v>
      </c>
      <c r="G79">
        <f t="shared" si="22"/>
        <v>9242.6325670251626</v>
      </c>
      <c r="H79">
        <f t="shared" si="22"/>
        <v>2468.6430585766552</v>
      </c>
      <c r="I79">
        <f t="shared" si="22"/>
        <v>619.97760747111158</v>
      </c>
      <c r="J79">
        <f t="shared" si="22"/>
        <v>148.72505592233998</v>
      </c>
      <c r="K79">
        <v>0</v>
      </c>
      <c r="L79">
        <f t="shared" ref="L79:L142" si="23">L67</f>
        <v>0.23414842254291801</v>
      </c>
      <c r="M79">
        <f t="shared" si="18"/>
        <v>36526.260422635503</v>
      </c>
      <c r="N79">
        <f t="shared" ref="N79:S94" si="24">N67</f>
        <v>1.5041519999999999</v>
      </c>
      <c r="O79">
        <f t="shared" si="24"/>
        <v>1.0677030000000001</v>
      </c>
      <c r="P79">
        <f t="shared" si="24"/>
        <v>1.0181009999999999</v>
      </c>
      <c r="Q79">
        <f t="shared" si="24"/>
        <v>1.00546</v>
      </c>
      <c r="R79">
        <f t="shared" si="24"/>
        <v>1.001703</v>
      </c>
      <c r="S79">
        <f t="shared" si="24"/>
        <v>1.000537</v>
      </c>
      <c r="T79">
        <f t="shared" si="14"/>
        <v>0.5</v>
      </c>
      <c r="U79">
        <f t="shared" si="14"/>
        <v>2.2499999999999999E-2</v>
      </c>
      <c r="V79">
        <f t="shared" si="14"/>
        <v>2.1000000000000003E-8</v>
      </c>
      <c r="W79">
        <f t="shared" si="14"/>
        <v>6.6499999999999997E-3</v>
      </c>
      <c r="X79">
        <f t="shared" si="14"/>
        <v>6.8100000000000001E-3</v>
      </c>
      <c r="Y79">
        <f t="shared" si="14"/>
        <v>6.8500000000000002E-3</v>
      </c>
      <c r="Z79">
        <f t="shared" si="14"/>
        <v>6.8700000000000002E-3</v>
      </c>
      <c r="AA79">
        <f t="shared" si="14"/>
        <v>6.8700000000000002E-3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4481.0084232128493</v>
      </c>
      <c r="E80">
        <f t="shared" si="20"/>
        <v>500156.35297659045</v>
      </c>
      <c r="F80">
        <f t="shared" si="21"/>
        <v>19466.217072929248</v>
      </c>
      <c r="G80">
        <f t="shared" si="22"/>
        <v>7034.0621205779235</v>
      </c>
      <c r="H80">
        <f t="shared" si="22"/>
        <v>1848.2452300715149</v>
      </c>
      <c r="I80">
        <f t="shared" si="22"/>
        <v>461.89339837526745</v>
      </c>
      <c r="J80">
        <f t="shared" si="22"/>
        <v>110.63307331180627</v>
      </c>
      <c r="K80">
        <v>0</v>
      </c>
      <c r="L80">
        <f t="shared" si="23"/>
        <v>0.15493933603727963</v>
      </c>
      <c r="M80">
        <f t="shared" si="18"/>
        <v>28921.050895265762</v>
      </c>
      <c r="N80">
        <f t="shared" si="24"/>
        <v>1.388412</v>
      </c>
      <c r="O80">
        <f t="shared" si="24"/>
        <v>1.060039</v>
      </c>
      <c r="P80">
        <f t="shared" si="24"/>
        <v>1.016338</v>
      </c>
      <c r="Q80">
        <f t="shared" si="24"/>
        <v>1.0049509999999999</v>
      </c>
      <c r="R80">
        <f t="shared" si="24"/>
        <v>1.001546</v>
      </c>
      <c r="S80">
        <f t="shared" si="24"/>
        <v>1.0004869999999999</v>
      </c>
      <c r="T80">
        <f t="shared" si="14"/>
        <v>0.5</v>
      </c>
      <c r="U80">
        <f t="shared" si="14"/>
        <v>2.2499999999999999E-2</v>
      </c>
      <c r="V80">
        <f t="shared" si="14"/>
        <v>2.1000000000000003E-8</v>
      </c>
      <c r="W80">
        <f t="shared" si="14"/>
        <v>6.6499999999999997E-3</v>
      </c>
      <c r="X80">
        <f t="shared" si="14"/>
        <v>6.8100000000000001E-3</v>
      </c>
      <c r="Y80">
        <f t="shared" si="14"/>
        <v>6.8500000000000002E-3</v>
      </c>
      <c r="Z80">
        <f t="shared" si="14"/>
        <v>6.8700000000000002E-3</v>
      </c>
      <c r="AA80">
        <f t="shared" si="14"/>
        <v>6.8700000000000002E-3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1290.3562261339655</v>
      </c>
      <c r="E81">
        <f t="shared" si="20"/>
        <v>339917.81873236847</v>
      </c>
      <c r="F81">
        <f t="shared" si="21"/>
        <v>17154.580172538786</v>
      </c>
      <c r="G81">
        <f t="shared" si="22"/>
        <v>5898.2795587777646</v>
      </c>
      <c r="H81">
        <f t="shared" si="22"/>
        <v>1529.2385958496234</v>
      </c>
      <c r="I81">
        <f t="shared" si="22"/>
        <v>380.63336067958306</v>
      </c>
      <c r="J81">
        <f t="shared" si="22"/>
        <v>91.055080284397704</v>
      </c>
      <c r="K81">
        <v>0</v>
      </c>
      <c r="L81">
        <f t="shared" si="23"/>
        <v>5.1503440900014852E-2</v>
      </c>
      <c r="M81">
        <f t="shared" si="18"/>
        <v>25053.786768130154</v>
      </c>
      <c r="N81">
        <f t="shared" si="24"/>
        <v>1.309857</v>
      </c>
      <c r="O81">
        <f t="shared" si="24"/>
        <v>1.0533870000000001</v>
      </c>
      <c r="P81">
        <f t="shared" si="24"/>
        <v>1.0147569999999999</v>
      </c>
      <c r="Q81">
        <f t="shared" si="24"/>
        <v>1.004491</v>
      </c>
      <c r="R81">
        <f t="shared" si="24"/>
        <v>1.001404</v>
      </c>
      <c r="S81">
        <f t="shared" si="24"/>
        <v>1.000443</v>
      </c>
      <c r="T81">
        <f t="shared" si="14"/>
        <v>0.5</v>
      </c>
      <c r="U81">
        <f t="shared" si="14"/>
        <v>2.2499999999999999E-2</v>
      </c>
      <c r="V81">
        <f t="shared" si="14"/>
        <v>2.1000000000000003E-8</v>
      </c>
      <c r="W81">
        <f t="shared" si="14"/>
        <v>6.6499999999999997E-3</v>
      </c>
      <c r="X81">
        <f t="shared" si="14"/>
        <v>6.8100000000000001E-3</v>
      </c>
      <c r="Y81">
        <f t="shared" si="14"/>
        <v>6.8500000000000002E-3</v>
      </c>
      <c r="Z81">
        <f t="shared" si="14"/>
        <v>6.8700000000000002E-3</v>
      </c>
      <c r="AA81">
        <f t="shared" si="14"/>
        <v>6.8700000000000002E-3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1497.9642093974594</v>
      </c>
      <c r="E82">
        <f t="shared" si="20"/>
        <v>219443.59528740621</v>
      </c>
      <c r="F82">
        <f t="shared" si="21"/>
        <v>16780.307573884471</v>
      </c>
      <c r="G82">
        <f t="shared" si="22"/>
        <v>5546.8690669792722</v>
      </c>
      <c r="H82">
        <f t="shared" si="22"/>
        <v>1422.7829625965908</v>
      </c>
      <c r="I82">
        <f t="shared" si="22"/>
        <v>352.98756729848776</v>
      </c>
      <c r="J82">
        <f t="shared" si="22"/>
        <v>84.35612084097842</v>
      </c>
      <c r="K82">
        <v>0</v>
      </c>
      <c r="L82">
        <f t="shared" si="23"/>
        <v>6.1931840492433041E-2</v>
      </c>
      <c r="M82">
        <f t="shared" si="18"/>
        <v>24187.303291599797</v>
      </c>
      <c r="N82">
        <f t="shared" si="24"/>
        <v>1.2533479999999999</v>
      </c>
      <c r="O82">
        <f t="shared" si="24"/>
        <v>1.0475840000000001</v>
      </c>
      <c r="P82">
        <f t="shared" si="24"/>
        <v>1.0133369999999999</v>
      </c>
      <c r="Q82">
        <f t="shared" si="24"/>
        <v>1.004073</v>
      </c>
      <c r="R82">
        <f t="shared" si="24"/>
        <v>1.0012749999999999</v>
      </c>
      <c r="S82">
        <f t="shared" si="24"/>
        <v>1.000402</v>
      </c>
      <c r="T82">
        <f t="shared" si="14"/>
        <v>0.5</v>
      </c>
      <c r="U82">
        <f t="shared" si="14"/>
        <v>2.2499999999999999E-2</v>
      </c>
      <c r="V82">
        <f t="shared" si="14"/>
        <v>2.1000000000000003E-8</v>
      </c>
      <c r="W82">
        <f t="shared" si="14"/>
        <v>6.6499999999999997E-3</v>
      </c>
      <c r="X82">
        <f t="shared" si="14"/>
        <v>6.8100000000000001E-3</v>
      </c>
      <c r="Y82">
        <f t="shared" si="14"/>
        <v>6.8500000000000002E-3</v>
      </c>
      <c r="Z82">
        <f t="shared" si="14"/>
        <v>6.8700000000000002E-3</v>
      </c>
      <c r="AA82">
        <f t="shared" si="14"/>
        <v>6.8700000000000002E-3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821.60314375414544</v>
      </c>
      <c r="E83">
        <f t="shared" si="20"/>
        <v>136252.12826463531</v>
      </c>
      <c r="F83">
        <f t="shared" si="21"/>
        <v>16144.023808487107</v>
      </c>
      <c r="G83">
        <f t="shared" si="22"/>
        <v>5150.8507770931774</v>
      </c>
      <c r="H83">
        <f t="shared" si="22"/>
        <v>1308.3193860622903</v>
      </c>
      <c r="I83">
        <f t="shared" si="22"/>
        <v>323.62411013799857</v>
      </c>
      <c r="J83">
        <f t="shared" si="22"/>
        <v>77.266926461037585</v>
      </c>
      <c r="K83">
        <v>0</v>
      </c>
      <c r="L83">
        <f t="shared" si="23"/>
        <v>3.5715532413473167E-2</v>
      </c>
      <c r="M83">
        <f t="shared" si="18"/>
        <v>23004.085008241611</v>
      </c>
      <c r="N83">
        <f t="shared" si="24"/>
        <v>1.21095</v>
      </c>
      <c r="O83">
        <f t="shared" si="24"/>
        <v>1.0425</v>
      </c>
      <c r="P83">
        <f t="shared" si="24"/>
        <v>1.012059</v>
      </c>
      <c r="Q83">
        <f t="shared" si="24"/>
        <v>1.0036959999999999</v>
      </c>
      <c r="R83">
        <f t="shared" si="24"/>
        <v>1.001158</v>
      </c>
      <c r="S83">
        <f t="shared" si="24"/>
        <v>1.0003649999999999</v>
      </c>
      <c r="T83">
        <f t="shared" si="14"/>
        <v>0.5</v>
      </c>
      <c r="U83">
        <f t="shared" si="14"/>
        <v>2.2499999999999999E-2</v>
      </c>
      <c r="V83">
        <f t="shared" si="14"/>
        <v>2.1000000000000003E-8</v>
      </c>
      <c r="W83">
        <f t="shared" si="14"/>
        <v>6.6499999999999997E-3</v>
      </c>
      <c r="X83">
        <f t="shared" si="14"/>
        <v>6.8100000000000001E-3</v>
      </c>
      <c r="Y83">
        <f t="shared" si="14"/>
        <v>6.8500000000000002E-3</v>
      </c>
      <c r="Z83">
        <f t="shared" si="14"/>
        <v>6.8700000000000002E-3</v>
      </c>
      <c r="AA83">
        <f t="shared" si="14"/>
        <v>6.8700000000000002E-3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266.11541673546867</v>
      </c>
      <c r="E84">
        <f t="shared" si="20"/>
        <v>82025.159431589753</v>
      </c>
      <c r="F84">
        <f t="shared" si="21"/>
        <v>15874.874156274082</v>
      </c>
      <c r="G84">
        <f t="shared" ref="G84:J99" si="25">IF(MOD($C83,12)=11,O83*(1-$U83)*F83-$L83*F83,P83*(1-$U83)*G83-$L83*G83)</f>
        <v>4911.7077987790908</v>
      </c>
      <c r="H84">
        <f t="shared" si="25"/>
        <v>1236.881625046547</v>
      </c>
      <c r="I84">
        <f t="shared" si="25"/>
        <v>305.15048495782867</v>
      </c>
      <c r="J84">
        <f t="shared" si="25"/>
        <v>72.796359072680318</v>
      </c>
      <c r="K84">
        <v>0</v>
      </c>
      <c r="L84">
        <f t="shared" si="23"/>
        <v>1.1879404541814739E-2</v>
      </c>
      <c r="M84">
        <f t="shared" si="18"/>
        <v>22401.410424130227</v>
      </c>
      <c r="N84">
        <f t="shared" si="24"/>
        <v>1.178115</v>
      </c>
      <c r="O84">
        <f t="shared" si="24"/>
        <v>1.038028</v>
      </c>
      <c r="P84">
        <f t="shared" si="24"/>
        <v>1.0109090000000001</v>
      </c>
      <c r="Q84">
        <f t="shared" si="24"/>
        <v>1.0033529999999999</v>
      </c>
      <c r="R84">
        <f t="shared" si="24"/>
        <v>1.0010520000000001</v>
      </c>
      <c r="S84">
        <f t="shared" si="24"/>
        <v>1.000332</v>
      </c>
      <c r="T84">
        <f t="shared" si="14"/>
        <v>0.5</v>
      </c>
      <c r="U84">
        <f t="shared" si="14"/>
        <v>2.2499999999999999E-2</v>
      </c>
      <c r="V84">
        <f t="shared" si="14"/>
        <v>2.1000000000000003E-8</v>
      </c>
      <c r="W84">
        <f t="shared" si="14"/>
        <v>6.6499999999999997E-3</v>
      </c>
      <c r="X84">
        <f t="shared" si="14"/>
        <v>6.8100000000000001E-3</v>
      </c>
      <c r="Y84">
        <f t="shared" si="14"/>
        <v>6.8500000000000002E-3</v>
      </c>
      <c r="Z84">
        <f t="shared" si="14"/>
        <v>6.8700000000000002E-3</v>
      </c>
      <c r="AA84">
        <f t="shared" si="14"/>
        <v>6.8700000000000002E-3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558.45010298889849</v>
      </c>
      <c r="E85">
        <f t="shared" si="20"/>
        <v>48151.078703169362</v>
      </c>
      <c r="F85">
        <f t="shared" si="21"/>
        <v>15919.212131445594</v>
      </c>
      <c r="G85">
        <f t="shared" si="25"/>
        <v>4795.2224387920805</v>
      </c>
      <c r="H85">
        <f t="shared" si="25"/>
        <v>1198.4123219355181</v>
      </c>
      <c r="I85">
        <f t="shared" si="25"/>
        <v>294.97338838752921</v>
      </c>
      <c r="J85">
        <f t="shared" si="25"/>
        <v>70.317288197359289</v>
      </c>
      <c r="K85">
        <v>0</v>
      </c>
      <c r="L85">
        <f t="shared" si="23"/>
        <v>2.5067180829875354E-2</v>
      </c>
      <c r="M85">
        <f t="shared" si="18"/>
        <v>22278.13756875808</v>
      </c>
      <c r="N85">
        <f t="shared" si="24"/>
        <v>1.1520509999999999</v>
      </c>
      <c r="O85">
        <f t="shared" si="24"/>
        <v>1.0340800000000001</v>
      </c>
      <c r="P85">
        <f t="shared" si="24"/>
        <v>1.0098720000000001</v>
      </c>
      <c r="Q85">
        <f t="shared" si="24"/>
        <v>1.0030429999999999</v>
      </c>
      <c r="R85">
        <f t="shared" si="24"/>
        <v>1.000955</v>
      </c>
      <c r="S85">
        <f t="shared" si="24"/>
        <v>1.000302</v>
      </c>
      <c r="T85">
        <f t="shared" si="14"/>
        <v>0.5</v>
      </c>
      <c r="U85">
        <f t="shared" si="14"/>
        <v>2.2499999999999999E-2</v>
      </c>
      <c r="V85">
        <f t="shared" si="14"/>
        <v>2.1000000000000003E-8</v>
      </c>
      <c r="W85">
        <f t="shared" si="14"/>
        <v>6.6499999999999997E-3</v>
      </c>
      <c r="X85">
        <f t="shared" si="14"/>
        <v>6.8100000000000001E-3</v>
      </c>
      <c r="Y85">
        <f t="shared" si="14"/>
        <v>6.8500000000000002E-3</v>
      </c>
      <c r="Z85">
        <f t="shared" si="14"/>
        <v>6.8700000000000002E-3</v>
      </c>
      <c r="AA85">
        <f t="shared" si="14"/>
        <v>6.8700000000000002E-3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2575.9556710936999</v>
      </c>
      <c r="E86">
        <f t="shared" si="20"/>
        <v>149.23689683568378</v>
      </c>
      <c r="F86">
        <f t="shared" si="21"/>
        <v>27680.156912199025</v>
      </c>
      <c r="G86">
        <f t="shared" si="25"/>
        <v>15692.299986897251</v>
      </c>
      <c r="H86">
        <f t="shared" si="25"/>
        <v>4613.4005470342336</v>
      </c>
      <c r="I86">
        <f t="shared" si="25"/>
        <v>1144.971942709258</v>
      </c>
      <c r="J86">
        <f t="shared" si="25"/>
        <v>281.21769722732569</v>
      </c>
      <c r="K86">
        <v>0</v>
      </c>
      <c r="L86">
        <f t="shared" si="23"/>
        <v>5.2132138274029384E-2</v>
      </c>
      <c r="M86">
        <f t="shared" si="18"/>
        <v>49412.047086067083</v>
      </c>
      <c r="N86">
        <f t="shared" si="24"/>
        <v>2289.2732110000002</v>
      </c>
      <c r="O86">
        <f t="shared" si="24"/>
        <v>1.130951</v>
      </c>
      <c r="P86">
        <f t="shared" si="24"/>
        <v>1.030586</v>
      </c>
      <c r="Q86">
        <f t="shared" si="24"/>
        <v>1.0089379999999999</v>
      </c>
      <c r="R86">
        <f t="shared" si="24"/>
        <v>1.0027619999999999</v>
      </c>
      <c r="S86">
        <f t="shared" si="24"/>
        <v>1.0008680000000001</v>
      </c>
      <c r="T86">
        <f t="shared" si="14"/>
        <v>0.5</v>
      </c>
      <c r="U86">
        <f t="shared" si="14"/>
        <v>2.2499999999999999E-2</v>
      </c>
      <c r="V86">
        <f t="shared" si="14"/>
        <v>2.1000000000000003E-8</v>
      </c>
      <c r="W86">
        <f t="shared" si="14"/>
        <v>6.6499999999999997E-3</v>
      </c>
      <c r="X86">
        <f t="shared" si="14"/>
        <v>6.8100000000000001E-3</v>
      </c>
      <c r="Y86">
        <f t="shared" si="14"/>
        <v>6.8500000000000002E-3</v>
      </c>
      <c r="Z86">
        <f t="shared" si="14"/>
        <v>6.8700000000000002E-3</v>
      </c>
      <c r="AA86">
        <f t="shared" si="14"/>
        <v>6.8700000000000002E-3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5417.7928166291922</v>
      </c>
      <c r="E87">
        <f t="shared" si="20"/>
        <v>170820.94430555869</v>
      </c>
      <c r="F87">
        <f t="shared" si="21"/>
        <v>29157.515096764626</v>
      </c>
      <c r="G87">
        <f t="shared" si="25"/>
        <v>14990.315566370342</v>
      </c>
      <c r="H87">
        <f t="shared" si="25"/>
        <v>4309.3993956668719</v>
      </c>
      <c r="I87">
        <f t="shared" si="25"/>
        <v>1062.6114965854799</v>
      </c>
      <c r="J87">
        <f t="shared" si="25"/>
        <v>260.46842394231828</v>
      </c>
      <c r="K87">
        <v>0</v>
      </c>
      <c r="L87">
        <f t="shared" si="23"/>
        <v>0.1088340514327619</v>
      </c>
      <c r="M87">
        <f t="shared" si="18"/>
        <v>49780.309979329635</v>
      </c>
      <c r="N87">
        <f t="shared" si="24"/>
        <v>6.2259080000000004</v>
      </c>
      <c r="O87">
        <f t="shared" si="24"/>
        <v>1.113596</v>
      </c>
      <c r="P87">
        <f t="shared" si="24"/>
        <v>1.027485</v>
      </c>
      <c r="Q87">
        <f t="shared" si="24"/>
        <v>1.008094</v>
      </c>
      <c r="R87">
        <f t="shared" si="24"/>
        <v>1.002507</v>
      </c>
      <c r="S87">
        <f t="shared" si="24"/>
        <v>1.000788</v>
      </c>
      <c r="T87">
        <f t="shared" si="14"/>
        <v>0.5</v>
      </c>
      <c r="U87">
        <f t="shared" ref="U87:AA125" si="26">U86</f>
        <v>2.2499999999999999E-2</v>
      </c>
      <c r="V87">
        <f t="shared" si="26"/>
        <v>2.1000000000000003E-8</v>
      </c>
      <c r="W87">
        <f t="shared" si="26"/>
        <v>6.6499999999999997E-3</v>
      </c>
      <c r="X87">
        <f t="shared" si="26"/>
        <v>6.8100000000000001E-3</v>
      </c>
      <c r="Y87">
        <f t="shared" si="26"/>
        <v>6.8500000000000002E-3</v>
      </c>
      <c r="Z87">
        <f t="shared" si="26"/>
        <v>6.8700000000000002E-3</v>
      </c>
      <c r="AA87">
        <f t="shared" si="26"/>
        <v>6.8700000000000002E-3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6796.0404322940403</v>
      </c>
      <c r="E88">
        <f t="shared" si="20"/>
        <v>527942.65675630246</v>
      </c>
      <c r="F88">
        <f t="shared" si="21"/>
        <v>28565.793609915712</v>
      </c>
      <c r="G88">
        <f t="shared" si="25"/>
        <v>13424.315315599832</v>
      </c>
      <c r="H88">
        <f t="shared" si="25"/>
        <v>3777.5239862296321</v>
      </c>
      <c r="I88">
        <f t="shared" si="25"/>
        <v>925.65845140382453</v>
      </c>
      <c r="J88">
        <f t="shared" si="25"/>
        <v>226.46068156857748</v>
      </c>
      <c r="K88">
        <v>0</v>
      </c>
      <c r="L88">
        <f t="shared" si="23"/>
        <v>0.14484391191617918</v>
      </c>
      <c r="M88">
        <f t="shared" si="18"/>
        <v>46919.752044717578</v>
      </c>
      <c r="N88">
        <f t="shared" si="24"/>
        <v>2.8313100000000002</v>
      </c>
      <c r="O88">
        <f t="shared" si="24"/>
        <v>1.0991329999999999</v>
      </c>
      <c r="P88">
        <f t="shared" si="24"/>
        <v>1.0247250000000001</v>
      </c>
      <c r="Q88">
        <f t="shared" si="24"/>
        <v>1.007333</v>
      </c>
      <c r="R88">
        <f t="shared" si="24"/>
        <v>1.0022759999999999</v>
      </c>
      <c r="S88">
        <f t="shared" si="24"/>
        <v>1.0007159999999999</v>
      </c>
      <c r="T88">
        <f t="shared" ref="T88:U151" si="27">T87</f>
        <v>0.5</v>
      </c>
      <c r="U88">
        <f t="shared" si="26"/>
        <v>2.2499999999999999E-2</v>
      </c>
      <c r="V88">
        <f t="shared" si="26"/>
        <v>2.1000000000000003E-8</v>
      </c>
      <c r="W88">
        <f t="shared" si="26"/>
        <v>6.6499999999999997E-3</v>
      </c>
      <c r="X88">
        <f t="shared" si="26"/>
        <v>6.8100000000000001E-3</v>
      </c>
      <c r="Y88">
        <f t="shared" si="26"/>
        <v>6.8500000000000002E-3</v>
      </c>
      <c r="Z88">
        <f t="shared" si="26"/>
        <v>6.8700000000000002E-3</v>
      </c>
      <c r="AA88">
        <f t="shared" si="26"/>
        <v>6.8700000000000002E-3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7211.7216134599776</v>
      </c>
      <c r="E89">
        <f t="shared" si="20"/>
        <v>730812.4595047211</v>
      </c>
      <c r="F89">
        <f t="shared" si="21"/>
        <v>26553.578989770529</v>
      </c>
      <c r="G89">
        <f t="shared" si="25"/>
        <v>11502.285957655275</v>
      </c>
      <c r="H89">
        <f t="shared" si="25"/>
        <v>3172.4556652814908</v>
      </c>
      <c r="I89">
        <f t="shared" si="25"/>
        <v>772.8145407137348</v>
      </c>
      <c r="J89">
        <f t="shared" si="25"/>
        <v>188.72236278611058</v>
      </c>
      <c r="K89">
        <v>0</v>
      </c>
      <c r="L89">
        <f t="shared" si="23"/>
        <v>0.17093496015457293</v>
      </c>
      <c r="M89">
        <f t="shared" si="18"/>
        <v>42189.857516207143</v>
      </c>
      <c r="N89">
        <f t="shared" si="24"/>
        <v>2.0307080000000002</v>
      </c>
      <c r="O89">
        <f t="shared" si="24"/>
        <v>1.0869470000000001</v>
      </c>
      <c r="P89">
        <f t="shared" si="24"/>
        <v>1.022265</v>
      </c>
      <c r="Q89">
        <f t="shared" si="24"/>
        <v>1.006645</v>
      </c>
      <c r="R89">
        <f t="shared" si="24"/>
        <v>1.0020659999999999</v>
      </c>
      <c r="S89">
        <f t="shared" si="24"/>
        <v>1.00065</v>
      </c>
      <c r="T89">
        <f t="shared" si="27"/>
        <v>0.5</v>
      </c>
      <c r="U89">
        <f t="shared" si="26"/>
        <v>2.2499999999999999E-2</v>
      </c>
      <c r="V89">
        <f t="shared" si="26"/>
        <v>2.1000000000000003E-8</v>
      </c>
      <c r="W89">
        <f t="shared" si="26"/>
        <v>6.6499999999999997E-3</v>
      </c>
      <c r="X89">
        <f t="shared" si="26"/>
        <v>6.8100000000000001E-3</v>
      </c>
      <c r="Y89">
        <f t="shared" si="26"/>
        <v>6.8500000000000002E-3</v>
      </c>
      <c r="Z89">
        <f t="shared" si="26"/>
        <v>6.8700000000000002E-3</v>
      </c>
      <c r="AA89">
        <f t="shared" si="26"/>
        <v>6.8700000000000002E-3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6291.6139345717102</v>
      </c>
      <c r="E90">
        <f t="shared" si="20"/>
        <v>719257.29074791877</v>
      </c>
      <c r="F90">
        <f t="shared" si="21"/>
        <v>23673.995562617016</v>
      </c>
      <c r="G90">
        <f t="shared" si="25"/>
        <v>9527.6779146678564</v>
      </c>
      <c r="H90">
        <f t="shared" si="25"/>
        <v>2579.3984761937568</v>
      </c>
      <c r="I90">
        <f t="shared" si="25"/>
        <v>624.88590138108839</v>
      </c>
      <c r="J90">
        <f t="shared" si="25"/>
        <v>152.33676953155765</v>
      </c>
      <c r="K90">
        <v>0</v>
      </c>
      <c r="L90">
        <f t="shared" si="23"/>
        <v>0.17209812435763941</v>
      </c>
      <c r="M90">
        <f t="shared" si="18"/>
        <v>36558.294624391274</v>
      </c>
      <c r="N90">
        <f t="shared" si="24"/>
        <v>1.689811</v>
      </c>
      <c r="O90">
        <f t="shared" si="24"/>
        <v>1.076584</v>
      </c>
      <c r="P90">
        <f t="shared" si="24"/>
        <v>1.0200670000000001</v>
      </c>
      <c r="Q90">
        <f t="shared" si="24"/>
        <v>1.0060229999999999</v>
      </c>
      <c r="R90">
        <f t="shared" si="24"/>
        <v>1.001876</v>
      </c>
      <c r="S90">
        <f t="shared" si="24"/>
        <v>1.000591</v>
      </c>
      <c r="T90">
        <f t="shared" si="27"/>
        <v>0.5</v>
      </c>
      <c r="U90">
        <f t="shared" si="26"/>
        <v>2.2499999999999999E-2</v>
      </c>
      <c r="V90">
        <f t="shared" si="26"/>
        <v>2.1000000000000003E-8</v>
      </c>
      <c r="W90">
        <f t="shared" si="26"/>
        <v>6.6499999999999997E-3</v>
      </c>
      <c r="X90">
        <f t="shared" si="26"/>
        <v>6.8100000000000001E-3</v>
      </c>
      <c r="Y90">
        <f t="shared" si="26"/>
        <v>6.8500000000000002E-3</v>
      </c>
      <c r="Z90">
        <f t="shared" si="26"/>
        <v>6.8700000000000002E-3</v>
      </c>
      <c r="AA90">
        <f t="shared" si="26"/>
        <v>6.8700000000000002E-3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7356.8696563976691</v>
      </c>
      <c r="E91">
        <f t="shared" si="20"/>
        <v>589346.41518001887</v>
      </c>
      <c r="F91">
        <f t="shared" si="21"/>
        <v>20839.33609753436</v>
      </c>
      <c r="G91">
        <f t="shared" si="25"/>
        <v>7860.4997576673704</v>
      </c>
      <c r="H91">
        <f t="shared" si="25"/>
        <v>2092.6385341446157</v>
      </c>
      <c r="I91">
        <f t="shared" si="25"/>
        <v>504.43018655188939</v>
      </c>
      <c r="J91">
        <f t="shared" si="25"/>
        <v>122.78032524261485</v>
      </c>
      <c r="K91">
        <v>0</v>
      </c>
      <c r="L91">
        <f t="shared" si="23"/>
        <v>0.23414842254291801</v>
      </c>
      <c r="M91">
        <f t="shared" si="18"/>
        <v>31419.684901140852</v>
      </c>
      <c r="N91">
        <f t="shared" si="24"/>
        <v>1.5041519999999999</v>
      </c>
      <c r="O91">
        <f t="shared" si="24"/>
        <v>1.0677030000000001</v>
      </c>
      <c r="P91">
        <f t="shared" si="24"/>
        <v>1.0181009999999999</v>
      </c>
      <c r="Q91">
        <f t="shared" si="24"/>
        <v>1.00546</v>
      </c>
      <c r="R91">
        <f t="shared" si="24"/>
        <v>1.001703</v>
      </c>
      <c r="S91">
        <f t="shared" si="24"/>
        <v>1.000537</v>
      </c>
      <c r="T91">
        <f t="shared" si="27"/>
        <v>0.5</v>
      </c>
      <c r="U91">
        <f t="shared" si="26"/>
        <v>2.2499999999999999E-2</v>
      </c>
      <c r="V91">
        <f t="shared" si="26"/>
        <v>2.1000000000000003E-8</v>
      </c>
      <c r="W91">
        <f t="shared" si="26"/>
        <v>6.6499999999999997E-3</v>
      </c>
      <c r="X91">
        <f t="shared" si="26"/>
        <v>6.8100000000000001E-3</v>
      </c>
      <c r="Y91">
        <f t="shared" si="26"/>
        <v>6.8500000000000002E-3</v>
      </c>
      <c r="Z91">
        <f t="shared" si="26"/>
        <v>6.8700000000000002E-3</v>
      </c>
      <c r="AA91">
        <f t="shared" si="26"/>
        <v>6.8700000000000002E-3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3855.8462554885414</v>
      </c>
      <c r="E92">
        <f t="shared" si="20"/>
        <v>432262.14050738112</v>
      </c>
      <c r="F92">
        <f t="shared" si="21"/>
        <v>16870.094007706095</v>
      </c>
      <c r="G92">
        <f t="shared" si="25"/>
        <v>5982.1964351890329</v>
      </c>
      <c r="H92">
        <f t="shared" si="25"/>
        <v>1566.7348811563857</v>
      </c>
      <c r="I92">
        <f t="shared" si="25"/>
        <v>375.80869099434176</v>
      </c>
      <c r="J92">
        <f t="shared" si="25"/>
        <v>91.333397991166876</v>
      </c>
      <c r="K92">
        <v>0</v>
      </c>
      <c r="L92">
        <f t="shared" si="23"/>
        <v>0.15493933603727963</v>
      </c>
      <c r="M92">
        <f t="shared" si="18"/>
        <v>24886.167413037023</v>
      </c>
      <c r="N92">
        <f t="shared" si="24"/>
        <v>1.388412</v>
      </c>
      <c r="O92">
        <f t="shared" si="24"/>
        <v>1.060039</v>
      </c>
      <c r="P92">
        <f t="shared" si="24"/>
        <v>1.016338</v>
      </c>
      <c r="Q92">
        <f t="shared" si="24"/>
        <v>1.0049509999999999</v>
      </c>
      <c r="R92">
        <f t="shared" si="24"/>
        <v>1.001546</v>
      </c>
      <c r="S92">
        <f t="shared" si="24"/>
        <v>1.0004869999999999</v>
      </c>
      <c r="T92">
        <f t="shared" si="27"/>
        <v>0.5</v>
      </c>
      <c r="U92">
        <f t="shared" si="26"/>
        <v>2.2499999999999999E-2</v>
      </c>
      <c r="V92">
        <f t="shared" si="26"/>
        <v>2.1000000000000003E-8</v>
      </c>
      <c r="W92">
        <f t="shared" si="26"/>
        <v>6.6499999999999997E-3</v>
      </c>
      <c r="X92">
        <f t="shared" si="26"/>
        <v>6.8100000000000001E-3</v>
      </c>
      <c r="Y92">
        <f t="shared" si="26"/>
        <v>6.8500000000000002E-3</v>
      </c>
      <c r="Z92">
        <f t="shared" si="26"/>
        <v>6.8700000000000002E-3</v>
      </c>
      <c r="AA92">
        <f t="shared" si="26"/>
        <v>6.8700000000000002E-3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1110.6299004913842</v>
      </c>
      <c r="E93">
        <f t="shared" si="20"/>
        <v>294631.03481407231</v>
      </c>
      <c r="F93">
        <f t="shared" si="21"/>
        <v>14866.749871803007</v>
      </c>
      <c r="G93">
        <f t="shared" si="25"/>
        <v>5016.2575117220704</v>
      </c>
      <c r="H93">
        <f t="shared" si="25"/>
        <v>1296.3168581452319</v>
      </c>
      <c r="I93">
        <f t="shared" si="25"/>
        <v>309.69337411822767</v>
      </c>
      <c r="J93">
        <f t="shared" si="25"/>
        <v>75.170739072698808</v>
      </c>
      <c r="K93">
        <v>0</v>
      </c>
      <c r="L93">
        <f t="shared" si="23"/>
        <v>5.1503440900014852E-2</v>
      </c>
      <c r="M93">
        <f t="shared" si="18"/>
        <v>21564.188354861235</v>
      </c>
      <c r="N93">
        <f t="shared" si="24"/>
        <v>1.309857</v>
      </c>
      <c r="O93">
        <f t="shared" si="24"/>
        <v>1.0533870000000001</v>
      </c>
      <c r="P93">
        <f t="shared" si="24"/>
        <v>1.0147569999999999</v>
      </c>
      <c r="Q93">
        <f t="shared" si="24"/>
        <v>1.004491</v>
      </c>
      <c r="R93">
        <f t="shared" si="24"/>
        <v>1.001404</v>
      </c>
      <c r="S93">
        <f t="shared" si="24"/>
        <v>1.000443</v>
      </c>
      <c r="T93">
        <f t="shared" si="27"/>
        <v>0.5</v>
      </c>
      <c r="U93">
        <f t="shared" si="26"/>
        <v>2.2499999999999999E-2</v>
      </c>
      <c r="V93">
        <f t="shared" si="26"/>
        <v>2.1000000000000003E-8</v>
      </c>
      <c r="W93">
        <f t="shared" si="26"/>
        <v>6.6499999999999997E-3</v>
      </c>
      <c r="X93">
        <f t="shared" si="26"/>
        <v>6.8100000000000001E-3</v>
      </c>
      <c r="Y93">
        <f t="shared" si="26"/>
        <v>6.8500000000000002E-3</v>
      </c>
      <c r="Z93">
        <f t="shared" si="26"/>
        <v>6.8700000000000002E-3</v>
      </c>
      <c r="AA93">
        <f t="shared" si="26"/>
        <v>6.8700000000000002E-3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1289.5884470970641</v>
      </c>
      <c r="E94">
        <f t="shared" si="20"/>
        <v>190574.44950894447</v>
      </c>
      <c r="F94">
        <f t="shared" si="21"/>
        <v>14542.392350249045</v>
      </c>
      <c r="G94">
        <f t="shared" si="25"/>
        <v>4717.3965469923123</v>
      </c>
      <c r="H94">
        <f t="shared" si="25"/>
        <v>1206.0757195779952</v>
      </c>
      <c r="I94">
        <f t="shared" si="25"/>
        <v>287.20002509311684</v>
      </c>
      <c r="J94">
        <f t="shared" si="25"/>
        <v>69.640397099389403</v>
      </c>
      <c r="K94">
        <v>0</v>
      </c>
      <c r="L94">
        <f t="shared" si="23"/>
        <v>6.1931840492433041E-2</v>
      </c>
      <c r="M94">
        <f t="shared" si="18"/>
        <v>20822.705039011857</v>
      </c>
      <c r="N94">
        <f t="shared" si="24"/>
        <v>1.2533479999999999</v>
      </c>
      <c r="O94">
        <f t="shared" si="24"/>
        <v>1.0475840000000001</v>
      </c>
      <c r="P94">
        <f t="shared" si="24"/>
        <v>1.0133369999999999</v>
      </c>
      <c r="Q94">
        <f t="shared" si="24"/>
        <v>1.004073</v>
      </c>
      <c r="R94">
        <f t="shared" si="24"/>
        <v>1.0012749999999999</v>
      </c>
      <c r="S94">
        <f t="shared" si="24"/>
        <v>1.000402</v>
      </c>
      <c r="T94">
        <f t="shared" si="27"/>
        <v>0.5</v>
      </c>
      <c r="U94">
        <f t="shared" si="26"/>
        <v>2.2499999999999999E-2</v>
      </c>
      <c r="V94">
        <f t="shared" si="26"/>
        <v>2.1000000000000003E-8</v>
      </c>
      <c r="W94">
        <f t="shared" si="26"/>
        <v>6.6499999999999997E-3</v>
      </c>
      <c r="X94">
        <f t="shared" si="26"/>
        <v>6.8100000000000001E-3</v>
      </c>
      <c r="Y94">
        <f t="shared" si="26"/>
        <v>6.8500000000000002E-3</v>
      </c>
      <c r="Z94">
        <f t="shared" si="26"/>
        <v>6.8700000000000002E-3</v>
      </c>
      <c r="AA94">
        <f t="shared" si="26"/>
        <v>6.8700000000000002E-3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707.44286189428249</v>
      </c>
      <c r="E95">
        <f t="shared" si="20"/>
        <v>118472.13528582867</v>
      </c>
      <c r="F95">
        <f t="shared" si="21"/>
        <v>13990.966929602821</v>
      </c>
      <c r="G95">
        <f t="shared" si="25"/>
        <v>4380.5983837950262</v>
      </c>
      <c r="H95">
        <f t="shared" si="25"/>
        <v>1109.0463454124992</v>
      </c>
      <c r="I95">
        <f t="shared" si="25"/>
        <v>263.30913936630589</v>
      </c>
      <c r="J95">
        <f t="shared" si="25"/>
        <v>63.787895741906254</v>
      </c>
      <c r="K95">
        <v>0</v>
      </c>
      <c r="L95">
        <f t="shared" si="23"/>
        <v>3.5715532413473167E-2</v>
      </c>
      <c r="M95">
        <f t="shared" si="18"/>
        <v>19807.708693918557</v>
      </c>
      <c r="N95">
        <f t="shared" ref="N95:S110" si="28">N83</f>
        <v>1.21095</v>
      </c>
      <c r="O95">
        <f t="shared" si="28"/>
        <v>1.0425</v>
      </c>
      <c r="P95">
        <f t="shared" si="28"/>
        <v>1.012059</v>
      </c>
      <c r="Q95">
        <f t="shared" si="28"/>
        <v>1.0036959999999999</v>
      </c>
      <c r="R95">
        <f t="shared" si="28"/>
        <v>1.001158</v>
      </c>
      <c r="S95">
        <f t="shared" si="28"/>
        <v>1.0003649999999999</v>
      </c>
      <c r="T95">
        <f t="shared" si="27"/>
        <v>0.5</v>
      </c>
      <c r="U95">
        <f t="shared" si="26"/>
        <v>2.2499999999999999E-2</v>
      </c>
      <c r="V95">
        <f t="shared" si="26"/>
        <v>2.1000000000000003E-8</v>
      </c>
      <c r="W95">
        <f t="shared" si="26"/>
        <v>6.6499999999999997E-3</v>
      </c>
      <c r="X95">
        <f t="shared" si="26"/>
        <v>6.8100000000000001E-3</v>
      </c>
      <c r="Y95">
        <f t="shared" si="26"/>
        <v>6.8500000000000002E-3</v>
      </c>
      <c r="Z95">
        <f t="shared" si="26"/>
        <v>6.8700000000000002E-3</v>
      </c>
      <c r="AA95">
        <f t="shared" si="26"/>
        <v>6.8700000000000002E-3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229.175028768743</v>
      </c>
      <c r="E96">
        <f t="shared" si="20"/>
        <v>71374.990314849012</v>
      </c>
      <c r="F96">
        <f t="shared" si="21"/>
        <v>13757.712573198385</v>
      </c>
      <c r="G96">
        <f t="shared" si="25"/>
        <v>4177.2165756950035</v>
      </c>
      <c r="H96">
        <f t="shared" si="25"/>
        <v>1048.4894289416538</v>
      </c>
      <c r="I96">
        <f t="shared" si="25"/>
        <v>248.27850909252302</v>
      </c>
      <c r="J96">
        <f t="shared" si="25"/>
        <v>60.097208153608079</v>
      </c>
      <c r="K96">
        <v>0</v>
      </c>
      <c r="L96">
        <f t="shared" si="23"/>
        <v>1.1879404541814739E-2</v>
      </c>
      <c r="M96">
        <f t="shared" si="18"/>
        <v>19291.794295081178</v>
      </c>
      <c r="N96">
        <f t="shared" si="28"/>
        <v>1.178115</v>
      </c>
      <c r="O96">
        <f t="shared" si="28"/>
        <v>1.038028</v>
      </c>
      <c r="P96">
        <f t="shared" si="28"/>
        <v>1.0109090000000001</v>
      </c>
      <c r="Q96">
        <f t="shared" si="28"/>
        <v>1.0033529999999999</v>
      </c>
      <c r="R96">
        <f t="shared" si="28"/>
        <v>1.0010520000000001</v>
      </c>
      <c r="S96">
        <f t="shared" si="28"/>
        <v>1.000332</v>
      </c>
      <c r="T96">
        <f t="shared" si="27"/>
        <v>0.5</v>
      </c>
      <c r="U96">
        <f t="shared" si="26"/>
        <v>2.2499999999999999E-2</v>
      </c>
      <c r="V96">
        <f t="shared" si="26"/>
        <v>2.1000000000000003E-8</v>
      </c>
      <c r="W96">
        <f t="shared" si="26"/>
        <v>6.6499999999999997E-3</v>
      </c>
      <c r="X96">
        <f t="shared" si="26"/>
        <v>6.8100000000000001E-3</v>
      </c>
      <c r="Y96">
        <f t="shared" si="26"/>
        <v>6.8500000000000002E-3</v>
      </c>
      <c r="Z96">
        <f t="shared" si="26"/>
        <v>6.8700000000000002E-3</v>
      </c>
      <c r="AA96">
        <f t="shared" si="26"/>
        <v>6.8700000000000002E-3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480.99447837331439</v>
      </c>
      <c r="E97">
        <f t="shared" si="20"/>
        <v>41917.936053359554</v>
      </c>
      <c r="F97">
        <f t="shared" si="21"/>
        <v>13796.137389198968</v>
      </c>
      <c r="G97">
        <f t="shared" si="25"/>
        <v>4078.1503045531222</v>
      </c>
      <c r="H97">
        <f t="shared" si="25"/>
        <v>1015.8794710977509</v>
      </c>
      <c r="I97">
        <f t="shared" si="25"/>
        <v>239.99815402864766</v>
      </c>
      <c r="J97">
        <f t="shared" si="25"/>
        <v>58.050605269623631</v>
      </c>
      <c r="K97">
        <v>0</v>
      </c>
      <c r="L97">
        <f t="shared" si="23"/>
        <v>2.5067180829875354E-2</v>
      </c>
      <c r="M97">
        <f t="shared" si="18"/>
        <v>19188.215924148106</v>
      </c>
      <c r="N97">
        <f t="shared" si="28"/>
        <v>1.1520509999999999</v>
      </c>
      <c r="O97">
        <f t="shared" si="28"/>
        <v>1.0340800000000001</v>
      </c>
      <c r="P97">
        <f t="shared" si="28"/>
        <v>1.0098720000000001</v>
      </c>
      <c r="Q97">
        <f t="shared" si="28"/>
        <v>1.0030429999999999</v>
      </c>
      <c r="R97">
        <f t="shared" si="28"/>
        <v>1.000955</v>
      </c>
      <c r="S97">
        <f t="shared" si="28"/>
        <v>1.000302</v>
      </c>
      <c r="T97">
        <f t="shared" si="27"/>
        <v>0.5</v>
      </c>
      <c r="U97">
        <f t="shared" si="26"/>
        <v>2.2499999999999999E-2</v>
      </c>
      <c r="V97">
        <f t="shared" si="26"/>
        <v>2.1000000000000003E-8</v>
      </c>
      <c r="W97">
        <f t="shared" si="26"/>
        <v>6.6499999999999997E-3</v>
      </c>
      <c r="X97">
        <f t="shared" si="26"/>
        <v>6.8100000000000001E-3</v>
      </c>
      <c r="Y97">
        <f t="shared" si="26"/>
        <v>6.8500000000000002E-3</v>
      </c>
      <c r="Z97">
        <f t="shared" si="26"/>
        <v>6.8700000000000002E-3</v>
      </c>
      <c r="AA97">
        <f t="shared" si="26"/>
        <v>6.8700000000000002E-3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2232.594289400075</v>
      </c>
      <c r="E98">
        <f t="shared" si="20"/>
        <v>128.5228865655786</v>
      </c>
      <c r="F98">
        <f t="shared" si="21"/>
        <v>24103.290105758995</v>
      </c>
      <c r="G98">
        <f t="shared" si="25"/>
        <v>13599.487511326999</v>
      </c>
      <c r="H98">
        <f t="shared" si="25"/>
        <v>3923.5178526259342</v>
      </c>
      <c r="I98">
        <f t="shared" si="25"/>
        <v>970.57871509754898</v>
      </c>
      <c r="J98">
        <f t="shared" si="25"/>
        <v>228.80615971389341</v>
      </c>
      <c r="K98">
        <v>0</v>
      </c>
      <c r="L98">
        <f t="shared" si="23"/>
        <v>5.2132138274029384E-2</v>
      </c>
      <c r="M98">
        <f t="shared" si="18"/>
        <v>42825.680344523375</v>
      </c>
      <c r="N98">
        <f t="shared" si="28"/>
        <v>2289.2732110000002</v>
      </c>
      <c r="O98">
        <f t="shared" si="28"/>
        <v>1.130951</v>
      </c>
      <c r="P98">
        <f t="shared" si="28"/>
        <v>1.030586</v>
      </c>
      <c r="Q98">
        <f t="shared" si="28"/>
        <v>1.0089379999999999</v>
      </c>
      <c r="R98">
        <f t="shared" si="28"/>
        <v>1.0027619999999999</v>
      </c>
      <c r="S98">
        <f t="shared" si="28"/>
        <v>1.0008680000000001</v>
      </c>
      <c r="T98">
        <f t="shared" si="27"/>
        <v>0.5</v>
      </c>
      <c r="U98">
        <f t="shared" si="26"/>
        <v>2.2499999999999999E-2</v>
      </c>
      <c r="V98">
        <f t="shared" si="26"/>
        <v>2.1000000000000003E-8</v>
      </c>
      <c r="W98">
        <f t="shared" si="26"/>
        <v>6.6499999999999997E-3</v>
      </c>
      <c r="X98">
        <f t="shared" si="26"/>
        <v>6.8100000000000001E-3</v>
      </c>
      <c r="Y98">
        <f t="shared" si="26"/>
        <v>6.8500000000000002E-3</v>
      </c>
      <c r="Z98">
        <f t="shared" si="26"/>
        <v>6.8700000000000002E-3</v>
      </c>
      <c r="AA98">
        <f t="shared" si="26"/>
        <v>6.8700000000000002E-3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4697.1175865495161</v>
      </c>
      <c r="E99">
        <f t="shared" si="20"/>
        <v>147111.20650260884</v>
      </c>
      <c r="F99">
        <f t="shared" si="21"/>
        <v>25389.742094656813</v>
      </c>
      <c r="G99">
        <f t="shared" si="25"/>
        <v>12991.123640634172</v>
      </c>
      <c r="H99">
        <f t="shared" si="25"/>
        <v>3664.9766892371508</v>
      </c>
      <c r="I99">
        <f t="shared" si="25"/>
        <v>900.76277202340862</v>
      </c>
      <c r="J99">
        <f t="shared" si="25"/>
        <v>211.92400192650894</v>
      </c>
      <c r="K99">
        <v>0</v>
      </c>
      <c r="L99">
        <f t="shared" si="23"/>
        <v>0.1088340514327619</v>
      </c>
      <c r="M99">
        <f t="shared" si="18"/>
        <v>43158.529198478049</v>
      </c>
      <c r="N99">
        <f t="shared" si="28"/>
        <v>6.2259080000000004</v>
      </c>
      <c r="O99">
        <f t="shared" si="28"/>
        <v>1.113596</v>
      </c>
      <c r="P99">
        <f t="shared" si="28"/>
        <v>1.027485</v>
      </c>
      <c r="Q99">
        <f t="shared" si="28"/>
        <v>1.008094</v>
      </c>
      <c r="R99">
        <f t="shared" si="28"/>
        <v>1.002507</v>
      </c>
      <c r="S99">
        <f t="shared" si="28"/>
        <v>1.000788</v>
      </c>
      <c r="T99">
        <f t="shared" si="27"/>
        <v>0.5</v>
      </c>
      <c r="U99">
        <f t="shared" si="26"/>
        <v>2.2499999999999999E-2</v>
      </c>
      <c r="V99">
        <f t="shared" si="26"/>
        <v>2.1000000000000003E-8</v>
      </c>
      <c r="W99">
        <f t="shared" si="26"/>
        <v>6.6499999999999997E-3</v>
      </c>
      <c r="X99">
        <f t="shared" si="26"/>
        <v>6.8100000000000001E-3</v>
      </c>
      <c r="Y99">
        <f t="shared" si="26"/>
        <v>6.8500000000000002E-3</v>
      </c>
      <c r="Z99">
        <f t="shared" si="26"/>
        <v>6.8700000000000002E-3</v>
      </c>
      <c r="AA99">
        <f t="shared" si="26"/>
        <v>6.8700000000000002E-3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5893.7014739539309</v>
      </c>
      <c r="E100">
        <f t="shared" si="20"/>
        <v>455120.89390519465</v>
      </c>
      <c r="F100">
        <f t="shared" si="21"/>
        <v>24874.483647800076</v>
      </c>
      <c r="G100">
        <f t="shared" ref="G100:J115" si="29">IF(MOD($C99,12)=11,O99*(1-$U99)*F99-$L99*F99,P99*(1-$U99)*G99-$L99*G99)</f>
        <v>11633.973900260173</v>
      </c>
      <c r="H100">
        <f t="shared" si="29"/>
        <v>3212.6373263259311</v>
      </c>
      <c r="I100">
        <f t="shared" si="29"/>
        <v>784.66935028716887</v>
      </c>
      <c r="J100">
        <f t="shared" si="29"/>
        <v>184.25440285862001</v>
      </c>
      <c r="K100">
        <v>0</v>
      </c>
      <c r="L100">
        <f t="shared" si="23"/>
        <v>0.14484391191617918</v>
      </c>
      <c r="M100">
        <f t="shared" si="18"/>
        <v>40690.018627531972</v>
      </c>
      <c r="N100">
        <f t="shared" si="28"/>
        <v>2.8313100000000002</v>
      </c>
      <c r="O100">
        <f t="shared" si="28"/>
        <v>1.0991329999999999</v>
      </c>
      <c r="P100">
        <f t="shared" si="28"/>
        <v>1.0247250000000001</v>
      </c>
      <c r="Q100">
        <f t="shared" si="28"/>
        <v>1.007333</v>
      </c>
      <c r="R100">
        <f t="shared" si="28"/>
        <v>1.0022759999999999</v>
      </c>
      <c r="S100">
        <f t="shared" si="28"/>
        <v>1.0007159999999999</v>
      </c>
      <c r="T100">
        <f t="shared" si="27"/>
        <v>0.5</v>
      </c>
      <c r="U100">
        <f t="shared" si="26"/>
        <v>2.2499999999999999E-2</v>
      </c>
      <c r="V100">
        <f t="shared" si="26"/>
        <v>2.1000000000000003E-8</v>
      </c>
      <c r="W100">
        <f t="shared" si="26"/>
        <v>6.6499999999999997E-3</v>
      </c>
      <c r="X100">
        <f t="shared" si="26"/>
        <v>6.8100000000000001E-3</v>
      </c>
      <c r="Y100">
        <f t="shared" si="26"/>
        <v>6.8500000000000002E-3</v>
      </c>
      <c r="Z100">
        <f t="shared" si="26"/>
        <v>6.8700000000000002E-3</v>
      </c>
      <c r="AA100">
        <f t="shared" si="26"/>
        <v>6.8700000000000002E-3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6255.7532897277688</v>
      </c>
      <c r="E101">
        <f t="shared" si="20"/>
        <v>631978.43605859182</v>
      </c>
      <c r="F101">
        <f t="shared" si="21"/>
        <v>23122.290085521752</v>
      </c>
      <c r="G101">
        <f t="shared" si="29"/>
        <v>9968.2770762384516</v>
      </c>
      <c r="H101">
        <f t="shared" si="29"/>
        <v>2698.0502370204995</v>
      </c>
      <c r="I101">
        <f t="shared" si="29"/>
        <v>655.10543617321264</v>
      </c>
      <c r="J101">
        <f t="shared" si="29"/>
        <v>153.54950811049565</v>
      </c>
      <c r="K101">
        <v>0</v>
      </c>
      <c r="L101">
        <f t="shared" si="23"/>
        <v>0.17093496015457293</v>
      </c>
      <c r="M101">
        <f t="shared" si="18"/>
        <v>36597.272343064411</v>
      </c>
      <c r="N101">
        <f t="shared" si="28"/>
        <v>2.0307080000000002</v>
      </c>
      <c r="O101">
        <f t="shared" si="28"/>
        <v>1.0869470000000001</v>
      </c>
      <c r="P101">
        <f t="shared" si="28"/>
        <v>1.022265</v>
      </c>
      <c r="Q101">
        <f t="shared" si="28"/>
        <v>1.006645</v>
      </c>
      <c r="R101">
        <f t="shared" si="28"/>
        <v>1.0020659999999999</v>
      </c>
      <c r="S101">
        <f t="shared" si="28"/>
        <v>1.00065</v>
      </c>
      <c r="T101">
        <f t="shared" si="27"/>
        <v>0.5</v>
      </c>
      <c r="U101">
        <f t="shared" si="26"/>
        <v>2.2499999999999999E-2</v>
      </c>
      <c r="V101">
        <f t="shared" si="26"/>
        <v>2.1000000000000003E-8</v>
      </c>
      <c r="W101">
        <f t="shared" si="26"/>
        <v>6.6499999999999997E-3</v>
      </c>
      <c r="X101">
        <f t="shared" si="26"/>
        <v>6.8100000000000001E-3</v>
      </c>
      <c r="Y101">
        <f t="shared" si="26"/>
        <v>6.8500000000000002E-3</v>
      </c>
      <c r="Z101">
        <f t="shared" si="26"/>
        <v>6.8700000000000002E-3</v>
      </c>
      <c r="AA101">
        <f t="shared" si="26"/>
        <v>6.8700000000000002E-3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5458.8071740626538</v>
      </c>
      <c r="E102">
        <f t="shared" si="20"/>
        <v>624649.61155354721</v>
      </c>
      <c r="F102">
        <f t="shared" si="21"/>
        <v>20614.810270700757</v>
      </c>
      <c r="G102">
        <f t="shared" si="29"/>
        <v>8257.0137532841691</v>
      </c>
      <c r="H102">
        <f t="shared" si="29"/>
        <v>2193.6781485163419</v>
      </c>
      <c r="I102">
        <f t="shared" si="29"/>
        <v>529.7081374849364</v>
      </c>
      <c r="J102">
        <f t="shared" si="29"/>
        <v>123.94522664610336</v>
      </c>
      <c r="K102">
        <v>0</v>
      </c>
      <c r="L102">
        <f t="shared" si="23"/>
        <v>0.17209812435763941</v>
      </c>
      <c r="M102">
        <f t="shared" si="18"/>
        <v>31719.155536632308</v>
      </c>
      <c r="N102">
        <f t="shared" si="28"/>
        <v>1.689811</v>
      </c>
      <c r="O102">
        <f t="shared" si="28"/>
        <v>1.076584</v>
      </c>
      <c r="P102">
        <f t="shared" si="28"/>
        <v>1.0200670000000001</v>
      </c>
      <c r="Q102">
        <f t="shared" si="28"/>
        <v>1.0060229999999999</v>
      </c>
      <c r="R102">
        <f t="shared" si="28"/>
        <v>1.001876</v>
      </c>
      <c r="S102">
        <f t="shared" si="28"/>
        <v>1.000591</v>
      </c>
      <c r="T102">
        <f t="shared" si="27"/>
        <v>0.5</v>
      </c>
      <c r="U102">
        <f t="shared" si="26"/>
        <v>2.2499999999999999E-2</v>
      </c>
      <c r="V102">
        <f t="shared" si="26"/>
        <v>2.1000000000000003E-8</v>
      </c>
      <c r="W102">
        <f t="shared" si="26"/>
        <v>6.6499999999999997E-3</v>
      </c>
      <c r="X102">
        <f t="shared" si="26"/>
        <v>6.8100000000000001E-3</v>
      </c>
      <c r="Y102">
        <f t="shared" si="26"/>
        <v>6.8500000000000002E-3</v>
      </c>
      <c r="Z102">
        <f t="shared" si="26"/>
        <v>6.8700000000000002E-3</v>
      </c>
      <c r="AA102">
        <f t="shared" si="26"/>
        <v>6.8700000000000002E-3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6384.2518796024524</v>
      </c>
      <c r="E103">
        <f t="shared" si="20"/>
        <v>513923.69952747843</v>
      </c>
      <c r="F103">
        <f t="shared" si="21"/>
        <v>18146.44928363528</v>
      </c>
      <c r="G103">
        <f t="shared" si="29"/>
        <v>6812.1797554497816</v>
      </c>
      <c r="H103">
        <f t="shared" si="29"/>
        <v>1779.7077370807449</v>
      </c>
      <c r="I103">
        <f t="shared" si="29"/>
        <v>427.59930095882765</v>
      </c>
      <c r="J103">
        <f t="shared" si="29"/>
        <v>99.897321484985667</v>
      </c>
      <c r="K103">
        <v>0</v>
      </c>
      <c r="L103">
        <f t="shared" si="23"/>
        <v>0.23414842254291801</v>
      </c>
      <c r="M103">
        <f t="shared" si="18"/>
        <v>27265.833398609622</v>
      </c>
      <c r="N103">
        <f t="shared" si="28"/>
        <v>1.5041519999999999</v>
      </c>
      <c r="O103">
        <f t="shared" si="28"/>
        <v>1.0677030000000001</v>
      </c>
      <c r="P103">
        <f t="shared" si="28"/>
        <v>1.0181009999999999</v>
      </c>
      <c r="Q103">
        <f t="shared" si="28"/>
        <v>1.00546</v>
      </c>
      <c r="R103">
        <f t="shared" si="28"/>
        <v>1.001703</v>
      </c>
      <c r="S103">
        <f t="shared" si="28"/>
        <v>1.000537</v>
      </c>
      <c r="T103">
        <f t="shared" si="27"/>
        <v>0.5</v>
      </c>
      <c r="U103">
        <f t="shared" si="26"/>
        <v>2.2499999999999999E-2</v>
      </c>
      <c r="V103">
        <f t="shared" si="26"/>
        <v>2.1000000000000003E-8</v>
      </c>
      <c r="W103">
        <f t="shared" si="26"/>
        <v>6.6499999999999997E-3</v>
      </c>
      <c r="X103">
        <f t="shared" si="26"/>
        <v>6.8100000000000001E-3</v>
      </c>
      <c r="Y103">
        <f t="shared" si="26"/>
        <v>6.8500000000000002E-3</v>
      </c>
      <c r="Z103">
        <f t="shared" si="26"/>
        <v>6.8700000000000002E-3</v>
      </c>
      <c r="AA103">
        <f t="shared" si="26"/>
        <v>6.8700000000000002E-3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3346.6621092585988</v>
      </c>
      <c r="E104">
        <f t="shared" si="20"/>
        <v>378166.94788527285</v>
      </c>
      <c r="F104">
        <f t="shared" si="21"/>
        <v>14690.117952328557</v>
      </c>
      <c r="G104">
        <f t="shared" si="29"/>
        <v>5184.3774194087391</v>
      </c>
      <c r="H104">
        <f t="shared" si="29"/>
        <v>1332.447120920506</v>
      </c>
      <c r="I104">
        <f t="shared" si="29"/>
        <v>318.56843196060851</v>
      </c>
      <c r="J104">
        <f t="shared" si="29"/>
        <v>74.311269361851956</v>
      </c>
      <c r="K104">
        <v>0</v>
      </c>
      <c r="L104">
        <f t="shared" si="23"/>
        <v>0.15493933603727963</v>
      </c>
      <c r="M104">
        <f t="shared" si="18"/>
        <v>21599.822193980264</v>
      </c>
      <c r="N104">
        <f t="shared" si="28"/>
        <v>1.388412</v>
      </c>
      <c r="O104">
        <f t="shared" si="28"/>
        <v>1.060039</v>
      </c>
      <c r="P104">
        <f t="shared" si="28"/>
        <v>1.016338</v>
      </c>
      <c r="Q104">
        <f t="shared" si="28"/>
        <v>1.0049509999999999</v>
      </c>
      <c r="R104">
        <f t="shared" si="28"/>
        <v>1.001546</v>
      </c>
      <c r="S104">
        <f t="shared" si="28"/>
        <v>1.0004869999999999</v>
      </c>
      <c r="T104">
        <f t="shared" si="27"/>
        <v>0.5</v>
      </c>
      <c r="U104">
        <f t="shared" si="26"/>
        <v>2.2499999999999999E-2</v>
      </c>
      <c r="V104">
        <f t="shared" si="26"/>
        <v>2.1000000000000003E-8</v>
      </c>
      <c r="W104">
        <f t="shared" si="26"/>
        <v>6.6499999999999997E-3</v>
      </c>
      <c r="X104">
        <f t="shared" si="26"/>
        <v>6.8100000000000001E-3</v>
      </c>
      <c r="Y104">
        <f t="shared" si="26"/>
        <v>6.8500000000000002E-3</v>
      </c>
      <c r="Z104">
        <f t="shared" si="26"/>
        <v>6.8700000000000002E-3</v>
      </c>
      <c r="AA104">
        <f t="shared" si="26"/>
        <v>6.8700000000000002E-3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964.09607239672653</v>
      </c>
      <c r="E105">
        <f t="shared" si="20"/>
        <v>258356.06440974012</v>
      </c>
      <c r="F105">
        <f t="shared" si="21"/>
        <v>12945.648618483763</v>
      </c>
      <c r="G105">
        <f t="shared" si="29"/>
        <v>4347.2614875592253</v>
      </c>
      <c r="H105">
        <f t="shared" si="29"/>
        <v>1102.4671028971113</v>
      </c>
      <c r="I105">
        <f t="shared" si="29"/>
        <v>262.5232863039862</v>
      </c>
      <c r="J105">
        <f t="shared" si="29"/>
        <v>61.160902388642697</v>
      </c>
      <c r="K105">
        <v>0</v>
      </c>
      <c r="L105">
        <f t="shared" si="23"/>
        <v>5.1503440900014852E-2</v>
      </c>
      <c r="M105">
        <f t="shared" si="18"/>
        <v>18719.061397632726</v>
      </c>
      <c r="N105">
        <f t="shared" si="28"/>
        <v>1.309857</v>
      </c>
      <c r="O105">
        <f t="shared" si="28"/>
        <v>1.0533870000000001</v>
      </c>
      <c r="P105">
        <f t="shared" si="28"/>
        <v>1.0147569999999999</v>
      </c>
      <c r="Q105">
        <f t="shared" si="28"/>
        <v>1.004491</v>
      </c>
      <c r="R105">
        <f t="shared" si="28"/>
        <v>1.001404</v>
      </c>
      <c r="S105">
        <f t="shared" si="28"/>
        <v>1.000443</v>
      </c>
      <c r="T105">
        <f t="shared" si="27"/>
        <v>0.5</v>
      </c>
      <c r="U105">
        <f t="shared" si="26"/>
        <v>2.2499999999999999E-2</v>
      </c>
      <c r="V105">
        <f t="shared" si="26"/>
        <v>2.1000000000000003E-8</v>
      </c>
      <c r="W105">
        <f t="shared" si="26"/>
        <v>6.6499999999999997E-3</v>
      </c>
      <c r="X105">
        <f t="shared" si="26"/>
        <v>6.8100000000000001E-3</v>
      </c>
      <c r="Y105">
        <f t="shared" si="26"/>
        <v>6.8500000000000002E-3</v>
      </c>
      <c r="Z105">
        <f t="shared" si="26"/>
        <v>6.8700000000000002E-3</v>
      </c>
      <c r="AA105">
        <f t="shared" si="26"/>
        <v>6.8700000000000002E-3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1119.5605242023344</v>
      </c>
      <c r="E106">
        <f t="shared" si="20"/>
        <v>167368.71665455046</v>
      </c>
      <c r="F106">
        <f t="shared" si="21"/>
        <v>12663.205008615547</v>
      </c>
      <c r="G106">
        <f t="shared" si="29"/>
        <v>4088.2582846597688</v>
      </c>
      <c r="H106">
        <f t="shared" si="29"/>
        <v>1025.7205220181854</v>
      </c>
      <c r="I106">
        <f t="shared" si="29"/>
        <v>243.45594938446794</v>
      </c>
      <c r="J106">
        <f t="shared" si="29"/>
        <v>56.661269821796807</v>
      </c>
      <c r="K106">
        <v>0</v>
      </c>
      <c r="L106">
        <f t="shared" si="23"/>
        <v>6.1931840492433041E-2</v>
      </c>
      <c r="M106">
        <f t="shared" si="18"/>
        <v>18077.301034499767</v>
      </c>
      <c r="N106">
        <f t="shared" si="28"/>
        <v>1.2533479999999999</v>
      </c>
      <c r="O106">
        <f t="shared" si="28"/>
        <v>1.0475840000000001</v>
      </c>
      <c r="P106">
        <f t="shared" si="28"/>
        <v>1.0133369999999999</v>
      </c>
      <c r="Q106">
        <f t="shared" si="28"/>
        <v>1.004073</v>
      </c>
      <c r="R106">
        <f t="shared" si="28"/>
        <v>1.0012749999999999</v>
      </c>
      <c r="S106">
        <f t="shared" si="28"/>
        <v>1.000402</v>
      </c>
      <c r="T106">
        <f t="shared" si="27"/>
        <v>0.5</v>
      </c>
      <c r="U106">
        <f t="shared" si="26"/>
        <v>2.2499999999999999E-2</v>
      </c>
      <c r="V106">
        <f t="shared" si="26"/>
        <v>2.1000000000000003E-8</v>
      </c>
      <c r="W106">
        <f t="shared" si="26"/>
        <v>6.6499999999999997E-3</v>
      </c>
      <c r="X106">
        <f t="shared" si="26"/>
        <v>6.8100000000000001E-3</v>
      </c>
      <c r="Y106">
        <f t="shared" si="26"/>
        <v>6.8500000000000002E-3</v>
      </c>
      <c r="Z106">
        <f t="shared" si="26"/>
        <v>6.8700000000000002E-3</v>
      </c>
      <c r="AA106">
        <f t="shared" si="26"/>
        <v>6.8700000000000002E-3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614.22562552046668</v>
      </c>
      <c r="E107">
        <f t="shared" si="20"/>
        <v>104148.33111086921</v>
      </c>
      <c r="F107">
        <f t="shared" si="21"/>
        <v>12183.035516524678</v>
      </c>
      <c r="G107">
        <f t="shared" si="29"/>
        <v>3796.3773992533083</v>
      </c>
      <c r="H107">
        <f t="shared" si="29"/>
        <v>943.20081060657185</v>
      </c>
      <c r="I107">
        <f t="shared" si="29"/>
        <v>223.20393769202192</v>
      </c>
      <c r="J107">
        <f t="shared" si="29"/>
        <v>51.899519855386977</v>
      </c>
      <c r="K107">
        <v>0</v>
      </c>
      <c r="L107">
        <f t="shared" si="23"/>
        <v>3.5715532413473167E-2</v>
      </c>
      <c r="M107">
        <f t="shared" si="18"/>
        <v>17197.717183931967</v>
      </c>
      <c r="N107">
        <f t="shared" si="28"/>
        <v>1.21095</v>
      </c>
      <c r="O107">
        <f t="shared" si="28"/>
        <v>1.0425</v>
      </c>
      <c r="P107">
        <f t="shared" si="28"/>
        <v>1.012059</v>
      </c>
      <c r="Q107">
        <f t="shared" si="28"/>
        <v>1.0036959999999999</v>
      </c>
      <c r="R107">
        <f t="shared" si="28"/>
        <v>1.001158</v>
      </c>
      <c r="S107">
        <f t="shared" si="28"/>
        <v>1.0003649999999999</v>
      </c>
      <c r="T107">
        <f t="shared" si="27"/>
        <v>0.5</v>
      </c>
      <c r="U107">
        <f t="shared" si="26"/>
        <v>2.2499999999999999E-2</v>
      </c>
      <c r="V107">
        <f t="shared" si="26"/>
        <v>2.1000000000000003E-8</v>
      </c>
      <c r="W107">
        <f t="shared" si="26"/>
        <v>6.6499999999999997E-3</v>
      </c>
      <c r="X107">
        <f t="shared" si="26"/>
        <v>6.8100000000000001E-3</v>
      </c>
      <c r="Y107">
        <f t="shared" si="26"/>
        <v>6.8500000000000002E-3</v>
      </c>
      <c r="Z107">
        <f t="shared" si="26"/>
        <v>6.8700000000000002E-3</v>
      </c>
      <c r="AA107">
        <f t="shared" si="26"/>
        <v>6.8700000000000002E-3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198.99310722757809</v>
      </c>
      <c r="E108">
        <f t="shared" si="20"/>
        <v>62783.375293672339</v>
      </c>
      <c r="F108">
        <f t="shared" si="21"/>
        <v>11979.922599257565</v>
      </c>
      <c r="G108">
        <f t="shared" si="29"/>
        <v>3620.1197211821004</v>
      </c>
      <c r="H108">
        <f t="shared" si="29"/>
        <v>891.69950686088259</v>
      </c>
      <c r="I108">
        <f t="shared" si="29"/>
        <v>210.462656203748</v>
      </c>
      <c r="J108">
        <f t="shared" si="29"/>
        <v>48.896678774942401</v>
      </c>
      <c r="K108">
        <v>0</v>
      </c>
      <c r="L108">
        <f t="shared" si="23"/>
        <v>1.1879404541814739E-2</v>
      </c>
      <c r="M108">
        <f t="shared" si="18"/>
        <v>16751.101162279236</v>
      </c>
      <c r="N108">
        <f t="shared" si="28"/>
        <v>1.178115</v>
      </c>
      <c r="O108">
        <f t="shared" si="28"/>
        <v>1.038028</v>
      </c>
      <c r="P108">
        <f t="shared" si="28"/>
        <v>1.0109090000000001</v>
      </c>
      <c r="Q108">
        <f t="shared" si="28"/>
        <v>1.0033529999999999</v>
      </c>
      <c r="R108">
        <f t="shared" si="28"/>
        <v>1.0010520000000001</v>
      </c>
      <c r="S108">
        <f t="shared" si="28"/>
        <v>1.000332</v>
      </c>
      <c r="T108">
        <f t="shared" si="27"/>
        <v>0.5</v>
      </c>
      <c r="U108">
        <f t="shared" si="26"/>
        <v>2.2499999999999999E-2</v>
      </c>
      <c r="V108">
        <f t="shared" si="26"/>
        <v>2.1000000000000003E-8</v>
      </c>
      <c r="W108">
        <f t="shared" si="26"/>
        <v>6.6499999999999997E-3</v>
      </c>
      <c r="X108">
        <f t="shared" si="26"/>
        <v>6.8100000000000001E-3</v>
      </c>
      <c r="Y108">
        <f t="shared" si="26"/>
        <v>6.8500000000000002E-3</v>
      </c>
      <c r="Z108">
        <f t="shared" si="26"/>
        <v>6.8700000000000002E-3</v>
      </c>
      <c r="AA108">
        <f t="shared" si="26"/>
        <v>6.8700000000000002E-3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417.67660144702973</v>
      </c>
      <c r="E109">
        <f t="shared" si="20"/>
        <v>36885.497506469022</v>
      </c>
      <c r="F109">
        <f t="shared" si="21"/>
        <v>12013.382109269023</v>
      </c>
      <c r="G109">
        <f t="shared" si="29"/>
        <v>3534.265479400292</v>
      </c>
      <c r="H109">
        <f t="shared" si="29"/>
        <v>863.96600519123376</v>
      </c>
      <c r="I109">
        <f t="shared" si="29"/>
        <v>203.44350046842848</v>
      </c>
      <c r="J109">
        <f t="shared" si="29"/>
        <v>47.23150851375032</v>
      </c>
      <c r="K109">
        <v>0</v>
      </c>
      <c r="L109">
        <f t="shared" si="23"/>
        <v>2.5067180829875354E-2</v>
      </c>
      <c r="M109">
        <f t="shared" si="18"/>
        <v>16662.288602842724</v>
      </c>
      <c r="N109">
        <f t="shared" si="28"/>
        <v>1.1520509999999999</v>
      </c>
      <c r="O109">
        <f t="shared" si="28"/>
        <v>1.0340800000000001</v>
      </c>
      <c r="P109">
        <f t="shared" si="28"/>
        <v>1.0098720000000001</v>
      </c>
      <c r="Q109">
        <f t="shared" si="28"/>
        <v>1.0030429999999999</v>
      </c>
      <c r="R109">
        <f t="shared" si="28"/>
        <v>1.000955</v>
      </c>
      <c r="S109">
        <f t="shared" si="28"/>
        <v>1.000302</v>
      </c>
      <c r="T109">
        <f t="shared" si="27"/>
        <v>0.5</v>
      </c>
      <c r="U109">
        <f t="shared" si="26"/>
        <v>2.2499999999999999E-2</v>
      </c>
      <c r="V109">
        <f t="shared" si="26"/>
        <v>2.1000000000000003E-8</v>
      </c>
      <c r="W109">
        <f t="shared" si="26"/>
        <v>6.6499999999999997E-3</v>
      </c>
      <c r="X109">
        <f t="shared" si="26"/>
        <v>6.8100000000000001E-3</v>
      </c>
      <c r="Y109">
        <f t="shared" si="26"/>
        <v>6.8500000000000002E-3</v>
      </c>
      <c r="Z109">
        <f t="shared" si="26"/>
        <v>6.8700000000000002E-3</v>
      </c>
      <c r="AA109">
        <f t="shared" si="26"/>
        <v>6.8700000000000002E-3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1953.697050384244</v>
      </c>
      <c r="E110">
        <f t="shared" si="20"/>
        <v>111.59764338862252</v>
      </c>
      <c r="F110">
        <f t="shared" si="21"/>
        <v>21214.071504877265</v>
      </c>
      <c r="G110">
        <f t="shared" si="29"/>
        <v>11842.143590981535</v>
      </c>
      <c r="H110">
        <f t="shared" si="29"/>
        <v>3400.2556720052276</v>
      </c>
      <c r="I110">
        <f t="shared" si="29"/>
        <v>825.43947295277383</v>
      </c>
      <c r="J110">
        <f t="shared" si="29"/>
        <v>193.95618374371497</v>
      </c>
      <c r="K110">
        <v>0</v>
      </c>
      <c r="L110">
        <f t="shared" si="23"/>
        <v>5.2132138274029384E-2</v>
      </c>
      <c r="M110">
        <f t="shared" si="18"/>
        <v>37475.866424560518</v>
      </c>
      <c r="N110">
        <f t="shared" si="28"/>
        <v>2289.2732110000002</v>
      </c>
      <c r="O110">
        <f t="shared" si="28"/>
        <v>1.130951</v>
      </c>
      <c r="P110">
        <f t="shared" si="28"/>
        <v>1.030586</v>
      </c>
      <c r="Q110">
        <f t="shared" si="28"/>
        <v>1.0089379999999999</v>
      </c>
      <c r="R110">
        <f t="shared" si="28"/>
        <v>1.0027619999999999</v>
      </c>
      <c r="S110">
        <f t="shared" si="28"/>
        <v>1.0008680000000001</v>
      </c>
      <c r="T110">
        <f t="shared" si="27"/>
        <v>0.5</v>
      </c>
      <c r="U110">
        <f t="shared" si="26"/>
        <v>2.2499999999999999E-2</v>
      </c>
      <c r="V110">
        <f t="shared" si="26"/>
        <v>2.1000000000000003E-8</v>
      </c>
      <c r="W110">
        <f t="shared" si="26"/>
        <v>6.6499999999999997E-3</v>
      </c>
      <c r="X110">
        <f t="shared" si="26"/>
        <v>6.8100000000000001E-3</v>
      </c>
      <c r="Y110">
        <f t="shared" si="26"/>
        <v>6.8500000000000002E-3</v>
      </c>
      <c r="Z110">
        <f t="shared" si="26"/>
        <v>6.8700000000000002E-3</v>
      </c>
      <c r="AA110">
        <f t="shared" si="26"/>
        <v>6.8700000000000002E-3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4111.8175264512593</v>
      </c>
      <c r="E111">
        <f t="shared" si="20"/>
        <v>127738.14898573743</v>
      </c>
      <c r="F111">
        <f t="shared" si="21"/>
        <v>22346.318777358512</v>
      </c>
      <c r="G111">
        <f t="shared" si="29"/>
        <v>11312.393311325093</v>
      </c>
      <c r="H111">
        <f t="shared" si="29"/>
        <v>3176.1949973045444</v>
      </c>
      <c r="I111">
        <f t="shared" si="29"/>
        <v>766.06372695876928</v>
      </c>
      <c r="J111">
        <f t="shared" si="29"/>
        <v>179.64538502267203</v>
      </c>
      <c r="K111">
        <v>0</v>
      </c>
      <c r="L111">
        <f t="shared" si="23"/>
        <v>0.1088340514327619</v>
      </c>
      <c r="M111">
        <f t="shared" si="18"/>
        <v>37780.61619796959</v>
      </c>
      <c r="N111">
        <f t="shared" ref="N111:S122" si="30">N99</f>
        <v>6.2259080000000004</v>
      </c>
      <c r="O111">
        <f t="shared" si="30"/>
        <v>1.113596</v>
      </c>
      <c r="P111">
        <f t="shared" si="30"/>
        <v>1.027485</v>
      </c>
      <c r="Q111">
        <f t="shared" si="30"/>
        <v>1.008094</v>
      </c>
      <c r="R111">
        <f t="shared" si="30"/>
        <v>1.002507</v>
      </c>
      <c r="S111">
        <f t="shared" si="30"/>
        <v>1.000788</v>
      </c>
      <c r="T111">
        <f t="shared" si="27"/>
        <v>0.5</v>
      </c>
      <c r="U111">
        <f t="shared" si="26"/>
        <v>2.2499999999999999E-2</v>
      </c>
      <c r="V111">
        <f t="shared" si="26"/>
        <v>2.1000000000000003E-8</v>
      </c>
      <c r="W111">
        <f t="shared" si="26"/>
        <v>6.6499999999999997E-3</v>
      </c>
      <c r="X111">
        <f t="shared" si="26"/>
        <v>6.8100000000000001E-3</v>
      </c>
      <c r="Y111">
        <f t="shared" si="26"/>
        <v>6.8500000000000002E-3</v>
      </c>
      <c r="Z111">
        <f t="shared" si="26"/>
        <v>6.8700000000000002E-3</v>
      </c>
      <c r="AA111">
        <f t="shared" si="26"/>
        <v>6.8700000000000002E-3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5160.9541142705366</v>
      </c>
      <c r="E112">
        <f t="shared" si="20"/>
        <v>395509.62634254812</v>
      </c>
      <c r="F112">
        <f t="shared" si="21"/>
        <v>21892.823445926595</v>
      </c>
      <c r="G112">
        <f t="shared" si="29"/>
        <v>10130.616271081024</v>
      </c>
      <c r="H112">
        <f t="shared" si="29"/>
        <v>2784.1821297243173</v>
      </c>
      <c r="I112">
        <f t="shared" si="29"/>
        <v>667.33078406540028</v>
      </c>
      <c r="J112">
        <f t="shared" si="29"/>
        <v>156.19020423716751</v>
      </c>
      <c r="K112">
        <v>0</v>
      </c>
      <c r="L112">
        <f t="shared" si="23"/>
        <v>0.14484391191617918</v>
      </c>
      <c r="M112">
        <f t="shared" si="18"/>
        <v>35631.142835034501</v>
      </c>
      <c r="N112">
        <f t="shared" si="30"/>
        <v>2.8313100000000002</v>
      </c>
      <c r="O112">
        <f t="shared" si="30"/>
        <v>1.0991329999999999</v>
      </c>
      <c r="P112">
        <f t="shared" si="30"/>
        <v>1.0247250000000001</v>
      </c>
      <c r="Q112">
        <f t="shared" si="30"/>
        <v>1.007333</v>
      </c>
      <c r="R112">
        <f t="shared" si="30"/>
        <v>1.0022759999999999</v>
      </c>
      <c r="S112">
        <f t="shared" si="30"/>
        <v>1.0007159999999999</v>
      </c>
      <c r="T112">
        <f t="shared" si="27"/>
        <v>0.5</v>
      </c>
      <c r="U112">
        <f t="shared" si="26"/>
        <v>2.2499999999999999E-2</v>
      </c>
      <c r="V112">
        <f t="shared" si="26"/>
        <v>2.1000000000000003E-8</v>
      </c>
      <c r="W112">
        <f t="shared" si="26"/>
        <v>6.6499999999999997E-3</v>
      </c>
      <c r="X112">
        <f t="shared" si="26"/>
        <v>6.8100000000000001E-3</v>
      </c>
      <c r="Y112">
        <f t="shared" si="26"/>
        <v>6.8500000000000002E-3</v>
      </c>
      <c r="Z112">
        <f t="shared" si="26"/>
        <v>6.8700000000000002E-3</v>
      </c>
      <c r="AA112">
        <f t="shared" si="26"/>
        <v>6.8700000000000002E-3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5479.551289287052</v>
      </c>
      <c r="E113">
        <f t="shared" si="20"/>
        <v>550604.36876041139</v>
      </c>
      <c r="F113">
        <f t="shared" si="21"/>
        <v>20350.662215760069</v>
      </c>
      <c r="G113">
        <f t="shared" si="29"/>
        <v>8680.1630129948026</v>
      </c>
      <c r="H113">
        <f t="shared" si="29"/>
        <v>2338.2232390363611</v>
      </c>
      <c r="I113">
        <f t="shared" si="29"/>
        <v>557.14171097288613</v>
      </c>
      <c r="J113">
        <f t="shared" si="29"/>
        <v>130.16204041917644</v>
      </c>
      <c r="K113">
        <v>0</v>
      </c>
      <c r="L113">
        <f t="shared" si="23"/>
        <v>0.17093496015457293</v>
      </c>
      <c r="M113">
        <f t="shared" si="18"/>
        <v>32056.352219183296</v>
      </c>
      <c r="N113">
        <f t="shared" si="30"/>
        <v>2.0307080000000002</v>
      </c>
      <c r="O113">
        <f t="shared" si="30"/>
        <v>1.0869470000000001</v>
      </c>
      <c r="P113">
        <f t="shared" si="30"/>
        <v>1.022265</v>
      </c>
      <c r="Q113">
        <f t="shared" si="30"/>
        <v>1.006645</v>
      </c>
      <c r="R113">
        <f t="shared" si="30"/>
        <v>1.0020659999999999</v>
      </c>
      <c r="S113">
        <f t="shared" si="30"/>
        <v>1.00065</v>
      </c>
      <c r="T113">
        <f t="shared" si="27"/>
        <v>0.5</v>
      </c>
      <c r="U113">
        <f t="shared" si="26"/>
        <v>2.2499999999999999E-2</v>
      </c>
      <c r="V113">
        <f t="shared" si="26"/>
        <v>2.1000000000000003E-8</v>
      </c>
      <c r="W113">
        <f t="shared" si="26"/>
        <v>6.6499999999999997E-3</v>
      </c>
      <c r="X113">
        <f t="shared" si="26"/>
        <v>6.8100000000000001E-3</v>
      </c>
      <c r="Y113">
        <f t="shared" si="26"/>
        <v>6.8500000000000002E-3</v>
      </c>
      <c r="Z113">
        <f t="shared" si="26"/>
        <v>6.8700000000000002E-3</v>
      </c>
      <c r="AA113">
        <f t="shared" si="26"/>
        <v>6.8700000000000002E-3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4782.6862183670855</v>
      </c>
      <c r="E114">
        <f t="shared" si="20"/>
        <v>546129.90954321402</v>
      </c>
      <c r="F114">
        <f t="shared" si="21"/>
        <v>18143.749555486382</v>
      </c>
      <c r="G114">
        <f t="shared" si="29"/>
        <v>7190.0314197618882</v>
      </c>
      <c r="H114">
        <f t="shared" si="29"/>
        <v>1901.1170197822364</v>
      </c>
      <c r="I114">
        <f t="shared" si="29"/>
        <v>450.49618235283066</v>
      </c>
      <c r="J114">
        <f t="shared" si="29"/>
        <v>105.06685302348647</v>
      </c>
      <c r="K114">
        <v>0</v>
      </c>
      <c r="L114">
        <f t="shared" si="23"/>
        <v>0.17209812435763941</v>
      </c>
      <c r="M114">
        <f t="shared" si="18"/>
        <v>27790.461030406826</v>
      </c>
      <c r="N114">
        <f t="shared" si="30"/>
        <v>1.689811</v>
      </c>
      <c r="O114">
        <f t="shared" si="30"/>
        <v>1.076584</v>
      </c>
      <c r="P114">
        <f t="shared" si="30"/>
        <v>1.0200670000000001</v>
      </c>
      <c r="Q114">
        <f t="shared" si="30"/>
        <v>1.0060229999999999</v>
      </c>
      <c r="R114">
        <f t="shared" si="30"/>
        <v>1.001876</v>
      </c>
      <c r="S114">
        <f t="shared" si="30"/>
        <v>1.000591</v>
      </c>
      <c r="T114">
        <f t="shared" si="27"/>
        <v>0.5</v>
      </c>
      <c r="U114">
        <f t="shared" si="26"/>
        <v>2.2499999999999999E-2</v>
      </c>
      <c r="V114">
        <f t="shared" si="26"/>
        <v>2.1000000000000003E-8</v>
      </c>
      <c r="W114">
        <f t="shared" si="26"/>
        <v>6.6499999999999997E-3</v>
      </c>
      <c r="X114">
        <f t="shared" si="26"/>
        <v>6.8100000000000001E-3</v>
      </c>
      <c r="Y114">
        <f t="shared" si="26"/>
        <v>6.8500000000000002E-3</v>
      </c>
      <c r="Z114">
        <f t="shared" si="26"/>
        <v>6.8700000000000002E-3</v>
      </c>
      <c r="AA114">
        <f t="shared" si="26"/>
        <v>6.8700000000000002E-3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5594.7100366486502</v>
      </c>
      <c r="E115">
        <f t="shared" si="20"/>
        <v>450844.17597939551</v>
      </c>
      <c r="F115">
        <f t="shared" si="21"/>
        <v>15971.266618522308</v>
      </c>
      <c r="G115">
        <f t="shared" si="29"/>
        <v>5931.9007987928344</v>
      </c>
      <c r="H115">
        <f t="shared" si="29"/>
        <v>1542.356006732648</v>
      </c>
      <c r="I115">
        <f t="shared" si="29"/>
        <v>363.6565856309295</v>
      </c>
      <c r="J115">
        <f t="shared" si="29"/>
        <v>84.681737876615031</v>
      </c>
      <c r="K115">
        <v>0</v>
      </c>
      <c r="L115">
        <f t="shared" si="23"/>
        <v>0.23414842254291801</v>
      </c>
      <c r="M115">
        <f t="shared" si="18"/>
        <v>23893.861747555329</v>
      </c>
      <c r="N115">
        <f t="shared" si="30"/>
        <v>1.5041519999999999</v>
      </c>
      <c r="O115">
        <f t="shared" si="30"/>
        <v>1.0677030000000001</v>
      </c>
      <c r="P115">
        <f t="shared" si="30"/>
        <v>1.0181009999999999</v>
      </c>
      <c r="Q115">
        <f t="shared" si="30"/>
        <v>1.00546</v>
      </c>
      <c r="R115">
        <f t="shared" si="30"/>
        <v>1.001703</v>
      </c>
      <c r="S115">
        <f t="shared" si="30"/>
        <v>1.000537</v>
      </c>
      <c r="T115">
        <f t="shared" si="27"/>
        <v>0.5</v>
      </c>
      <c r="U115">
        <f t="shared" si="26"/>
        <v>2.2499999999999999E-2</v>
      </c>
      <c r="V115">
        <f t="shared" si="26"/>
        <v>2.1000000000000003E-8</v>
      </c>
      <c r="W115">
        <f t="shared" si="26"/>
        <v>6.6499999999999997E-3</v>
      </c>
      <c r="X115">
        <f t="shared" si="26"/>
        <v>6.8100000000000001E-3</v>
      </c>
      <c r="Y115">
        <f t="shared" si="26"/>
        <v>6.8500000000000002E-3</v>
      </c>
      <c r="Z115">
        <f t="shared" si="26"/>
        <v>6.8700000000000002E-3</v>
      </c>
      <c r="AA115">
        <f t="shared" si="26"/>
        <v>6.8700000000000002E-3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2933.3660827233148</v>
      </c>
      <c r="E116">
        <f t="shared" si="20"/>
        <v>332648.65696993313</v>
      </c>
      <c r="F116">
        <f t="shared" si="21"/>
        <v>12929.239588802851</v>
      </c>
      <c r="G116">
        <f t="shared" ref="G116:J131" si="31">IF(MOD($C115,12)=11,O115*(1-$U115)*F115-$L115*F115,P115*(1-$U115)*G115-$L115*G115)</f>
        <v>4514.445252392451</v>
      </c>
      <c r="H116">
        <f t="shared" si="31"/>
        <v>1154.7445559664529</v>
      </c>
      <c r="I116">
        <f t="shared" si="31"/>
        <v>270.93006933551743</v>
      </c>
      <c r="J116">
        <f t="shared" si="31"/>
        <v>62.99275435853076</v>
      </c>
      <c r="K116">
        <v>0</v>
      </c>
      <c r="L116">
        <f t="shared" si="23"/>
        <v>0.15493933603727963</v>
      </c>
      <c r="M116">
        <f t="shared" si="18"/>
        <v>18932.352220855802</v>
      </c>
      <c r="N116">
        <f t="shared" si="30"/>
        <v>1.388412</v>
      </c>
      <c r="O116">
        <f t="shared" si="30"/>
        <v>1.060039</v>
      </c>
      <c r="P116">
        <f t="shared" si="30"/>
        <v>1.016338</v>
      </c>
      <c r="Q116">
        <f t="shared" si="30"/>
        <v>1.0049509999999999</v>
      </c>
      <c r="R116">
        <f t="shared" si="30"/>
        <v>1.001546</v>
      </c>
      <c r="S116">
        <f t="shared" si="30"/>
        <v>1.0004869999999999</v>
      </c>
      <c r="T116">
        <f t="shared" si="27"/>
        <v>0.5</v>
      </c>
      <c r="U116">
        <f t="shared" si="26"/>
        <v>2.2499999999999999E-2</v>
      </c>
      <c r="V116">
        <f t="shared" si="26"/>
        <v>2.1000000000000003E-8</v>
      </c>
      <c r="W116">
        <f t="shared" si="26"/>
        <v>6.6499999999999997E-3</v>
      </c>
      <c r="X116">
        <f t="shared" si="26"/>
        <v>6.8100000000000001E-3</v>
      </c>
      <c r="Y116">
        <f t="shared" si="26"/>
        <v>6.8500000000000002E-3</v>
      </c>
      <c r="Z116">
        <f t="shared" si="26"/>
        <v>6.8700000000000002E-3</v>
      </c>
      <c r="AA116">
        <f t="shared" si="26"/>
        <v>6.8700000000000002E-3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845.16767499612092</v>
      </c>
      <c r="E117">
        <f t="shared" si="20"/>
        <v>227700.3604726707</v>
      </c>
      <c r="F117">
        <f t="shared" si="21"/>
        <v>11393.876697518275</v>
      </c>
      <c r="G117">
        <f t="shared" si="31"/>
        <v>3785.502558117867</v>
      </c>
      <c r="H117">
        <f t="shared" si="31"/>
        <v>955.43595330301878</v>
      </c>
      <c r="I117">
        <f t="shared" si="31"/>
        <v>223.26585130481999</v>
      </c>
      <c r="J117">
        <f t="shared" si="31"/>
        <v>51.845349078260327</v>
      </c>
      <c r="K117">
        <v>0</v>
      </c>
      <c r="L117">
        <f t="shared" si="23"/>
        <v>5.1503440900014852E-2</v>
      </c>
      <c r="M117">
        <f t="shared" si="18"/>
        <v>16409.926409322241</v>
      </c>
      <c r="N117">
        <f t="shared" si="30"/>
        <v>1.309857</v>
      </c>
      <c r="O117">
        <f t="shared" si="30"/>
        <v>1.0533870000000001</v>
      </c>
      <c r="P117">
        <f t="shared" si="30"/>
        <v>1.0147569999999999</v>
      </c>
      <c r="Q117">
        <f t="shared" si="30"/>
        <v>1.004491</v>
      </c>
      <c r="R117">
        <f t="shared" si="30"/>
        <v>1.001404</v>
      </c>
      <c r="S117">
        <f t="shared" si="30"/>
        <v>1.000443</v>
      </c>
      <c r="T117">
        <f t="shared" si="27"/>
        <v>0.5</v>
      </c>
      <c r="U117">
        <f t="shared" si="26"/>
        <v>2.2499999999999999E-2</v>
      </c>
      <c r="V117">
        <f t="shared" si="26"/>
        <v>2.1000000000000003E-8</v>
      </c>
      <c r="W117">
        <f t="shared" si="26"/>
        <v>6.6499999999999997E-3</v>
      </c>
      <c r="X117">
        <f t="shared" si="26"/>
        <v>6.8100000000000001E-3</v>
      </c>
      <c r="Y117">
        <f t="shared" si="26"/>
        <v>6.8500000000000002E-3</v>
      </c>
      <c r="Z117">
        <f t="shared" si="26"/>
        <v>6.8700000000000002E-3</v>
      </c>
      <c r="AA117">
        <f t="shared" si="26"/>
        <v>6.8700000000000002E-3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981.57401615114884</v>
      </c>
      <c r="E118">
        <f t="shared" si="20"/>
        <v>147701.28776780571</v>
      </c>
      <c r="F118">
        <f t="shared" si="21"/>
        <v>11145.2891018187</v>
      </c>
      <c r="G118">
        <f t="shared" si="31"/>
        <v>3559.9680946533531</v>
      </c>
      <c r="H118">
        <f t="shared" si="31"/>
        <v>888.92472365080209</v>
      </c>
      <c r="I118">
        <f t="shared" si="31"/>
        <v>207.0498223597815</v>
      </c>
      <c r="J118">
        <f t="shared" si="31"/>
        <v>48.031065572931382</v>
      </c>
      <c r="K118">
        <v>0</v>
      </c>
      <c r="L118">
        <f t="shared" si="23"/>
        <v>6.1931840492433041E-2</v>
      </c>
      <c r="M118">
        <f t="shared" si="18"/>
        <v>15849.262808055568</v>
      </c>
      <c r="N118">
        <f t="shared" si="30"/>
        <v>1.2533479999999999</v>
      </c>
      <c r="O118">
        <f t="shared" si="30"/>
        <v>1.0475840000000001</v>
      </c>
      <c r="P118">
        <f t="shared" si="30"/>
        <v>1.0133369999999999</v>
      </c>
      <c r="Q118">
        <f t="shared" si="30"/>
        <v>1.004073</v>
      </c>
      <c r="R118">
        <f t="shared" si="30"/>
        <v>1.0012749999999999</v>
      </c>
      <c r="S118">
        <f t="shared" si="30"/>
        <v>1.000402</v>
      </c>
      <c r="T118">
        <f t="shared" si="27"/>
        <v>0.5</v>
      </c>
      <c r="U118">
        <f t="shared" si="26"/>
        <v>2.2499999999999999E-2</v>
      </c>
      <c r="V118">
        <f t="shared" si="26"/>
        <v>2.1000000000000003E-8</v>
      </c>
      <c r="W118">
        <f t="shared" si="26"/>
        <v>6.6499999999999997E-3</v>
      </c>
      <c r="X118">
        <f t="shared" si="26"/>
        <v>6.8100000000000001E-3</v>
      </c>
      <c r="Y118">
        <f t="shared" si="26"/>
        <v>6.8500000000000002E-3</v>
      </c>
      <c r="Z118">
        <f t="shared" si="26"/>
        <v>6.8700000000000002E-3</v>
      </c>
      <c r="AA118">
        <f t="shared" si="26"/>
        <v>6.8700000000000002E-3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538.57995284066897</v>
      </c>
      <c r="E119">
        <f t="shared" si="20"/>
        <v>91986.36164622975</v>
      </c>
      <c r="F119">
        <f t="shared" si="21"/>
        <v>10722.676674428863</v>
      </c>
      <c r="G119">
        <f t="shared" si="31"/>
        <v>3305.8044466800579</v>
      </c>
      <c r="H119">
        <f t="shared" si="31"/>
        <v>817.41030028917999</v>
      </c>
      <c r="I119">
        <f t="shared" si="31"/>
        <v>189.8262735660436</v>
      </c>
      <c r="J119">
        <f t="shared" si="31"/>
        <v>43.994588353168261</v>
      </c>
      <c r="K119">
        <v>0</v>
      </c>
      <c r="L119">
        <f t="shared" si="23"/>
        <v>3.5715532413473167E-2</v>
      </c>
      <c r="M119">
        <f t="shared" si="18"/>
        <v>15079.712283317314</v>
      </c>
      <c r="N119">
        <f t="shared" si="30"/>
        <v>1.21095</v>
      </c>
      <c r="O119">
        <f t="shared" si="30"/>
        <v>1.0425</v>
      </c>
      <c r="P119">
        <f t="shared" si="30"/>
        <v>1.012059</v>
      </c>
      <c r="Q119">
        <f t="shared" si="30"/>
        <v>1.0036959999999999</v>
      </c>
      <c r="R119">
        <f t="shared" si="30"/>
        <v>1.001158</v>
      </c>
      <c r="S119">
        <f t="shared" si="30"/>
        <v>1.0003649999999999</v>
      </c>
      <c r="T119">
        <f t="shared" si="27"/>
        <v>0.5</v>
      </c>
      <c r="U119">
        <f t="shared" si="26"/>
        <v>2.2499999999999999E-2</v>
      </c>
      <c r="V119">
        <f t="shared" si="26"/>
        <v>2.1000000000000003E-8</v>
      </c>
      <c r="W119">
        <f t="shared" si="26"/>
        <v>6.6499999999999997E-3</v>
      </c>
      <c r="X119">
        <f t="shared" si="26"/>
        <v>6.8100000000000001E-3</v>
      </c>
      <c r="Y119">
        <f t="shared" si="26"/>
        <v>6.8500000000000002E-3</v>
      </c>
      <c r="Z119">
        <f t="shared" si="26"/>
        <v>6.8700000000000002E-3</v>
      </c>
      <c r="AA119">
        <f t="shared" si="26"/>
        <v>6.8700000000000002E-3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174.50192481553643</v>
      </c>
      <c r="E120">
        <f t="shared" si="20"/>
        <v>55480.267031589283</v>
      </c>
      <c r="F120">
        <f t="shared" si="21"/>
        <v>10543.910542022762</v>
      </c>
      <c r="G120">
        <f t="shared" si="31"/>
        <v>3152.3230209282597</v>
      </c>
      <c r="H120">
        <f t="shared" si="31"/>
        <v>772.77749708688509</v>
      </c>
      <c r="I120">
        <f t="shared" si="31"/>
        <v>178.99030888556248</v>
      </c>
      <c r="J120">
        <f t="shared" si="31"/>
        <v>41.449116688069033</v>
      </c>
      <c r="K120">
        <v>0</v>
      </c>
      <c r="L120">
        <f t="shared" si="23"/>
        <v>1.1879404541814739E-2</v>
      </c>
      <c r="M120">
        <f t="shared" si="18"/>
        <v>14689.450485611538</v>
      </c>
      <c r="N120">
        <f t="shared" si="30"/>
        <v>1.178115</v>
      </c>
      <c r="O120">
        <f t="shared" si="30"/>
        <v>1.038028</v>
      </c>
      <c r="P120">
        <f t="shared" si="30"/>
        <v>1.0109090000000001</v>
      </c>
      <c r="Q120">
        <f t="shared" si="30"/>
        <v>1.0033529999999999</v>
      </c>
      <c r="R120">
        <f t="shared" si="30"/>
        <v>1.0010520000000001</v>
      </c>
      <c r="S120">
        <f t="shared" si="30"/>
        <v>1.000332</v>
      </c>
      <c r="T120">
        <f t="shared" si="27"/>
        <v>0.5</v>
      </c>
      <c r="U120">
        <f t="shared" si="26"/>
        <v>2.2499999999999999E-2</v>
      </c>
      <c r="V120">
        <f t="shared" si="26"/>
        <v>2.1000000000000003E-8</v>
      </c>
      <c r="W120">
        <f t="shared" si="26"/>
        <v>6.6499999999999997E-3</v>
      </c>
      <c r="X120">
        <f t="shared" si="26"/>
        <v>6.8100000000000001E-3</v>
      </c>
      <c r="Y120">
        <f t="shared" si="26"/>
        <v>6.8500000000000002E-3</v>
      </c>
      <c r="Z120">
        <f t="shared" si="26"/>
        <v>6.8700000000000002E-3</v>
      </c>
      <c r="AA120">
        <f t="shared" si="26"/>
        <v>6.8700000000000002E-3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366.29977863944623</v>
      </c>
      <c r="E121">
        <f t="shared" si="20"/>
        <v>32604.914914425852</v>
      </c>
      <c r="F121">
        <f t="shared" si="21"/>
        <v>10573.359319960828</v>
      </c>
      <c r="G121">
        <f t="shared" si="31"/>
        <v>3077.5629788143042</v>
      </c>
      <c r="H121">
        <f t="shared" si="31"/>
        <v>748.74268957513232</v>
      </c>
      <c r="I121">
        <f t="shared" si="31"/>
        <v>173.02078975165765</v>
      </c>
      <c r="J121">
        <f t="shared" si="31"/>
        <v>40.037572219387805</v>
      </c>
      <c r="K121">
        <v>0</v>
      </c>
      <c r="L121">
        <f t="shared" si="23"/>
        <v>2.5067180829875354E-2</v>
      </c>
      <c r="M121">
        <f t="shared" si="18"/>
        <v>14612.723350321308</v>
      </c>
      <c r="N121">
        <f t="shared" si="30"/>
        <v>1.1520509999999999</v>
      </c>
      <c r="O121">
        <f t="shared" si="30"/>
        <v>1.0340800000000001</v>
      </c>
      <c r="P121">
        <f t="shared" si="30"/>
        <v>1.0098720000000001</v>
      </c>
      <c r="Q121">
        <f t="shared" si="30"/>
        <v>1.0030429999999999</v>
      </c>
      <c r="R121">
        <f t="shared" si="30"/>
        <v>1.000955</v>
      </c>
      <c r="S121">
        <f t="shared" si="30"/>
        <v>1.000302</v>
      </c>
      <c r="T121">
        <f t="shared" si="27"/>
        <v>0.5</v>
      </c>
      <c r="U121">
        <f t="shared" si="26"/>
        <v>2.2499999999999999E-2</v>
      </c>
      <c r="V121">
        <f t="shared" si="26"/>
        <v>2.1000000000000003E-8</v>
      </c>
      <c r="W121">
        <f t="shared" si="26"/>
        <v>6.6499999999999997E-3</v>
      </c>
      <c r="X121">
        <f t="shared" si="26"/>
        <v>6.8100000000000001E-3</v>
      </c>
      <c r="Y121">
        <f t="shared" si="26"/>
        <v>6.8500000000000002E-3</v>
      </c>
      <c r="Z121">
        <f t="shared" si="26"/>
        <v>6.8700000000000002E-3</v>
      </c>
      <c r="AA121">
        <f t="shared" si="26"/>
        <v>6.8700000000000002E-3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1721.3701882720807</v>
      </c>
      <c r="E122">
        <f t="shared" si="20"/>
        <v>97.86364173379566</v>
      </c>
      <c r="F122">
        <f t="shared" si="21"/>
        <v>18755.543234591067</v>
      </c>
      <c r="G122">
        <f t="shared" si="31"/>
        <v>10422.646858906723</v>
      </c>
      <c r="H122">
        <f t="shared" si="31"/>
        <v>2960.8700975237152</v>
      </c>
      <c r="I122">
        <f t="shared" si="31"/>
        <v>715.35427012934338</v>
      </c>
      <c r="J122">
        <f t="shared" si="31"/>
        <v>164.95219562820574</v>
      </c>
      <c r="K122">
        <v>0</v>
      </c>
      <c r="L122">
        <f t="shared" si="23"/>
        <v>5.2132138274029384E-2</v>
      </c>
      <c r="M122">
        <f t="shared" si="18"/>
        <v>33019.36665677905</v>
      </c>
      <c r="N122">
        <f t="shared" si="30"/>
        <v>2289.2732110000002</v>
      </c>
      <c r="O122">
        <f t="shared" si="30"/>
        <v>1.130951</v>
      </c>
      <c r="P122">
        <f t="shared" si="30"/>
        <v>1.030586</v>
      </c>
      <c r="Q122">
        <f t="shared" si="30"/>
        <v>1.0089379999999999</v>
      </c>
      <c r="R122">
        <f t="shared" si="30"/>
        <v>1.0027619999999999</v>
      </c>
      <c r="S122">
        <f t="shared" si="30"/>
        <v>1.0008680000000001</v>
      </c>
      <c r="T122">
        <f t="shared" si="27"/>
        <v>0.5</v>
      </c>
      <c r="U122">
        <f t="shared" si="26"/>
        <v>2.2499999999999999E-2</v>
      </c>
      <c r="V122">
        <f t="shared" si="26"/>
        <v>2.1000000000000003E-8</v>
      </c>
      <c r="W122">
        <f t="shared" si="26"/>
        <v>6.6499999999999997E-3</v>
      </c>
      <c r="X122">
        <f t="shared" si="26"/>
        <v>6.8100000000000001E-3</v>
      </c>
      <c r="Y122">
        <f t="shared" si="26"/>
        <v>6.8500000000000002E-3</v>
      </c>
      <c r="Z122">
        <f t="shared" si="26"/>
        <v>6.8700000000000002E-3</v>
      </c>
      <c r="AA122">
        <f t="shared" si="26"/>
        <v>6.8700000000000002E-3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3623.6744801801378</v>
      </c>
      <c r="E123">
        <f t="shared" si="20"/>
        <v>112017.84625022385</v>
      </c>
      <c r="F123">
        <f t="shared" si="21"/>
        <v>19756.572794917927</v>
      </c>
      <c r="G123">
        <f t="shared" si="31"/>
        <v>9956.3968049493415</v>
      </c>
      <c r="H123">
        <f t="shared" si="31"/>
        <v>2765.7628421445906</v>
      </c>
      <c r="I123">
        <f t="shared" si="31"/>
        <v>663.89720412911288</v>
      </c>
      <c r="J123">
        <f t="shared" si="31"/>
        <v>152.78141754490142</v>
      </c>
      <c r="K123">
        <v>0</v>
      </c>
      <c r="L123">
        <f t="shared" si="23"/>
        <v>0.1088340514327619</v>
      </c>
      <c r="M123">
        <f t="shared" si="18"/>
        <v>33295.411063685875</v>
      </c>
      <c r="N123">
        <f t="shared" ref="N123:S123" si="33">N111</f>
        <v>6.2259080000000004</v>
      </c>
      <c r="O123">
        <f t="shared" si="33"/>
        <v>1.113596</v>
      </c>
      <c r="P123">
        <f t="shared" si="33"/>
        <v>1.027485</v>
      </c>
      <c r="Q123">
        <f t="shared" si="33"/>
        <v>1.008094</v>
      </c>
      <c r="R123">
        <f t="shared" si="33"/>
        <v>1.002507</v>
      </c>
      <c r="S123">
        <f t="shared" si="33"/>
        <v>1.000788</v>
      </c>
      <c r="T123">
        <f t="shared" si="27"/>
        <v>0.5</v>
      </c>
      <c r="U123">
        <f t="shared" si="26"/>
        <v>2.2499999999999999E-2</v>
      </c>
      <c r="V123">
        <f t="shared" ref="V123:Y186" si="34">V122</f>
        <v>2.1000000000000003E-8</v>
      </c>
      <c r="W123">
        <f t="shared" si="34"/>
        <v>6.6499999999999997E-3</v>
      </c>
      <c r="X123">
        <f t="shared" si="34"/>
        <v>6.8100000000000001E-3</v>
      </c>
      <c r="Y123">
        <f t="shared" si="34"/>
        <v>6.8500000000000002E-3</v>
      </c>
      <c r="Z123">
        <f t="shared" ref="Z123:AA186" si="35">Z122</f>
        <v>6.8700000000000002E-3</v>
      </c>
      <c r="AA123">
        <f t="shared" si="35"/>
        <v>6.8700000000000002E-3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4549.1826843232184</v>
      </c>
      <c r="E124">
        <f t="shared" si="20"/>
        <v>347065.82626812381</v>
      </c>
      <c r="F124">
        <f t="shared" si="21"/>
        <v>19355.633668574308</v>
      </c>
      <c r="G124">
        <f t="shared" si="31"/>
        <v>8916.2772808280297</v>
      </c>
      <c r="H124">
        <f t="shared" si="31"/>
        <v>2424.4064003278727</v>
      </c>
      <c r="I124">
        <f t="shared" si="31"/>
        <v>578.33183608516288</v>
      </c>
      <c r="J124">
        <f t="shared" si="31"/>
        <v>132.83369793758138</v>
      </c>
      <c r="K124">
        <v>0</v>
      </c>
      <c r="L124">
        <f t="shared" si="23"/>
        <v>0.14484391191617918</v>
      </c>
      <c r="M124">
        <f t="shared" si="18"/>
        <v>31407.482883752953</v>
      </c>
      <c r="N124">
        <f t="shared" ref="N124:S124" si="37">N112</f>
        <v>2.8313100000000002</v>
      </c>
      <c r="O124">
        <f t="shared" si="37"/>
        <v>1.0991329999999999</v>
      </c>
      <c r="P124">
        <f t="shared" si="37"/>
        <v>1.0247250000000001</v>
      </c>
      <c r="Q124">
        <f t="shared" si="37"/>
        <v>1.007333</v>
      </c>
      <c r="R124">
        <f t="shared" si="37"/>
        <v>1.0022759999999999</v>
      </c>
      <c r="S124">
        <f t="shared" si="37"/>
        <v>1.0007159999999999</v>
      </c>
      <c r="T124">
        <f t="shared" si="27"/>
        <v>0.5</v>
      </c>
      <c r="U124">
        <f t="shared" si="26"/>
        <v>2.2499999999999999E-2</v>
      </c>
      <c r="V124">
        <f t="shared" si="34"/>
        <v>2.1000000000000003E-8</v>
      </c>
      <c r="W124">
        <f t="shared" si="34"/>
        <v>6.6499999999999997E-3</v>
      </c>
      <c r="X124">
        <f t="shared" si="34"/>
        <v>6.8100000000000001E-3</v>
      </c>
      <c r="Y124">
        <f t="shared" si="34"/>
        <v>6.8500000000000002E-3</v>
      </c>
      <c r="Z124">
        <f t="shared" si="35"/>
        <v>6.8700000000000002E-3</v>
      </c>
      <c r="AA124">
        <f t="shared" si="35"/>
        <v>6.8700000000000002E-3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4830.8773148456612</v>
      </c>
      <c r="E125">
        <f t="shared" si="20"/>
        <v>484163.53648337495</v>
      </c>
      <c r="F125">
        <f t="shared" si="21"/>
        <v>17992.195649594851</v>
      </c>
      <c r="G125">
        <f t="shared" si="31"/>
        <v>7639.6872801885966</v>
      </c>
      <c r="H125">
        <f t="shared" si="31"/>
        <v>2036.0749124829827</v>
      </c>
      <c r="I125">
        <f t="shared" si="31"/>
        <v>482.83819113460908</v>
      </c>
      <c r="J125">
        <f t="shared" si="31"/>
        <v>110.69775626726394</v>
      </c>
      <c r="K125">
        <v>0</v>
      </c>
      <c r="L125">
        <f t="shared" si="23"/>
        <v>0.17093496015457293</v>
      </c>
      <c r="M125">
        <f t="shared" si="18"/>
        <v>28261.4937896683</v>
      </c>
      <c r="N125">
        <f t="shared" ref="N125:S125" si="38">N113</f>
        <v>2.0307080000000002</v>
      </c>
      <c r="O125">
        <f t="shared" si="38"/>
        <v>1.0869470000000001</v>
      </c>
      <c r="P125">
        <f t="shared" si="38"/>
        <v>1.022265</v>
      </c>
      <c r="Q125">
        <f t="shared" si="38"/>
        <v>1.006645</v>
      </c>
      <c r="R125">
        <f t="shared" si="38"/>
        <v>1.0020659999999999</v>
      </c>
      <c r="S125">
        <f t="shared" si="38"/>
        <v>1.00065</v>
      </c>
      <c r="T125">
        <f t="shared" si="27"/>
        <v>0.5</v>
      </c>
      <c r="U125">
        <f t="shared" si="26"/>
        <v>2.2499999999999999E-2</v>
      </c>
      <c r="V125">
        <f t="shared" si="34"/>
        <v>2.1000000000000003E-8</v>
      </c>
      <c r="W125">
        <f t="shared" si="34"/>
        <v>6.6499999999999997E-3</v>
      </c>
      <c r="X125">
        <f t="shared" si="34"/>
        <v>6.8100000000000001E-3</v>
      </c>
      <c r="Y125">
        <f t="shared" si="34"/>
        <v>6.8500000000000002E-3</v>
      </c>
      <c r="Z125">
        <f t="shared" si="35"/>
        <v>6.8700000000000002E-3</v>
      </c>
      <c r="AA125">
        <f t="shared" si="35"/>
        <v>6.8700000000000002E-3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4217.168714105781</v>
      </c>
      <c r="E126">
        <f t="shared" si="20"/>
        <v>481600.81525981985</v>
      </c>
      <c r="F126">
        <f t="shared" si="21"/>
        <v>16041.045168876746</v>
      </c>
      <c r="G126">
        <f t="shared" si="31"/>
        <v>6328.1751160062158</v>
      </c>
      <c r="H126">
        <f t="shared" si="31"/>
        <v>1655.4521420582084</v>
      </c>
      <c r="I126">
        <f t="shared" si="31"/>
        <v>390.41550384094904</v>
      </c>
      <c r="J126">
        <f t="shared" si="31"/>
        <v>89.355274781393433</v>
      </c>
      <c r="K126">
        <v>0</v>
      </c>
      <c r="L126">
        <f t="shared" si="23"/>
        <v>0.17209812435763941</v>
      </c>
      <c r="M126">
        <f t="shared" si="18"/>
        <v>24504.443205563512</v>
      </c>
      <c r="N126">
        <f t="shared" ref="N126:S126" si="39">N114</f>
        <v>1.689811</v>
      </c>
      <c r="O126">
        <f t="shared" si="39"/>
        <v>1.076584</v>
      </c>
      <c r="P126">
        <f t="shared" si="39"/>
        <v>1.0200670000000001</v>
      </c>
      <c r="Q126">
        <f t="shared" si="39"/>
        <v>1.0060229999999999</v>
      </c>
      <c r="R126">
        <f t="shared" si="39"/>
        <v>1.001876</v>
      </c>
      <c r="S126">
        <f t="shared" si="39"/>
        <v>1.000591</v>
      </c>
      <c r="T126">
        <f t="shared" si="27"/>
        <v>0.5</v>
      </c>
      <c r="U126">
        <f t="shared" si="27"/>
        <v>2.2499999999999999E-2</v>
      </c>
      <c r="V126">
        <f t="shared" si="34"/>
        <v>2.1000000000000003E-8</v>
      </c>
      <c r="W126">
        <f t="shared" si="34"/>
        <v>6.6499999999999997E-3</v>
      </c>
      <c r="X126">
        <f t="shared" si="34"/>
        <v>6.8100000000000001E-3</v>
      </c>
      <c r="Y126">
        <f t="shared" si="34"/>
        <v>6.8500000000000002E-3</v>
      </c>
      <c r="Z126">
        <f t="shared" si="35"/>
        <v>6.8700000000000002E-3</v>
      </c>
      <c r="AA126">
        <f t="shared" si="35"/>
        <v>6.8700000000000002E-3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4933.8386377477773</v>
      </c>
      <c r="E127">
        <f t="shared" si="20"/>
        <v>398676.57082152786</v>
      </c>
      <c r="F127">
        <f t="shared" si="21"/>
        <v>14120.334302918118</v>
      </c>
      <c r="G127">
        <f t="shared" si="31"/>
        <v>5220.8543793514255</v>
      </c>
      <c r="H127">
        <f t="shared" si="31"/>
        <v>1343.0507057657999</v>
      </c>
      <c r="I127">
        <f t="shared" si="31"/>
        <v>315.1573191201461</v>
      </c>
      <c r="J127">
        <f t="shared" si="31"/>
        <v>72.018526673102201</v>
      </c>
      <c r="K127">
        <v>0</v>
      </c>
      <c r="L127">
        <f t="shared" si="23"/>
        <v>0.23414842254291801</v>
      </c>
      <c r="M127">
        <f t="shared" si="18"/>
        <v>21071.415233828593</v>
      </c>
      <c r="N127">
        <f t="shared" ref="N127:S127" si="40">N115</f>
        <v>1.5041519999999999</v>
      </c>
      <c r="O127">
        <f t="shared" si="40"/>
        <v>1.0677030000000001</v>
      </c>
      <c r="P127">
        <f t="shared" si="40"/>
        <v>1.0181009999999999</v>
      </c>
      <c r="Q127">
        <f t="shared" si="40"/>
        <v>1.00546</v>
      </c>
      <c r="R127">
        <f t="shared" si="40"/>
        <v>1.001703</v>
      </c>
      <c r="S127">
        <f t="shared" si="40"/>
        <v>1.000537</v>
      </c>
      <c r="T127">
        <f t="shared" si="27"/>
        <v>0.5</v>
      </c>
      <c r="U127">
        <f t="shared" si="27"/>
        <v>2.2499999999999999E-2</v>
      </c>
      <c r="V127">
        <f t="shared" si="34"/>
        <v>2.1000000000000003E-8</v>
      </c>
      <c r="W127">
        <f t="shared" si="34"/>
        <v>6.6499999999999997E-3</v>
      </c>
      <c r="X127">
        <f t="shared" si="34"/>
        <v>6.8100000000000001E-3</v>
      </c>
      <c r="Y127">
        <f t="shared" si="34"/>
        <v>6.8500000000000002E-3</v>
      </c>
      <c r="Z127">
        <f t="shared" si="35"/>
        <v>6.8700000000000002E-3</v>
      </c>
      <c r="AA127">
        <f t="shared" si="35"/>
        <v>6.8700000000000002E-3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2587.1856900325138</v>
      </c>
      <c r="E128">
        <f t="shared" si="20"/>
        <v>294814.51736256381</v>
      </c>
      <c r="F128">
        <f t="shared" si="21"/>
        <v>11430.85201925651</v>
      </c>
      <c r="G128">
        <f t="shared" si="31"/>
        <v>3973.3067132700226</v>
      </c>
      <c r="H128">
        <f t="shared" si="31"/>
        <v>1005.5269238101325</v>
      </c>
      <c r="I128">
        <f t="shared" si="31"/>
        <v>234.7973271889918</v>
      </c>
      <c r="J128">
        <f t="shared" si="31"/>
        <v>53.572889193560385</v>
      </c>
      <c r="K128">
        <v>0</v>
      </c>
      <c r="L128">
        <f t="shared" si="23"/>
        <v>0.15493933603727963</v>
      </c>
      <c r="M128">
        <f t="shared" si="18"/>
        <v>16698.055872719218</v>
      </c>
      <c r="N128">
        <f t="shared" ref="N128:S128" si="41">N116</f>
        <v>1.388412</v>
      </c>
      <c r="O128">
        <f t="shared" si="41"/>
        <v>1.060039</v>
      </c>
      <c r="P128">
        <f t="shared" si="41"/>
        <v>1.016338</v>
      </c>
      <c r="Q128">
        <f t="shared" si="41"/>
        <v>1.0049509999999999</v>
      </c>
      <c r="R128">
        <f t="shared" si="41"/>
        <v>1.001546</v>
      </c>
      <c r="S128">
        <f t="shared" si="41"/>
        <v>1.0004869999999999</v>
      </c>
      <c r="T128">
        <f t="shared" si="27"/>
        <v>0.5</v>
      </c>
      <c r="U128">
        <f t="shared" si="27"/>
        <v>2.2499999999999999E-2</v>
      </c>
      <c r="V128">
        <f t="shared" si="34"/>
        <v>2.1000000000000003E-8</v>
      </c>
      <c r="W128">
        <f t="shared" si="34"/>
        <v>6.6499999999999997E-3</v>
      </c>
      <c r="X128">
        <f t="shared" si="34"/>
        <v>6.8100000000000001E-3</v>
      </c>
      <c r="Y128">
        <f t="shared" si="34"/>
        <v>6.8500000000000002E-3</v>
      </c>
      <c r="Z128">
        <f t="shared" si="35"/>
        <v>6.8700000000000002E-3</v>
      </c>
      <c r="AA128">
        <f t="shared" si="35"/>
        <v>6.8700000000000002E-3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745.49794424421316</v>
      </c>
      <c r="E129">
        <f t="shared" si="20"/>
        <v>202127.83894789603</v>
      </c>
      <c r="F129">
        <f t="shared" si="21"/>
        <v>10073.424470204736</v>
      </c>
      <c r="G129">
        <f t="shared" si="31"/>
        <v>3331.7410858619978</v>
      </c>
      <c r="H129">
        <f t="shared" si="31"/>
        <v>831.97324469594309</v>
      </c>
      <c r="I129">
        <f t="shared" si="31"/>
        <v>193.48987459205713</v>
      </c>
      <c r="J129">
        <f t="shared" si="31"/>
        <v>44.092454277560194</v>
      </c>
      <c r="K129">
        <v>0</v>
      </c>
      <c r="L129">
        <f t="shared" si="23"/>
        <v>5.1503440900014852E-2</v>
      </c>
      <c r="M129">
        <f t="shared" si="18"/>
        <v>14474.721129632295</v>
      </c>
      <c r="N129">
        <f t="shared" ref="N129:S129" si="42">N117</f>
        <v>1.309857</v>
      </c>
      <c r="O129">
        <f t="shared" si="42"/>
        <v>1.0533870000000001</v>
      </c>
      <c r="P129">
        <f t="shared" si="42"/>
        <v>1.0147569999999999</v>
      </c>
      <c r="Q129">
        <f t="shared" si="42"/>
        <v>1.004491</v>
      </c>
      <c r="R129">
        <f t="shared" si="42"/>
        <v>1.001404</v>
      </c>
      <c r="S129">
        <f t="shared" si="42"/>
        <v>1.000443</v>
      </c>
      <c r="T129">
        <f t="shared" si="27"/>
        <v>0.5</v>
      </c>
      <c r="U129">
        <f t="shared" si="27"/>
        <v>2.2499999999999999E-2</v>
      </c>
      <c r="V129">
        <f t="shared" si="34"/>
        <v>2.1000000000000003E-8</v>
      </c>
      <c r="W129">
        <f t="shared" si="34"/>
        <v>6.6499999999999997E-3</v>
      </c>
      <c r="X129">
        <f t="shared" si="34"/>
        <v>6.8100000000000001E-3</v>
      </c>
      <c r="Y129">
        <f t="shared" si="34"/>
        <v>6.8500000000000002E-3</v>
      </c>
      <c r="Z129">
        <f t="shared" si="35"/>
        <v>6.8700000000000002E-3</v>
      </c>
      <c r="AA129">
        <f t="shared" si="35"/>
        <v>6.8700000000000002E-3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865.88323316534115</v>
      </c>
      <c r="E130">
        <f t="shared" si="20"/>
        <v>131255.46576317312</v>
      </c>
      <c r="F130">
        <f t="shared" si="21"/>
        <v>9853.6460369297038</v>
      </c>
      <c r="G130">
        <f t="shared" si="31"/>
        <v>3133.2410382022322</v>
      </c>
      <c r="H130">
        <f t="shared" si="31"/>
        <v>774.05668487717935</v>
      </c>
      <c r="I130">
        <f t="shared" si="31"/>
        <v>179.43650553172142</v>
      </c>
      <c r="J130">
        <f t="shared" si="31"/>
        <v>40.848554409001103</v>
      </c>
      <c r="K130">
        <v>0</v>
      </c>
      <c r="L130">
        <f t="shared" si="23"/>
        <v>6.1931840492433041E-2</v>
      </c>
      <c r="M130">
        <f t="shared" ref="M130:M193" si="43">SUM(F130:J130)</f>
        <v>13981.228819949838</v>
      </c>
      <c r="N130">
        <f t="shared" ref="N130:S130" si="44">N118</f>
        <v>1.2533479999999999</v>
      </c>
      <c r="O130">
        <f t="shared" si="44"/>
        <v>1.0475840000000001</v>
      </c>
      <c r="P130">
        <f t="shared" si="44"/>
        <v>1.0133369999999999</v>
      </c>
      <c r="Q130">
        <f t="shared" si="44"/>
        <v>1.004073</v>
      </c>
      <c r="R130">
        <f t="shared" si="44"/>
        <v>1.0012749999999999</v>
      </c>
      <c r="S130">
        <f t="shared" si="44"/>
        <v>1.000402</v>
      </c>
      <c r="T130">
        <f t="shared" si="27"/>
        <v>0.5</v>
      </c>
      <c r="U130">
        <f t="shared" si="27"/>
        <v>2.2499999999999999E-2</v>
      </c>
      <c r="V130">
        <f t="shared" si="34"/>
        <v>2.1000000000000003E-8</v>
      </c>
      <c r="W130">
        <f t="shared" si="34"/>
        <v>6.6499999999999997E-3</v>
      </c>
      <c r="X130">
        <f t="shared" si="34"/>
        <v>6.8100000000000001E-3</v>
      </c>
      <c r="Y130">
        <f t="shared" si="34"/>
        <v>6.8500000000000002E-3</v>
      </c>
      <c r="Z130">
        <f t="shared" si="35"/>
        <v>6.8700000000000002E-3</v>
      </c>
      <c r="AA130">
        <f t="shared" si="35"/>
        <v>6.8700000000000002E-3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475.13313554903556</v>
      </c>
      <c r="E131">
        <f t="shared" si="20"/>
        <v>81800.941556703518</v>
      </c>
      <c r="F131">
        <f t="shared" si="21"/>
        <v>9480.0107518990462</v>
      </c>
      <c r="G131">
        <f t="shared" si="31"/>
        <v>2909.5435355630525</v>
      </c>
      <c r="H131">
        <f t="shared" si="31"/>
        <v>711.78345071528872</v>
      </c>
      <c r="I131">
        <f t="shared" si="31"/>
        <v>164.50998507794804</v>
      </c>
      <c r="J131">
        <f t="shared" si="31"/>
        <v>37.415687422491636</v>
      </c>
      <c r="K131">
        <v>0</v>
      </c>
      <c r="L131">
        <f t="shared" si="23"/>
        <v>3.5715532413473167E-2</v>
      </c>
      <c r="M131">
        <f t="shared" si="43"/>
        <v>13303.263410677828</v>
      </c>
      <c r="N131">
        <f t="shared" ref="N131:S131" si="46">N119</f>
        <v>1.21095</v>
      </c>
      <c r="O131">
        <f t="shared" si="46"/>
        <v>1.0425</v>
      </c>
      <c r="P131">
        <f t="shared" si="46"/>
        <v>1.012059</v>
      </c>
      <c r="Q131">
        <f t="shared" si="46"/>
        <v>1.0036959999999999</v>
      </c>
      <c r="R131">
        <f t="shared" si="46"/>
        <v>1.001158</v>
      </c>
      <c r="S131">
        <f t="shared" si="46"/>
        <v>1.0003649999999999</v>
      </c>
      <c r="T131">
        <f t="shared" si="27"/>
        <v>0.5</v>
      </c>
      <c r="U131">
        <f t="shared" si="27"/>
        <v>2.2499999999999999E-2</v>
      </c>
      <c r="V131">
        <f t="shared" si="34"/>
        <v>2.1000000000000003E-8</v>
      </c>
      <c r="W131">
        <f t="shared" si="34"/>
        <v>6.6499999999999997E-3</v>
      </c>
      <c r="X131">
        <f t="shared" si="34"/>
        <v>6.8100000000000001E-3</v>
      </c>
      <c r="Y131">
        <f t="shared" si="34"/>
        <v>6.8500000000000002E-3</v>
      </c>
      <c r="Z131">
        <f t="shared" si="35"/>
        <v>6.8700000000000002E-3</v>
      </c>
      <c r="AA131">
        <f t="shared" si="35"/>
        <v>6.8700000000000002E-3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153.9536368463682</v>
      </c>
      <c r="E132">
        <f t="shared" ref="E132:E195" si="47">IF(MOD($C131,12)=11,SUMPRODUCT(F131:J131,W131:AA131),N131*(1-$T131-$V131*E131)*E131-K131*E131)</f>
        <v>49358.26327318867</v>
      </c>
      <c r="F132">
        <f t="shared" ref="F132:F195" si="48">IF(MOD($C131,12)=11,$N131*(1-$T131-$V131*E131)*E131-$K131*$E131,O131*(1-$U131)*F131-$L131*F131)</f>
        <v>9321.9620753660001</v>
      </c>
      <c r="G132">
        <f t="shared" ref="G132:J195" si="49">IF(MOD($C131,12)=11,O131*(1-$U131)*F131-$L131*F131,P131*(1-$U131)*G131-$L131*G131)</f>
        <v>2774.4596558817802</v>
      </c>
      <c r="H132">
        <f t="shared" si="49"/>
        <v>672.91815789088128</v>
      </c>
      <c r="I132">
        <f t="shared" si="49"/>
        <v>155.11916496436186</v>
      </c>
      <c r="J132">
        <f t="shared" si="49"/>
        <v>35.250862708151445</v>
      </c>
      <c r="K132">
        <v>0</v>
      </c>
      <c r="L132">
        <f t="shared" si="23"/>
        <v>1.1879404541814739E-2</v>
      </c>
      <c r="M132">
        <f t="shared" si="43"/>
        <v>12959.709916811176</v>
      </c>
      <c r="N132">
        <f t="shared" ref="N132:S132" si="50">N120</f>
        <v>1.178115</v>
      </c>
      <c r="O132">
        <f t="shared" si="50"/>
        <v>1.038028</v>
      </c>
      <c r="P132">
        <f t="shared" si="50"/>
        <v>1.0109090000000001</v>
      </c>
      <c r="Q132">
        <f t="shared" si="50"/>
        <v>1.0033529999999999</v>
      </c>
      <c r="R132">
        <f t="shared" si="50"/>
        <v>1.0010520000000001</v>
      </c>
      <c r="S132">
        <f t="shared" si="50"/>
        <v>1.000332</v>
      </c>
      <c r="T132">
        <f t="shared" si="27"/>
        <v>0.5</v>
      </c>
      <c r="U132">
        <f t="shared" si="27"/>
        <v>2.2499999999999999E-2</v>
      </c>
      <c r="V132">
        <f t="shared" si="34"/>
        <v>2.1000000000000003E-8</v>
      </c>
      <c r="W132">
        <f t="shared" si="34"/>
        <v>6.6499999999999997E-3</v>
      </c>
      <c r="X132">
        <f t="shared" si="34"/>
        <v>6.8100000000000001E-3</v>
      </c>
      <c r="Y132">
        <f t="shared" si="34"/>
        <v>6.8500000000000002E-3</v>
      </c>
      <c r="Z132">
        <f t="shared" si="35"/>
        <v>6.8700000000000002E-3</v>
      </c>
      <c r="AA132">
        <f t="shared" si="35"/>
        <v>6.8700000000000002E-3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323.18224589707029</v>
      </c>
      <c r="E133">
        <f t="shared" si="47"/>
        <v>29014.581625093735</v>
      </c>
      <c r="F133">
        <f t="shared" si="48"/>
        <v>9347.9979934450112</v>
      </c>
      <c r="G133">
        <f t="shared" si="49"/>
        <v>2708.6609673146058</v>
      </c>
      <c r="H133">
        <f t="shared" si="49"/>
        <v>651.98916027249936</v>
      </c>
      <c r="I133">
        <f t="shared" si="49"/>
        <v>149.94577413077135</v>
      </c>
      <c r="J133">
        <f t="shared" si="49"/>
        <v>34.050399001134608</v>
      </c>
      <c r="K133">
        <v>0</v>
      </c>
      <c r="L133">
        <f t="shared" si="23"/>
        <v>2.5067180829875354E-2</v>
      </c>
      <c r="M133">
        <f t="shared" si="43"/>
        <v>12892.644294164023</v>
      </c>
      <c r="N133">
        <f t="shared" ref="N133:S133" si="51">N121</f>
        <v>1.1520509999999999</v>
      </c>
      <c r="O133">
        <f t="shared" si="51"/>
        <v>1.0340800000000001</v>
      </c>
      <c r="P133">
        <f t="shared" si="51"/>
        <v>1.0098720000000001</v>
      </c>
      <c r="Q133">
        <f t="shared" si="51"/>
        <v>1.0030429999999999</v>
      </c>
      <c r="R133">
        <f t="shared" si="51"/>
        <v>1.000955</v>
      </c>
      <c r="S133">
        <f t="shared" si="51"/>
        <v>1.000302</v>
      </c>
      <c r="T133">
        <f t="shared" si="27"/>
        <v>0.5</v>
      </c>
      <c r="U133">
        <f t="shared" si="27"/>
        <v>2.2499999999999999E-2</v>
      </c>
      <c r="V133">
        <f t="shared" si="34"/>
        <v>2.1000000000000003E-8</v>
      </c>
      <c r="W133">
        <f t="shared" si="34"/>
        <v>6.6499999999999997E-3</v>
      </c>
      <c r="X133">
        <f t="shared" si="34"/>
        <v>6.8100000000000001E-3</v>
      </c>
      <c r="Y133">
        <f t="shared" si="34"/>
        <v>6.8500000000000002E-3</v>
      </c>
      <c r="Z133">
        <f t="shared" si="35"/>
        <v>6.8700000000000002E-3</v>
      </c>
      <c r="AA133">
        <f t="shared" si="35"/>
        <v>6.8700000000000002E-3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1526.395029066555</v>
      </c>
      <c r="E134">
        <f t="shared" si="47"/>
        <v>86.3403473011046</v>
      </c>
      <c r="F134">
        <f t="shared" si="48"/>
        <v>16692.772049121522</v>
      </c>
      <c r="G134">
        <f t="shared" si="49"/>
        <v>9214.7518092487335</v>
      </c>
      <c r="H134">
        <f t="shared" si="49"/>
        <v>2605.9558545707969</v>
      </c>
      <c r="I134">
        <f t="shared" si="49"/>
        <v>622.91523693357703</v>
      </c>
      <c r="J134">
        <f t="shared" si="49"/>
        <v>142.95325263249057</v>
      </c>
      <c r="K134">
        <v>0</v>
      </c>
      <c r="L134">
        <f t="shared" si="23"/>
        <v>5.2132138274029384E-2</v>
      </c>
      <c r="M134">
        <f t="shared" si="43"/>
        <v>29279.348202507121</v>
      </c>
      <c r="N134">
        <f t="shared" ref="N134:S134" si="52">N122</f>
        <v>2289.2732110000002</v>
      </c>
      <c r="O134">
        <f t="shared" si="52"/>
        <v>1.130951</v>
      </c>
      <c r="P134">
        <f t="shared" si="52"/>
        <v>1.030586</v>
      </c>
      <c r="Q134">
        <f t="shared" si="52"/>
        <v>1.0089379999999999</v>
      </c>
      <c r="R134">
        <f t="shared" si="52"/>
        <v>1.0027619999999999</v>
      </c>
      <c r="S134">
        <f t="shared" si="52"/>
        <v>1.0008680000000001</v>
      </c>
      <c r="T134">
        <f t="shared" si="27"/>
        <v>0.5</v>
      </c>
      <c r="U134">
        <f t="shared" si="27"/>
        <v>2.2499999999999999E-2</v>
      </c>
      <c r="V134">
        <f t="shared" si="34"/>
        <v>2.1000000000000003E-8</v>
      </c>
      <c r="W134">
        <f t="shared" si="34"/>
        <v>6.6499999999999997E-3</v>
      </c>
      <c r="X134">
        <f t="shared" si="34"/>
        <v>6.8100000000000001E-3</v>
      </c>
      <c r="Y134">
        <f t="shared" si="34"/>
        <v>6.8500000000000002E-3</v>
      </c>
      <c r="Z134">
        <f t="shared" si="35"/>
        <v>6.8700000000000002E-3</v>
      </c>
      <c r="AA134">
        <f t="shared" si="35"/>
        <v>6.8700000000000002E-3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3213.9774444583495</v>
      </c>
      <c r="E135">
        <f t="shared" si="47"/>
        <v>98827.963671818201</v>
      </c>
      <c r="F135">
        <f t="shared" si="48"/>
        <v>17583.706428145546</v>
      </c>
      <c r="G135">
        <f t="shared" si="49"/>
        <v>8802.5361229238533</v>
      </c>
      <c r="H135">
        <f t="shared" si="49"/>
        <v>2434.2357595724729</v>
      </c>
      <c r="I135">
        <f t="shared" si="49"/>
        <v>578.10752165476174</v>
      </c>
      <c r="J135">
        <f t="shared" si="49"/>
        <v>132.4056372615614</v>
      </c>
      <c r="K135">
        <v>0</v>
      </c>
      <c r="L135">
        <f t="shared" si="23"/>
        <v>0.1088340514327619</v>
      </c>
      <c r="M135">
        <f t="shared" si="43"/>
        <v>29530.991469558194</v>
      </c>
      <c r="N135">
        <f t="shared" ref="N135:S135" si="53">N123</f>
        <v>6.2259080000000004</v>
      </c>
      <c r="O135">
        <f t="shared" si="53"/>
        <v>1.113596</v>
      </c>
      <c r="P135">
        <f t="shared" si="53"/>
        <v>1.027485</v>
      </c>
      <c r="Q135">
        <f t="shared" si="53"/>
        <v>1.008094</v>
      </c>
      <c r="R135">
        <f t="shared" si="53"/>
        <v>1.002507</v>
      </c>
      <c r="S135">
        <f t="shared" si="53"/>
        <v>1.000788</v>
      </c>
      <c r="T135">
        <f t="shared" si="27"/>
        <v>0.5</v>
      </c>
      <c r="U135">
        <f t="shared" si="27"/>
        <v>2.2499999999999999E-2</v>
      </c>
      <c r="V135">
        <f t="shared" si="34"/>
        <v>2.1000000000000003E-8</v>
      </c>
      <c r="W135">
        <f t="shared" si="34"/>
        <v>6.6499999999999997E-3</v>
      </c>
      <c r="X135">
        <f t="shared" si="34"/>
        <v>6.8100000000000001E-3</v>
      </c>
      <c r="Y135">
        <f t="shared" si="34"/>
        <v>6.8500000000000002E-3</v>
      </c>
      <c r="Z135">
        <f t="shared" si="35"/>
        <v>6.8700000000000002E-3</v>
      </c>
      <c r="AA135">
        <f t="shared" si="35"/>
        <v>6.8700000000000002E-3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4035.6896335640204</v>
      </c>
      <c r="E136">
        <f t="shared" si="47"/>
        <v>306369.9319044259</v>
      </c>
      <c r="F136">
        <f t="shared" si="48"/>
        <v>17226.863368047751</v>
      </c>
      <c r="G136">
        <f t="shared" si="49"/>
        <v>7882.9574979854733</v>
      </c>
      <c r="H136">
        <f t="shared" si="49"/>
        <v>2133.7971085179388</v>
      </c>
      <c r="I136">
        <f t="shared" si="49"/>
        <v>503.59902462884952</v>
      </c>
      <c r="J136">
        <f t="shared" si="49"/>
        <v>115.11825657767734</v>
      </c>
      <c r="K136">
        <v>0</v>
      </c>
      <c r="L136">
        <f t="shared" si="23"/>
        <v>0.14484391191617918</v>
      </c>
      <c r="M136">
        <f t="shared" si="43"/>
        <v>27862.335255757687</v>
      </c>
      <c r="N136">
        <f t="shared" ref="N136:S136" si="54">N124</f>
        <v>2.8313100000000002</v>
      </c>
      <c r="O136">
        <f t="shared" si="54"/>
        <v>1.0991329999999999</v>
      </c>
      <c r="P136">
        <f t="shared" si="54"/>
        <v>1.0247250000000001</v>
      </c>
      <c r="Q136">
        <f t="shared" si="54"/>
        <v>1.007333</v>
      </c>
      <c r="R136">
        <f t="shared" si="54"/>
        <v>1.0022759999999999</v>
      </c>
      <c r="S136">
        <f t="shared" si="54"/>
        <v>1.0007159999999999</v>
      </c>
      <c r="T136">
        <f t="shared" si="27"/>
        <v>0.5</v>
      </c>
      <c r="U136">
        <f t="shared" si="27"/>
        <v>2.2499999999999999E-2</v>
      </c>
      <c r="V136">
        <f t="shared" si="34"/>
        <v>2.1000000000000003E-8</v>
      </c>
      <c r="W136">
        <f t="shared" si="34"/>
        <v>6.6499999999999997E-3</v>
      </c>
      <c r="X136">
        <f t="shared" si="34"/>
        <v>6.8100000000000001E-3</v>
      </c>
      <c r="Y136">
        <f t="shared" si="34"/>
        <v>6.8500000000000002E-3</v>
      </c>
      <c r="Z136">
        <f t="shared" si="35"/>
        <v>6.8700000000000002E-3</v>
      </c>
      <c r="AA136">
        <f t="shared" si="35"/>
        <v>6.8700000000000002E-3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4286.3797813916663</v>
      </c>
      <c r="E137">
        <f t="shared" si="47"/>
        <v>428133.29332635988</v>
      </c>
      <c r="F137">
        <f t="shared" si="48"/>
        <v>16013.378918716835</v>
      </c>
      <c r="G137">
        <f t="shared" si="49"/>
        <v>6754.313289148201</v>
      </c>
      <c r="H137">
        <f t="shared" si="49"/>
        <v>1792.0142268204499</v>
      </c>
      <c r="I137">
        <f t="shared" si="49"/>
        <v>420.4451958842896</v>
      </c>
      <c r="J137">
        <f t="shared" si="49"/>
        <v>95.93448730559453</v>
      </c>
      <c r="K137">
        <v>0</v>
      </c>
      <c r="L137">
        <f t="shared" si="23"/>
        <v>0.17093496015457293</v>
      </c>
      <c r="M137">
        <f t="shared" si="43"/>
        <v>25076.086117875373</v>
      </c>
      <c r="N137">
        <f t="shared" ref="N137:S137" si="55">N125</f>
        <v>2.0307080000000002</v>
      </c>
      <c r="O137">
        <f t="shared" si="55"/>
        <v>1.0869470000000001</v>
      </c>
      <c r="P137">
        <f t="shared" si="55"/>
        <v>1.022265</v>
      </c>
      <c r="Q137">
        <f t="shared" si="55"/>
        <v>1.006645</v>
      </c>
      <c r="R137">
        <f t="shared" si="55"/>
        <v>1.0020659999999999</v>
      </c>
      <c r="S137">
        <f t="shared" si="55"/>
        <v>1.00065</v>
      </c>
      <c r="T137">
        <f t="shared" si="27"/>
        <v>0.5</v>
      </c>
      <c r="U137">
        <f t="shared" si="27"/>
        <v>2.2499999999999999E-2</v>
      </c>
      <c r="V137">
        <f t="shared" si="34"/>
        <v>2.1000000000000003E-8</v>
      </c>
      <c r="W137">
        <f t="shared" si="34"/>
        <v>6.6499999999999997E-3</v>
      </c>
      <c r="X137">
        <f t="shared" si="34"/>
        <v>6.8100000000000001E-3</v>
      </c>
      <c r="Y137">
        <f t="shared" si="34"/>
        <v>6.8500000000000002E-3</v>
      </c>
      <c r="Z137">
        <f t="shared" si="35"/>
        <v>6.8700000000000002E-3</v>
      </c>
      <c r="AA137">
        <f t="shared" si="35"/>
        <v>6.8700000000000002E-3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3742.451619882967</v>
      </c>
      <c r="E138">
        <f t="shared" si="47"/>
        <v>426890.12791418517</v>
      </c>
      <c r="F138">
        <f t="shared" si="48"/>
        <v>14276.819769201415</v>
      </c>
      <c r="G138">
        <f t="shared" si="49"/>
        <v>5594.7940949020867</v>
      </c>
      <c r="H138">
        <f t="shared" si="49"/>
        <v>1457.0160322691431</v>
      </c>
      <c r="I138">
        <f t="shared" si="49"/>
        <v>339.96549155099666</v>
      </c>
      <c r="J138">
        <f t="shared" si="49"/>
        <v>77.43835795105926</v>
      </c>
      <c r="K138">
        <v>0</v>
      </c>
      <c r="L138">
        <f t="shared" si="23"/>
        <v>0.17209812435763941</v>
      </c>
      <c r="M138">
        <f t="shared" si="43"/>
        <v>21746.033745874698</v>
      </c>
      <c r="N138">
        <f t="shared" ref="N138:S138" si="56">N126</f>
        <v>1.689811</v>
      </c>
      <c r="O138">
        <f t="shared" si="56"/>
        <v>1.076584</v>
      </c>
      <c r="P138">
        <f t="shared" si="56"/>
        <v>1.0200670000000001</v>
      </c>
      <c r="Q138">
        <f t="shared" si="56"/>
        <v>1.0060229999999999</v>
      </c>
      <c r="R138">
        <f t="shared" si="56"/>
        <v>1.001876</v>
      </c>
      <c r="S138">
        <f t="shared" si="56"/>
        <v>1.000591</v>
      </c>
      <c r="T138">
        <f t="shared" si="27"/>
        <v>0.5</v>
      </c>
      <c r="U138">
        <f t="shared" si="27"/>
        <v>2.2499999999999999E-2</v>
      </c>
      <c r="V138">
        <f t="shared" si="34"/>
        <v>2.1000000000000003E-8</v>
      </c>
      <c r="W138">
        <f t="shared" si="34"/>
        <v>6.6499999999999997E-3</v>
      </c>
      <c r="X138">
        <f t="shared" si="34"/>
        <v>6.8100000000000001E-3</v>
      </c>
      <c r="Y138">
        <f t="shared" si="34"/>
        <v>6.8500000000000002E-3</v>
      </c>
      <c r="Z138">
        <f t="shared" si="35"/>
        <v>6.8700000000000002E-3</v>
      </c>
      <c r="AA138">
        <f t="shared" si="35"/>
        <v>6.8700000000000002E-3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4379.0583934187289</v>
      </c>
      <c r="E139">
        <f t="shared" si="47"/>
        <v>354215.01367712038</v>
      </c>
      <c r="F139">
        <f t="shared" si="48"/>
        <v>12567.352426310174</v>
      </c>
      <c r="G139">
        <f t="shared" si="49"/>
        <v>4615.8022994745406</v>
      </c>
      <c r="H139">
        <f t="shared" si="49"/>
        <v>1182.0616016227618</v>
      </c>
      <c r="I139">
        <f t="shared" si="49"/>
        <v>274.43226986760112</v>
      </c>
      <c r="J139">
        <f t="shared" si="49"/>
        <v>62.413735073431852</v>
      </c>
      <c r="K139">
        <v>0</v>
      </c>
      <c r="L139">
        <f t="shared" si="23"/>
        <v>0.23414842254291801</v>
      </c>
      <c r="M139">
        <f t="shared" si="43"/>
        <v>18702.062332348505</v>
      </c>
      <c r="N139">
        <f t="shared" ref="N139:S139" si="57">N127</f>
        <v>1.5041519999999999</v>
      </c>
      <c r="O139">
        <f t="shared" si="57"/>
        <v>1.0677030000000001</v>
      </c>
      <c r="P139">
        <f t="shared" si="57"/>
        <v>1.0181009999999999</v>
      </c>
      <c r="Q139">
        <f t="shared" si="57"/>
        <v>1.00546</v>
      </c>
      <c r="R139">
        <f t="shared" si="57"/>
        <v>1.001703</v>
      </c>
      <c r="S139">
        <f t="shared" si="57"/>
        <v>1.000537</v>
      </c>
      <c r="T139">
        <f t="shared" si="27"/>
        <v>0.5</v>
      </c>
      <c r="U139">
        <f t="shared" si="27"/>
        <v>2.2499999999999999E-2</v>
      </c>
      <c r="V139">
        <f t="shared" si="34"/>
        <v>2.1000000000000003E-8</v>
      </c>
      <c r="W139">
        <f t="shared" si="34"/>
        <v>6.6499999999999997E-3</v>
      </c>
      <c r="X139">
        <f t="shared" si="34"/>
        <v>6.8100000000000001E-3</v>
      </c>
      <c r="Y139">
        <f t="shared" si="34"/>
        <v>6.8500000000000002E-3</v>
      </c>
      <c r="Z139">
        <f t="shared" si="35"/>
        <v>6.8700000000000002E-3</v>
      </c>
      <c r="AA139">
        <f t="shared" si="35"/>
        <v>6.8700000000000002E-3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2296.5697347044702</v>
      </c>
      <c r="E140">
        <f t="shared" si="47"/>
        <v>262433.42010502057</v>
      </c>
      <c r="F140">
        <f t="shared" si="48"/>
        <v>10173.664643995568</v>
      </c>
      <c r="G140">
        <f t="shared" si="49"/>
        <v>3512.8346686252025</v>
      </c>
      <c r="H140">
        <f t="shared" si="49"/>
        <v>884.99619629482595</v>
      </c>
      <c r="I140">
        <f t="shared" si="49"/>
        <v>204.45650330829281</v>
      </c>
      <c r="J140">
        <f t="shared" si="49"/>
        <v>46.428110483604385</v>
      </c>
      <c r="K140">
        <v>0</v>
      </c>
      <c r="L140">
        <f t="shared" si="23"/>
        <v>0.15493933603727963</v>
      </c>
      <c r="M140">
        <f t="shared" si="43"/>
        <v>14822.380122707493</v>
      </c>
      <c r="N140">
        <f t="shared" ref="N140:S140" si="58">N128</f>
        <v>1.388412</v>
      </c>
      <c r="O140">
        <f t="shared" si="58"/>
        <v>1.060039</v>
      </c>
      <c r="P140">
        <f t="shared" si="58"/>
        <v>1.016338</v>
      </c>
      <c r="Q140">
        <f t="shared" si="58"/>
        <v>1.0049509999999999</v>
      </c>
      <c r="R140">
        <f t="shared" si="58"/>
        <v>1.001546</v>
      </c>
      <c r="S140">
        <f t="shared" si="58"/>
        <v>1.0004869999999999</v>
      </c>
      <c r="T140">
        <f t="shared" si="27"/>
        <v>0.5</v>
      </c>
      <c r="U140">
        <f t="shared" si="27"/>
        <v>2.2499999999999999E-2</v>
      </c>
      <c r="V140">
        <f t="shared" si="34"/>
        <v>2.1000000000000003E-8</v>
      </c>
      <c r="W140">
        <f t="shared" si="34"/>
        <v>6.6499999999999997E-3</v>
      </c>
      <c r="X140">
        <f t="shared" si="34"/>
        <v>6.8100000000000001E-3</v>
      </c>
      <c r="Y140">
        <f t="shared" si="34"/>
        <v>6.8500000000000002E-3</v>
      </c>
      <c r="Z140">
        <f t="shared" si="35"/>
        <v>6.8700000000000002E-3</v>
      </c>
      <c r="AA140">
        <f t="shared" si="35"/>
        <v>6.8700000000000002E-3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661.82413819521128</v>
      </c>
      <c r="E141">
        <f t="shared" si="47"/>
        <v>180174.79831088768</v>
      </c>
      <c r="F141">
        <f t="shared" si="48"/>
        <v>8965.5296213997772</v>
      </c>
      <c r="G141">
        <f t="shared" si="49"/>
        <v>2945.6209746432482</v>
      </c>
      <c r="H141">
        <f t="shared" si="49"/>
        <v>732.24608863283299</v>
      </c>
      <c r="I141">
        <f t="shared" si="49"/>
        <v>168.48685484741253</v>
      </c>
      <c r="J141">
        <f t="shared" si="49"/>
        <v>38.212039139713042</v>
      </c>
      <c r="K141">
        <v>0</v>
      </c>
      <c r="L141">
        <f t="shared" si="23"/>
        <v>5.1503440900014852E-2</v>
      </c>
      <c r="M141">
        <f t="shared" si="43"/>
        <v>12850.095578662986</v>
      </c>
      <c r="N141">
        <f t="shared" ref="N141:S141" si="59">N129</f>
        <v>1.309857</v>
      </c>
      <c r="O141">
        <f t="shared" si="59"/>
        <v>1.0533870000000001</v>
      </c>
      <c r="P141">
        <f t="shared" si="59"/>
        <v>1.0147569999999999</v>
      </c>
      <c r="Q141">
        <f t="shared" si="59"/>
        <v>1.004491</v>
      </c>
      <c r="R141">
        <f t="shared" si="59"/>
        <v>1.001404</v>
      </c>
      <c r="S141">
        <f t="shared" si="59"/>
        <v>1.000443</v>
      </c>
      <c r="T141">
        <f t="shared" si="27"/>
        <v>0.5</v>
      </c>
      <c r="U141">
        <f t="shared" si="27"/>
        <v>2.2499999999999999E-2</v>
      </c>
      <c r="V141">
        <f t="shared" si="34"/>
        <v>2.1000000000000003E-8</v>
      </c>
      <c r="W141">
        <f t="shared" si="34"/>
        <v>6.6499999999999997E-3</v>
      </c>
      <c r="X141">
        <f t="shared" si="34"/>
        <v>6.8100000000000001E-3</v>
      </c>
      <c r="Y141">
        <f t="shared" si="34"/>
        <v>6.8500000000000002E-3</v>
      </c>
      <c r="Z141">
        <f t="shared" si="35"/>
        <v>6.8700000000000002E-3</v>
      </c>
      <c r="AA141">
        <f t="shared" si="35"/>
        <v>6.8700000000000002E-3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768.7580998089968</v>
      </c>
      <c r="E142">
        <f t="shared" si="47"/>
        <v>117108.65190871031</v>
      </c>
      <c r="F142">
        <f t="shared" si="48"/>
        <v>8769.9228484001578</v>
      </c>
      <c r="G142">
        <f t="shared" si="49"/>
        <v>2770.1253737589395</v>
      </c>
      <c r="H142">
        <f t="shared" si="49"/>
        <v>681.27188403583511</v>
      </c>
      <c r="I142">
        <f t="shared" si="49"/>
        <v>156.24948088674378</v>
      </c>
      <c r="J142">
        <f t="shared" si="49"/>
        <v>35.400763814407</v>
      </c>
      <c r="K142">
        <v>0</v>
      </c>
      <c r="L142">
        <f t="shared" si="23"/>
        <v>6.1931840492433041E-2</v>
      </c>
      <c r="M142">
        <f t="shared" si="43"/>
        <v>12412.970350896083</v>
      </c>
      <c r="N142">
        <f t="shared" ref="N142:S142" si="60">N130</f>
        <v>1.2533479999999999</v>
      </c>
      <c r="O142">
        <f t="shared" si="60"/>
        <v>1.0475840000000001</v>
      </c>
      <c r="P142">
        <f t="shared" si="60"/>
        <v>1.0133369999999999</v>
      </c>
      <c r="Q142">
        <f t="shared" si="60"/>
        <v>1.004073</v>
      </c>
      <c r="R142">
        <f t="shared" si="60"/>
        <v>1.0012749999999999</v>
      </c>
      <c r="S142">
        <f t="shared" si="60"/>
        <v>1.000402</v>
      </c>
      <c r="T142">
        <f t="shared" si="27"/>
        <v>0.5</v>
      </c>
      <c r="U142">
        <f t="shared" si="27"/>
        <v>2.2499999999999999E-2</v>
      </c>
      <c r="V142">
        <f t="shared" si="34"/>
        <v>2.1000000000000003E-8</v>
      </c>
      <c r="W142">
        <f t="shared" si="34"/>
        <v>6.6499999999999997E-3</v>
      </c>
      <c r="X142">
        <f t="shared" si="34"/>
        <v>6.8100000000000001E-3</v>
      </c>
      <c r="Y142">
        <f t="shared" si="34"/>
        <v>6.8500000000000002E-3</v>
      </c>
      <c r="Z142">
        <f t="shared" si="35"/>
        <v>6.8700000000000002E-3</v>
      </c>
      <c r="AA142">
        <f t="shared" si="35"/>
        <v>6.8700000000000002E-3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421.86736607817892</v>
      </c>
      <c r="E143">
        <f t="shared" si="47"/>
        <v>73027.97913741137</v>
      </c>
      <c r="F143">
        <f t="shared" si="48"/>
        <v>8437.3806999529552</v>
      </c>
      <c r="G143">
        <f t="shared" si="49"/>
        <v>2572.352486020035</v>
      </c>
      <c r="H143">
        <f t="shared" si="49"/>
        <v>626.46323191598731</v>
      </c>
      <c r="I143">
        <f t="shared" si="49"/>
        <v>143.25178532063643</v>
      </c>
      <c r="J143">
        <f t="shared" si="49"/>
        <v>32.425723077863381</v>
      </c>
      <c r="K143">
        <v>0</v>
      </c>
      <c r="L143">
        <f t="shared" ref="L143:L206" si="61">L131</f>
        <v>3.5715532413473167E-2</v>
      </c>
      <c r="M143">
        <f t="shared" si="43"/>
        <v>11811.873926287477</v>
      </c>
      <c r="N143">
        <f t="shared" ref="N143:S143" si="62">N131</f>
        <v>1.21095</v>
      </c>
      <c r="O143">
        <f t="shared" si="62"/>
        <v>1.0425</v>
      </c>
      <c r="P143">
        <f t="shared" si="62"/>
        <v>1.012059</v>
      </c>
      <c r="Q143">
        <f t="shared" si="62"/>
        <v>1.0036959999999999</v>
      </c>
      <c r="R143">
        <f t="shared" si="62"/>
        <v>1.001158</v>
      </c>
      <c r="S143">
        <f t="shared" si="62"/>
        <v>1.0003649999999999</v>
      </c>
      <c r="T143">
        <f t="shared" si="27"/>
        <v>0.5</v>
      </c>
      <c r="U143">
        <f t="shared" si="27"/>
        <v>2.2499999999999999E-2</v>
      </c>
      <c r="V143">
        <f t="shared" si="34"/>
        <v>2.1000000000000003E-8</v>
      </c>
      <c r="W143">
        <f t="shared" si="34"/>
        <v>6.6499999999999997E-3</v>
      </c>
      <c r="X143">
        <f t="shared" si="34"/>
        <v>6.8100000000000001E-3</v>
      </c>
      <c r="Y143">
        <f t="shared" si="34"/>
        <v>6.8500000000000002E-3</v>
      </c>
      <c r="Z143">
        <f t="shared" si="35"/>
        <v>6.8700000000000002E-3</v>
      </c>
      <c r="AA143">
        <f t="shared" si="35"/>
        <v>6.8700000000000002E-3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136.70247244770056</v>
      </c>
      <c r="E144">
        <f t="shared" si="47"/>
        <v>44080.995564589211</v>
      </c>
      <c r="F144">
        <f t="shared" si="48"/>
        <v>8296.7145247837016</v>
      </c>
      <c r="G144">
        <f t="shared" si="49"/>
        <v>2452.9236651510223</v>
      </c>
      <c r="H144">
        <f t="shared" si="49"/>
        <v>592.25665275532833</v>
      </c>
      <c r="I144">
        <f t="shared" si="49"/>
        <v>135.0744595111498</v>
      </c>
      <c r="J144">
        <f t="shared" si="49"/>
        <v>30.549611437666361</v>
      </c>
      <c r="K144">
        <v>0</v>
      </c>
      <c r="L144">
        <f t="shared" si="61"/>
        <v>1.1879404541814739E-2</v>
      </c>
      <c r="M144">
        <f t="shared" si="43"/>
        <v>11507.518913638867</v>
      </c>
      <c r="N144">
        <f t="shared" ref="N144:S144" si="63">N132</f>
        <v>1.178115</v>
      </c>
      <c r="O144">
        <f t="shared" si="63"/>
        <v>1.038028</v>
      </c>
      <c r="P144">
        <f t="shared" si="63"/>
        <v>1.0109090000000001</v>
      </c>
      <c r="Q144">
        <f t="shared" si="63"/>
        <v>1.0033529999999999</v>
      </c>
      <c r="R144">
        <f t="shared" si="63"/>
        <v>1.0010520000000001</v>
      </c>
      <c r="S144">
        <f t="shared" si="63"/>
        <v>1.000332</v>
      </c>
      <c r="T144">
        <f t="shared" si="27"/>
        <v>0.5</v>
      </c>
      <c r="U144">
        <f t="shared" si="27"/>
        <v>2.2499999999999999E-2</v>
      </c>
      <c r="V144">
        <f t="shared" si="34"/>
        <v>2.1000000000000003E-8</v>
      </c>
      <c r="W144">
        <f t="shared" si="34"/>
        <v>6.6499999999999997E-3</v>
      </c>
      <c r="X144">
        <f t="shared" si="34"/>
        <v>6.8100000000000001E-3</v>
      </c>
      <c r="Y144">
        <f t="shared" si="34"/>
        <v>6.8500000000000002E-3</v>
      </c>
      <c r="Z144">
        <f t="shared" si="35"/>
        <v>6.8700000000000002E-3</v>
      </c>
      <c r="AA144">
        <f t="shared" si="35"/>
        <v>6.8700000000000002E-3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286.98293942689605</v>
      </c>
      <c r="E145">
        <f t="shared" si="47"/>
        <v>25918.167099022387</v>
      </c>
      <c r="F145">
        <f t="shared" si="48"/>
        <v>8319.8869618678455</v>
      </c>
      <c r="G145">
        <f t="shared" si="49"/>
        <v>2394.7504781738166</v>
      </c>
      <c r="H145">
        <f t="shared" si="49"/>
        <v>573.83637693183493</v>
      </c>
      <c r="I145">
        <f t="shared" si="49"/>
        <v>130.56958114329811</v>
      </c>
      <c r="J145">
        <f t="shared" si="49"/>
        <v>29.509248252855443</v>
      </c>
      <c r="K145">
        <v>0</v>
      </c>
      <c r="L145">
        <f t="shared" si="61"/>
        <v>2.5067180829875354E-2</v>
      </c>
      <c r="M145">
        <f t="shared" si="43"/>
        <v>11448.552646369651</v>
      </c>
      <c r="N145">
        <f t="shared" ref="N145:S145" si="64">N133</f>
        <v>1.1520509999999999</v>
      </c>
      <c r="O145">
        <f t="shared" si="64"/>
        <v>1.0340800000000001</v>
      </c>
      <c r="P145">
        <f t="shared" si="64"/>
        <v>1.0098720000000001</v>
      </c>
      <c r="Q145">
        <f t="shared" si="64"/>
        <v>1.0030429999999999</v>
      </c>
      <c r="R145">
        <f t="shared" si="64"/>
        <v>1.000955</v>
      </c>
      <c r="S145">
        <f t="shared" si="64"/>
        <v>1.000302</v>
      </c>
      <c r="T145">
        <f t="shared" si="27"/>
        <v>0.5</v>
      </c>
      <c r="U145">
        <f t="shared" si="27"/>
        <v>2.2499999999999999E-2</v>
      </c>
      <c r="V145">
        <f t="shared" si="34"/>
        <v>2.1000000000000003E-8</v>
      </c>
      <c r="W145">
        <f t="shared" si="34"/>
        <v>6.6499999999999997E-3</v>
      </c>
      <c r="X145">
        <f t="shared" si="34"/>
        <v>6.8100000000000001E-3</v>
      </c>
      <c r="Y145">
        <f t="shared" si="34"/>
        <v>6.8500000000000002E-3</v>
      </c>
      <c r="Z145">
        <f t="shared" si="35"/>
        <v>6.8700000000000002E-3</v>
      </c>
      <c r="AA145">
        <f t="shared" si="35"/>
        <v>6.8700000000000002E-3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1360.1923934158135</v>
      </c>
      <c r="E146">
        <f t="shared" si="47"/>
        <v>76.66601979271951</v>
      </c>
      <c r="F146">
        <f t="shared" si="48"/>
        <v>14913.273433327566</v>
      </c>
      <c r="G146">
        <f t="shared" si="49"/>
        <v>8201.2954526066533</v>
      </c>
      <c r="H146">
        <f t="shared" si="49"/>
        <v>2303.9480038804122</v>
      </c>
      <c r="I146">
        <f t="shared" si="49"/>
        <v>548.24749317642386</v>
      </c>
      <c r="J146">
        <f t="shared" si="49"/>
        <v>124.48064260229081</v>
      </c>
      <c r="K146">
        <v>0</v>
      </c>
      <c r="L146">
        <f t="shared" si="61"/>
        <v>5.2132138274029384E-2</v>
      </c>
      <c r="M146">
        <f t="shared" si="43"/>
        <v>26091.245025593344</v>
      </c>
      <c r="N146">
        <f t="shared" ref="N146:S146" si="65">N134</f>
        <v>2289.2732110000002</v>
      </c>
      <c r="O146">
        <f t="shared" si="65"/>
        <v>1.130951</v>
      </c>
      <c r="P146">
        <f t="shared" si="65"/>
        <v>1.030586</v>
      </c>
      <c r="Q146">
        <f t="shared" si="65"/>
        <v>1.0089379999999999</v>
      </c>
      <c r="R146">
        <f t="shared" si="65"/>
        <v>1.0027619999999999</v>
      </c>
      <c r="S146">
        <f t="shared" si="65"/>
        <v>1.0008680000000001</v>
      </c>
      <c r="T146">
        <f t="shared" si="27"/>
        <v>0.5</v>
      </c>
      <c r="U146">
        <f t="shared" si="27"/>
        <v>2.2499999999999999E-2</v>
      </c>
      <c r="V146">
        <f t="shared" si="34"/>
        <v>2.1000000000000003E-8</v>
      </c>
      <c r="W146">
        <f t="shared" si="34"/>
        <v>6.6499999999999997E-3</v>
      </c>
      <c r="X146">
        <f t="shared" si="34"/>
        <v>6.8100000000000001E-3</v>
      </c>
      <c r="Y146">
        <f t="shared" si="34"/>
        <v>6.8500000000000002E-3</v>
      </c>
      <c r="Z146">
        <f t="shared" si="35"/>
        <v>6.8700000000000002E-3</v>
      </c>
      <c r="AA146">
        <f t="shared" si="35"/>
        <v>6.8700000000000002E-3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2864.4995251290316</v>
      </c>
      <c r="E147">
        <f t="shared" si="47"/>
        <v>87754.450084879325</v>
      </c>
      <c r="F147">
        <f t="shared" si="48"/>
        <v>15709.23158613996</v>
      </c>
      <c r="G147">
        <f t="shared" si="49"/>
        <v>7834.4160505639202</v>
      </c>
      <c r="H147">
        <f t="shared" si="49"/>
        <v>2152.1287896739977</v>
      </c>
      <c r="I147">
        <f t="shared" si="49"/>
        <v>508.81079919298082</v>
      </c>
      <c r="J147">
        <f t="shared" si="49"/>
        <v>115.29600416198539</v>
      </c>
      <c r="K147">
        <v>0</v>
      </c>
      <c r="L147">
        <f t="shared" si="61"/>
        <v>0.1088340514327619</v>
      </c>
      <c r="M147">
        <f t="shared" si="43"/>
        <v>26319.883229732844</v>
      </c>
      <c r="N147">
        <f t="shared" ref="N147:S147" si="66">N135</f>
        <v>6.2259080000000004</v>
      </c>
      <c r="O147">
        <f t="shared" si="66"/>
        <v>1.113596</v>
      </c>
      <c r="P147">
        <f t="shared" si="66"/>
        <v>1.027485</v>
      </c>
      <c r="Q147">
        <f t="shared" si="66"/>
        <v>1.008094</v>
      </c>
      <c r="R147">
        <f t="shared" si="66"/>
        <v>1.002507</v>
      </c>
      <c r="S147">
        <f t="shared" si="66"/>
        <v>1.000788</v>
      </c>
      <c r="T147">
        <f t="shared" si="27"/>
        <v>0.5</v>
      </c>
      <c r="U147">
        <f t="shared" si="27"/>
        <v>2.2499999999999999E-2</v>
      </c>
      <c r="V147">
        <f t="shared" si="34"/>
        <v>2.1000000000000003E-8</v>
      </c>
      <c r="W147">
        <f t="shared" si="34"/>
        <v>6.6499999999999997E-3</v>
      </c>
      <c r="X147">
        <f t="shared" si="34"/>
        <v>6.8100000000000001E-3</v>
      </c>
      <c r="Y147">
        <f t="shared" si="34"/>
        <v>6.8500000000000002E-3</v>
      </c>
      <c r="Z147">
        <f t="shared" si="35"/>
        <v>6.8700000000000002E-3</v>
      </c>
      <c r="AA147">
        <f t="shared" si="35"/>
        <v>6.8700000000000002E-3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3597.3995867925423</v>
      </c>
      <c r="E148">
        <f t="shared" si="47"/>
        <v>272168.72680203593</v>
      </c>
      <c r="F148">
        <f t="shared" si="48"/>
        <v>15390.429046192508</v>
      </c>
      <c r="G148">
        <f t="shared" si="49"/>
        <v>7015.9744743673837</v>
      </c>
      <c r="H148">
        <f t="shared" si="49"/>
        <v>1886.5083920101154</v>
      </c>
      <c r="I148">
        <f t="shared" si="49"/>
        <v>443.23350345064654</v>
      </c>
      <c r="J148">
        <f t="shared" si="49"/>
        <v>100.24252187450912</v>
      </c>
      <c r="K148">
        <v>0</v>
      </c>
      <c r="L148">
        <f t="shared" si="61"/>
        <v>0.14484391191617918</v>
      </c>
      <c r="M148">
        <f t="shared" si="43"/>
        <v>24836.387937895164</v>
      </c>
      <c r="N148">
        <f t="shared" ref="N148:S148" si="67">N136</f>
        <v>2.8313100000000002</v>
      </c>
      <c r="O148">
        <f t="shared" si="67"/>
        <v>1.0991329999999999</v>
      </c>
      <c r="P148">
        <f t="shared" si="67"/>
        <v>1.0247250000000001</v>
      </c>
      <c r="Q148">
        <f t="shared" si="67"/>
        <v>1.007333</v>
      </c>
      <c r="R148">
        <f t="shared" si="67"/>
        <v>1.0022759999999999</v>
      </c>
      <c r="S148">
        <f t="shared" si="67"/>
        <v>1.0007159999999999</v>
      </c>
      <c r="T148">
        <f t="shared" si="27"/>
        <v>0.5</v>
      </c>
      <c r="U148">
        <f t="shared" si="27"/>
        <v>2.2499999999999999E-2</v>
      </c>
      <c r="V148">
        <f t="shared" si="34"/>
        <v>2.1000000000000003E-8</v>
      </c>
      <c r="W148">
        <f t="shared" si="34"/>
        <v>6.6499999999999997E-3</v>
      </c>
      <c r="X148">
        <f t="shared" si="34"/>
        <v>6.8100000000000001E-3</v>
      </c>
      <c r="Y148">
        <f t="shared" si="34"/>
        <v>6.8500000000000002E-3</v>
      </c>
      <c r="Z148">
        <f t="shared" si="35"/>
        <v>6.8700000000000002E-3</v>
      </c>
      <c r="AA148">
        <f t="shared" si="35"/>
        <v>6.8700000000000002E-3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3821.3683725013302</v>
      </c>
      <c r="E149">
        <f t="shared" si="47"/>
        <v>380892.65537933371</v>
      </c>
      <c r="F149">
        <f t="shared" si="48"/>
        <v>14306.305609611149</v>
      </c>
      <c r="G149">
        <f t="shared" si="49"/>
        <v>6011.4607545016488</v>
      </c>
      <c r="H149">
        <f t="shared" si="49"/>
        <v>1584.3352041311832</v>
      </c>
      <c r="I149">
        <f t="shared" si="49"/>
        <v>370.047176557044</v>
      </c>
      <c r="J149">
        <f t="shared" si="49"/>
        <v>83.537704862320354</v>
      </c>
      <c r="K149">
        <v>0</v>
      </c>
      <c r="L149">
        <f t="shared" si="61"/>
        <v>0.17093496015457293</v>
      </c>
      <c r="M149">
        <f t="shared" si="43"/>
        <v>22355.686449663346</v>
      </c>
      <c r="N149">
        <f t="shared" ref="N149:S149" si="68">N137</f>
        <v>2.0307080000000002</v>
      </c>
      <c r="O149">
        <f t="shared" si="68"/>
        <v>1.0869470000000001</v>
      </c>
      <c r="P149">
        <f t="shared" si="68"/>
        <v>1.022265</v>
      </c>
      <c r="Q149">
        <f t="shared" si="68"/>
        <v>1.006645</v>
      </c>
      <c r="R149">
        <f t="shared" si="68"/>
        <v>1.0020659999999999</v>
      </c>
      <c r="S149">
        <f t="shared" si="68"/>
        <v>1.00065</v>
      </c>
      <c r="T149">
        <f t="shared" si="27"/>
        <v>0.5</v>
      </c>
      <c r="U149">
        <f t="shared" si="27"/>
        <v>2.2499999999999999E-2</v>
      </c>
      <c r="V149">
        <f t="shared" si="34"/>
        <v>2.1000000000000003E-8</v>
      </c>
      <c r="W149">
        <f t="shared" si="34"/>
        <v>6.6499999999999997E-3</v>
      </c>
      <c r="X149">
        <f t="shared" si="34"/>
        <v>6.8100000000000001E-3</v>
      </c>
      <c r="Y149">
        <f t="shared" si="34"/>
        <v>6.8500000000000002E-3</v>
      </c>
      <c r="Z149">
        <f t="shared" si="35"/>
        <v>6.8700000000000002E-3</v>
      </c>
      <c r="AA149">
        <f t="shared" si="35"/>
        <v>6.8700000000000002E-3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3336.8351489363745</v>
      </c>
      <c r="E150">
        <f t="shared" si="47"/>
        <v>380553.99724013911</v>
      </c>
      <c r="F150">
        <f t="shared" si="48"/>
        <v>12754.868774934361</v>
      </c>
      <c r="G150">
        <f t="shared" si="49"/>
        <v>4979.4677402745956</v>
      </c>
      <c r="H150">
        <f t="shared" si="49"/>
        <v>1288.1604165628248</v>
      </c>
      <c r="I150">
        <f t="shared" si="49"/>
        <v>299.21443152818455</v>
      </c>
      <c r="J150">
        <f t="shared" si="49"/>
        <v>67.431670020099844</v>
      </c>
      <c r="K150">
        <v>0</v>
      </c>
      <c r="L150">
        <f t="shared" si="61"/>
        <v>0.17209812435763941</v>
      </c>
      <c r="M150">
        <f t="shared" si="43"/>
        <v>19389.143033320066</v>
      </c>
      <c r="N150">
        <f t="shared" ref="N150:S150" si="69">N138</f>
        <v>1.689811</v>
      </c>
      <c r="O150">
        <f t="shared" si="69"/>
        <v>1.076584</v>
      </c>
      <c r="P150">
        <f t="shared" si="69"/>
        <v>1.0200670000000001</v>
      </c>
      <c r="Q150">
        <f t="shared" si="69"/>
        <v>1.0060229999999999</v>
      </c>
      <c r="R150">
        <f t="shared" si="69"/>
        <v>1.001876</v>
      </c>
      <c r="S150">
        <f t="shared" si="69"/>
        <v>1.000591</v>
      </c>
      <c r="T150">
        <f t="shared" si="27"/>
        <v>0.5</v>
      </c>
      <c r="U150">
        <f t="shared" si="27"/>
        <v>2.2499999999999999E-2</v>
      </c>
      <c r="V150">
        <f t="shared" si="34"/>
        <v>2.1000000000000003E-8</v>
      </c>
      <c r="W150">
        <f t="shared" si="34"/>
        <v>6.6499999999999997E-3</v>
      </c>
      <c r="X150">
        <f t="shared" si="34"/>
        <v>6.8100000000000001E-3</v>
      </c>
      <c r="Y150">
        <f t="shared" si="34"/>
        <v>6.8500000000000002E-3</v>
      </c>
      <c r="Z150">
        <f t="shared" si="35"/>
        <v>6.8700000000000002E-3</v>
      </c>
      <c r="AA150">
        <f t="shared" si="35"/>
        <v>6.8700000000000002E-3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3904.83212947435</v>
      </c>
      <c r="E151">
        <f t="shared" si="47"/>
        <v>316393.03058359568</v>
      </c>
      <c r="F151">
        <f t="shared" si="48"/>
        <v>11227.635680583047</v>
      </c>
      <c r="G151">
        <f t="shared" si="49"/>
        <v>4108.1473698311347</v>
      </c>
      <c r="H151">
        <f t="shared" si="49"/>
        <v>1045.07083753765</v>
      </c>
      <c r="I151">
        <f t="shared" si="49"/>
        <v>241.53656080445461</v>
      </c>
      <c r="J151">
        <f t="shared" si="49"/>
        <v>54.348548956234943</v>
      </c>
      <c r="K151">
        <v>0</v>
      </c>
      <c r="L151">
        <f t="shared" si="61"/>
        <v>0.23414842254291801</v>
      </c>
      <c r="M151">
        <f t="shared" si="43"/>
        <v>16676.73899771252</v>
      </c>
      <c r="N151">
        <f t="shared" ref="N151:S151" si="70">N139</f>
        <v>1.5041519999999999</v>
      </c>
      <c r="O151">
        <f t="shared" si="70"/>
        <v>1.0677030000000001</v>
      </c>
      <c r="P151">
        <f t="shared" si="70"/>
        <v>1.0181009999999999</v>
      </c>
      <c r="Q151">
        <f t="shared" si="70"/>
        <v>1.00546</v>
      </c>
      <c r="R151">
        <f t="shared" si="70"/>
        <v>1.001703</v>
      </c>
      <c r="S151">
        <f t="shared" si="70"/>
        <v>1.000537</v>
      </c>
      <c r="T151">
        <f t="shared" si="27"/>
        <v>0.5</v>
      </c>
      <c r="U151">
        <f t="shared" si="27"/>
        <v>2.2499999999999999E-2</v>
      </c>
      <c r="V151">
        <f t="shared" si="34"/>
        <v>2.1000000000000003E-8</v>
      </c>
      <c r="W151">
        <f t="shared" si="34"/>
        <v>6.6499999999999997E-3</v>
      </c>
      <c r="X151">
        <f t="shared" si="34"/>
        <v>6.8100000000000001E-3</v>
      </c>
      <c r="Y151">
        <f t="shared" si="34"/>
        <v>6.8500000000000002E-3</v>
      </c>
      <c r="Z151">
        <f t="shared" si="35"/>
        <v>6.8700000000000002E-3</v>
      </c>
      <c r="AA151">
        <f t="shared" si="35"/>
        <v>6.8700000000000002E-3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2048.0529634577802</v>
      </c>
      <c r="E152">
        <f t="shared" si="47"/>
        <v>234789.58323452302</v>
      </c>
      <c r="F152">
        <f t="shared" si="48"/>
        <v>9089.1220588414853</v>
      </c>
      <c r="G152">
        <f t="shared" si="49"/>
        <v>3126.4862678817703</v>
      </c>
      <c r="H152">
        <f t="shared" si="49"/>
        <v>782.43275545857011</v>
      </c>
      <c r="I152">
        <f t="shared" si="49"/>
        <v>179.9486651734311</v>
      </c>
      <c r="J152">
        <f t="shared" si="49"/>
        <v>40.428608103567427</v>
      </c>
      <c r="K152">
        <v>0</v>
      </c>
      <c r="L152">
        <f t="shared" si="61"/>
        <v>0.15493933603727963</v>
      </c>
      <c r="M152">
        <f t="shared" si="43"/>
        <v>13218.418355458825</v>
      </c>
      <c r="N152">
        <f t="shared" ref="N152:S152" si="71">N140</f>
        <v>1.388412</v>
      </c>
      <c r="O152">
        <f t="shared" si="71"/>
        <v>1.060039</v>
      </c>
      <c r="P152">
        <f t="shared" si="71"/>
        <v>1.016338</v>
      </c>
      <c r="Q152">
        <f t="shared" si="71"/>
        <v>1.0049509999999999</v>
      </c>
      <c r="R152">
        <f t="shared" si="71"/>
        <v>1.001546</v>
      </c>
      <c r="S152">
        <f t="shared" si="71"/>
        <v>1.0004869999999999</v>
      </c>
      <c r="T152">
        <f t="shared" ref="T152:X215" si="72">T151</f>
        <v>0.5</v>
      </c>
      <c r="U152">
        <f t="shared" si="72"/>
        <v>2.2499999999999999E-2</v>
      </c>
      <c r="V152">
        <f t="shared" si="34"/>
        <v>2.1000000000000003E-8</v>
      </c>
      <c r="W152">
        <f t="shared" si="34"/>
        <v>6.6499999999999997E-3</v>
      </c>
      <c r="X152">
        <f t="shared" si="34"/>
        <v>6.8100000000000001E-3</v>
      </c>
      <c r="Y152">
        <f t="shared" si="34"/>
        <v>6.8500000000000002E-3</v>
      </c>
      <c r="Z152">
        <f t="shared" si="35"/>
        <v>6.8700000000000002E-3</v>
      </c>
      <c r="AA152">
        <f t="shared" si="35"/>
        <v>6.8700000000000002E-3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590.24918731458979</v>
      </c>
      <c r="E153">
        <f t="shared" si="47"/>
        <v>161385.04349403904</v>
      </c>
      <c r="F153">
        <f t="shared" si="48"/>
        <v>8009.7777843656022</v>
      </c>
      <c r="G153">
        <f t="shared" si="49"/>
        <v>2621.6558410393041</v>
      </c>
      <c r="H153">
        <f t="shared" si="49"/>
        <v>647.38507035558143</v>
      </c>
      <c r="I153">
        <f t="shared" si="49"/>
        <v>148.29063462630282</v>
      </c>
      <c r="J153">
        <f t="shared" si="49"/>
        <v>33.274228460432184</v>
      </c>
      <c r="K153">
        <v>0</v>
      </c>
      <c r="L153">
        <f t="shared" si="61"/>
        <v>5.1503440900014852E-2</v>
      </c>
      <c r="M153">
        <f t="shared" si="43"/>
        <v>11460.383558847223</v>
      </c>
      <c r="N153">
        <f t="shared" ref="N153:S153" si="73">N141</f>
        <v>1.309857</v>
      </c>
      <c r="O153">
        <f t="shared" si="73"/>
        <v>1.0533870000000001</v>
      </c>
      <c r="P153">
        <f t="shared" si="73"/>
        <v>1.0147569999999999</v>
      </c>
      <c r="Q153">
        <f t="shared" si="73"/>
        <v>1.004491</v>
      </c>
      <c r="R153">
        <f t="shared" si="73"/>
        <v>1.001404</v>
      </c>
      <c r="S153">
        <f t="shared" si="73"/>
        <v>1.000443</v>
      </c>
      <c r="T153">
        <f t="shared" si="72"/>
        <v>0.5</v>
      </c>
      <c r="U153">
        <f t="shared" si="72"/>
        <v>2.2499999999999999E-2</v>
      </c>
      <c r="V153">
        <f t="shared" si="34"/>
        <v>2.1000000000000003E-8</v>
      </c>
      <c r="W153">
        <f t="shared" si="34"/>
        <v>6.6499999999999997E-3</v>
      </c>
      <c r="X153">
        <f t="shared" si="34"/>
        <v>6.8100000000000001E-3</v>
      </c>
      <c r="Y153">
        <f t="shared" si="34"/>
        <v>6.8500000000000002E-3</v>
      </c>
      <c r="Z153">
        <f t="shared" si="35"/>
        <v>6.8700000000000002E-3</v>
      </c>
      <c r="AA153">
        <f t="shared" si="35"/>
        <v>6.8700000000000002E-3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685.65666844859459</v>
      </c>
      <c r="E154">
        <f t="shared" si="47"/>
        <v>104979.24108294705</v>
      </c>
      <c r="F154">
        <f t="shared" si="48"/>
        <v>7835.0232689040631</v>
      </c>
      <c r="G154">
        <f t="shared" si="49"/>
        <v>2465.4615882499497</v>
      </c>
      <c r="H154">
        <f t="shared" si="49"/>
        <v>602.31833727004039</v>
      </c>
      <c r="I154">
        <f t="shared" si="49"/>
        <v>137.520132960577</v>
      </c>
      <c r="J154">
        <f t="shared" si="49"/>
        <v>30.826229883402789</v>
      </c>
      <c r="K154">
        <v>0</v>
      </c>
      <c r="L154">
        <f t="shared" si="61"/>
        <v>6.1931840492433041E-2</v>
      </c>
      <c r="M154">
        <f t="shared" si="43"/>
        <v>11071.149557268034</v>
      </c>
      <c r="N154">
        <f t="shared" ref="N154:S154" si="74">N142</f>
        <v>1.2533479999999999</v>
      </c>
      <c r="O154">
        <f t="shared" si="74"/>
        <v>1.0475840000000001</v>
      </c>
      <c r="P154">
        <f t="shared" si="74"/>
        <v>1.0133369999999999</v>
      </c>
      <c r="Q154">
        <f t="shared" si="74"/>
        <v>1.004073</v>
      </c>
      <c r="R154">
        <f t="shared" si="74"/>
        <v>1.0012749999999999</v>
      </c>
      <c r="S154">
        <f t="shared" si="74"/>
        <v>1.000402</v>
      </c>
      <c r="T154">
        <f t="shared" si="72"/>
        <v>0.5</v>
      </c>
      <c r="U154">
        <f t="shared" si="72"/>
        <v>2.2499999999999999E-2</v>
      </c>
      <c r="V154">
        <f t="shared" si="34"/>
        <v>2.1000000000000003E-8</v>
      </c>
      <c r="W154">
        <f t="shared" si="34"/>
        <v>6.6499999999999997E-3</v>
      </c>
      <c r="X154">
        <f t="shared" si="34"/>
        <v>6.8100000000000001E-3</v>
      </c>
      <c r="Y154">
        <f t="shared" si="34"/>
        <v>6.8500000000000002E-3</v>
      </c>
      <c r="Z154">
        <f t="shared" si="35"/>
        <v>6.8700000000000002E-3</v>
      </c>
      <c r="AA154">
        <f t="shared" si="35"/>
        <v>6.8700000000000002E-3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376.2827365185006</v>
      </c>
      <c r="E155">
        <f t="shared" si="47"/>
        <v>65497.694259401498</v>
      </c>
      <c r="F155">
        <f t="shared" si="48"/>
        <v>7537.9310919243662</v>
      </c>
      <c r="G155">
        <f t="shared" si="49"/>
        <v>2289.4401480160427</v>
      </c>
      <c r="H155">
        <f t="shared" si="49"/>
        <v>553.86153612146643</v>
      </c>
      <c r="I155">
        <f t="shared" si="49"/>
        <v>126.0804480906618</v>
      </c>
      <c r="J155">
        <f t="shared" si="49"/>
        <v>28.235627880068087</v>
      </c>
      <c r="K155">
        <v>0</v>
      </c>
      <c r="L155">
        <f t="shared" si="61"/>
        <v>3.5715532413473167E-2</v>
      </c>
      <c r="M155">
        <f t="shared" si="43"/>
        <v>10535.548852032607</v>
      </c>
      <c r="N155">
        <f t="shared" ref="N155:S155" si="75">N143</f>
        <v>1.21095</v>
      </c>
      <c r="O155">
        <f t="shared" si="75"/>
        <v>1.0425</v>
      </c>
      <c r="P155">
        <f t="shared" si="75"/>
        <v>1.012059</v>
      </c>
      <c r="Q155">
        <f t="shared" si="75"/>
        <v>1.0036959999999999</v>
      </c>
      <c r="R155">
        <f t="shared" si="75"/>
        <v>1.001158</v>
      </c>
      <c r="S155">
        <f t="shared" si="75"/>
        <v>1.0003649999999999</v>
      </c>
      <c r="T155">
        <f t="shared" si="72"/>
        <v>0.5</v>
      </c>
      <c r="U155">
        <f t="shared" si="72"/>
        <v>2.2499999999999999E-2</v>
      </c>
      <c r="V155">
        <f t="shared" si="34"/>
        <v>2.1000000000000003E-8</v>
      </c>
      <c r="W155">
        <f t="shared" si="34"/>
        <v>6.6499999999999997E-3</v>
      </c>
      <c r="X155">
        <f t="shared" si="34"/>
        <v>6.8100000000000001E-3</v>
      </c>
      <c r="Y155">
        <f t="shared" si="34"/>
        <v>6.8500000000000002E-3</v>
      </c>
      <c r="Z155">
        <f t="shared" si="35"/>
        <v>6.8700000000000002E-3</v>
      </c>
      <c r="AA155">
        <f t="shared" si="35"/>
        <v>6.8700000000000002E-3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121.936280555156</v>
      </c>
      <c r="E156">
        <f t="shared" si="47"/>
        <v>39548.12326975615</v>
      </c>
      <c r="F156">
        <f t="shared" si="48"/>
        <v>7412.2603449120488</v>
      </c>
      <c r="G156">
        <f t="shared" si="49"/>
        <v>2183.1463415436729</v>
      </c>
      <c r="H156">
        <f t="shared" si="49"/>
        <v>523.61920502497219</v>
      </c>
      <c r="I156">
        <f t="shared" si="49"/>
        <v>118.88332381094865</v>
      </c>
      <c r="J156">
        <f t="shared" si="49"/>
        <v>26.601949889083475</v>
      </c>
      <c r="K156">
        <v>0</v>
      </c>
      <c r="L156">
        <f t="shared" si="61"/>
        <v>1.1879404541814739E-2</v>
      </c>
      <c r="M156">
        <f t="shared" si="43"/>
        <v>10264.511165180726</v>
      </c>
      <c r="N156">
        <f t="shared" ref="N156:S156" si="76">N144</f>
        <v>1.178115</v>
      </c>
      <c r="O156">
        <f t="shared" si="76"/>
        <v>1.038028</v>
      </c>
      <c r="P156">
        <f t="shared" si="76"/>
        <v>1.0109090000000001</v>
      </c>
      <c r="Q156">
        <f t="shared" si="76"/>
        <v>1.0033529999999999</v>
      </c>
      <c r="R156">
        <f t="shared" si="76"/>
        <v>1.0010520000000001</v>
      </c>
      <c r="S156">
        <f t="shared" si="76"/>
        <v>1.000332</v>
      </c>
      <c r="T156">
        <f t="shared" si="72"/>
        <v>0.5</v>
      </c>
      <c r="U156">
        <f t="shared" si="72"/>
        <v>2.2499999999999999E-2</v>
      </c>
      <c r="V156">
        <f t="shared" si="34"/>
        <v>2.1000000000000003E-8</v>
      </c>
      <c r="W156">
        <f t="shared" si="34"/>
        <v>6.6499999999999997E-3</v>
      </c>
      <c r="X156">
        <f t="shared" si="34"/>
        <v>6.8100000000000001E-3</v>
      </c>
      <c r="Y156">
        <f t="shared" si="34"/>
        <v>6.8500000000000002E-3</v>
      </c>
      <c r="Z156">
        <f t="shared" si="35"/>
        <v>6.8700000000000002E-3</v>
      </c>
      <c r="AA156">
        <f t="shared" si="35"/>
        <v>6.8700000000000002E-3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255.99311528493735</v>
      </c>
      <c r="E157">
        <f t="shared" si="47"/>
        <v>23257.423276592035</v>
      </c>
      <c r="F157">
        <f t="shared" si="48"/>
        <v>7432.9625320224641</v>
      </c>
      <c r="G157">
        <f t="shared" si="49"/>
        <v>2131.3711550062626</v>
      </c>
      <c r="H157">
        <f t="shared" si="49"/>
        <v>507.33368060212888</v>
      </c>
      <c r="I157">
        <f t="shared" si="49"/>
        <v>114.91843721675102</v>
      </c>
      <c r="J157">
        <f t="shared" si="49"/>
        <v>25.696023823043095</v>
      </c>
      <c r="K157">
        <v>0</v>
      </c>
      <c r="L157">
        <f t="shared" si="61"/>
        <v>2.5067180829875354E-2</v>
      </c>
      <c r="M157">
        <f t="shared" si="43"/>
        <v>10212.28182867065</v>
      </c>
      <c r="N157">
        <f t="shared" ref="N157:S157" si="77">N145</f>
        <v>1.1520509999999999</v>
      </c>
      <c r="O157">
        <f t="shared" si="77"/>
        <v>1.0340800000000001</v>
      </c>
      <c r="P157">
        <f t="shared" si="77"/>
        <v>1.0098720000000001</v>
      </c>
      <c r="Q157">
        <f t="shared" si="77"/>
        <v>1.0030429999999999</v>
      </c>
      <c r="R157">
        <f t="shared" si="77"/>
        <v>1.000955</v>
      </c>
      <c r="S157">
        <f t="shared" si="77"/>
        <v>1.000302</v>
      </c>
      <c r="T157">
        <f t="shared" si="72"/>
        <v>0.5</v>
      </c>
      <c r="U157">
        <f t="shared" si="72"/>
        <v>2.2499999999999999E-2</v>
      </c>
      <c r="V157">
        <f t="shared" si="34"/>
        <v>2.1000000000000003E-8</v>
      </c>
      <c r="W157">
        <f t="shared" si="34"/>
        <v>6.6499999999999997E-3</v>
      </c>
      <c r="X157">
        <f t="shared" si="34"/>
        <v>6.8100000000000001E-3</v>
      </c>
      <c r="Y157">
        <f t="shared" si="34"/>
        <v>6.8500000000000002E-3</v>
      </c>
      <c r="Z157">
        <f t="shared" si="35"/>
        <v>6.8700000000000002E-3</v>
      </c>
      <c r="AA157">
        <f t="shared" si="35"/>
        <v>6.8700000000000002E-3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1217.5784577010343</v>
      </c>
      <c r="E158">
        <f t="shared" si="47"/>
        <v>68.385095463010003</v>
      </c>
      <c r="F158">
        <f t="shared" si="48"/>
        <v>13383.782652313586</v>
      </c>
      <c r="G158">
        <f t="shared" si="49"/>
        <v>7327.0132265818347</v>
      </c>
      <c r="H158">
        <f t="shared" si="49"/>
        <v>2050.5553137417719</v>
      </c>
      <c r="I158">
        <f t="shared" si="49"/>
        <v>484.71032819713679</v>
      </c>
      <c r="J158">
        <f t="shared" si="49"/>
        <v>109.55936893059746</v>
      </c>
      <c r="K158">
        <v>0</v>
      </c>
      <c r="L158">
        <f t="shared" si="61"/>
        <v>5.2132138274029384E-2</v>
      </c>
      <c r="M158">
        <f t="shared" si="43"/>
        <v>23355.620889764927</v>
      </c>
      <c r="N158">
        <f t="shared" ref="N158:S158" si="78">N146</f>
        <v>2289.2732110000002</v>
      </c>
      <c r="O158">
        <f t="shared" si="78"/>
        <v>1.130951</v>
      </c>
      <c r="P158">
        <f t="shared" si="78"/>
        <v>1.030586</v>
      </c>
      <c r="Q158">
        <f t="shared" si="78"/>
        <v>1.0089379999999999</v>
      </c>
      <c r="R158">
        <f t="shared" si="78"/>
        <v>1.0027619999999999</v>
      </c>
      <c r="S158">
        <f t="shared" si="78"/>
        <v>1.0008680000000001</v>
      </c>
      <c r="T158">
        <f t="shared" si="72"/>
        <v>0.5</v>
      </c>
      <c r="U158">
        <f t="shared" si="72"/>
        <v>2.2499999999999999E-2</v>
      </c>
      <c r="V158">
        <f t="shared" si="34"/>
        <v>2.1000000000000003E-8</v>
      </c>
      <c r="W158">
        <f t="shared" si="34"/>
        <v>6.6499999999999997E-3</v>
      </c>
      <c r="X158">
        <f t="shared" si="34"/>
        <v>6.8100000000000001E-3</v>
      </c>
      <c r="Y158">
        <f t="shared" si="34"/>
        <v>6.8500000000000002E-3</v>
      </c>
      <c r="Z158">
        <f t="shared" si="35"/>
        <v>6.8700000000000002E-3</v>
      </c>
      <c r="AA158">
        <f t="shared" si="35"/>
        <v>6.8700000000000002E-3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2564.5770719412963</v>
      </c>
      <c r="E159">
        <f t="shared" si="47"/>
        <v>78275.858715040536</v>
      </c>
      <c r="F159">
        <f t="shared" si="48"/>
        <v>14098.108113132363</v>
      </c>
      <c r="G159">
        <f t="shared" si="49"/>
        <v>6999.2442482708339</v>
      </c>
      <c r="H159">
        <f t="shared" si="49"/>
        <v>1915.433472495904</v>
      </c>
      <c r="I159">
        <f t="shared" si="49"/>
        <v>449.84400756341256</v>
      </c>
      <c r="J159">
        <f t="shared" si="49"/>
        <v>101.47567679711027</v>
      </c>
      <c r="K159">
        <v>0</v>
      </c>
      <c r="L159">
        <f t="shared" si="61"/>
        <v>0.1088340514327619</v>
      </c>
      <c r="M159">
        <f t="shared" si="43"/>
        <v>23564.105518259621</v>
      </c>
      <c r="N159">
        <f t="shared" ref="N159:S159" si="79">N147</f>
        <v>6.2259080000000004</v>
      </c>
      <c r="O159">
        <f t="shared" si="79"/>
        <v>1.113596</v>
      </c>
      <c r="P159">
        <f t="shared" si="79"/>
        <v>1.027485</v>
      </c>
      <c r="Q159">
        <f t="shared" si="79"/>
        <v>1.008094</v>
      </c>
      <c r="R159">
        <f t="shared" si="79"/>
        <v>1.002507</v>
      </c>
      <c r="S159">
        <f t="shared" si="79"/>
        <v>1.000788</v>
      </c>
      <c r="T159">
        <f t="shared" si="72"/>
        <v>0.5</v>
      </c>
      <c r="U159">
        <f t="shared" si="72"/>
        <v>2.2499999999999999E-2</v>
      </c>
      <c r="V159">
        <f t="shared" si="34"/>
        <v>2.1000000000000003E-8</v>
      </c>
      <c r="W159">
        <f t="shared" si="34"/>
        <v>6.6499999999999997E-3</v>
      </c>
      <c r="X159">
        <f t="shared" si="34"/>
        <v>6.8100000000000001E-3</v>
      </c>
      <c r="Y159">
        <f t="shared" si="34"/>
        <v>6.8500000000000002E-3</v>
      </c>
      <c r="Z159">
        <f t="shared" si="35"/>
        <v>6.8700000000000002E-3</v>
      </c>
      <c r="AA159">
        <f t="shared" si="35"/>
        <v>6.8700000000000002E-3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3221.208715343726</v>
      </c>
      <c r="E160">
        <f t="shared" si="47"/>
        <v>242868.06419640896</v>
      </c>
      <c r="F160">
        <f t="shared" si="48"/>
        <v>13812.001650809547</v>
      </c>
      <c r="G160">
        <f t="shared" si="49"/>
        <v>6268.0509522080101</v>
      </c>
      <c r="H160">
        <f t="shared" si="49"/>
        <v>1679.0265236626315</v>
      </c>
      <c r="I160">
        <f t="shared" si="49"/>
        <v>391.86655588846446</v>
      </c>
      <c r="J160">
        <f t="shared" si="49"/>
        <v>88.22662871103077</v>
      </c>
      <c r="K160">
        <v>0</v>
      </c>
      <c r="L160">
        <f t="shared" si="61"/>
        <v>0.14484391191617918</v>
      </c>
      <c r="M160">
        <f t="shared" si="43"/>
        <v>22239.172311279686</v>
      </c>
      <c r="N160">
        <f t="shared" ref="N160:S160" si="80">N148</f>
        <v>2.8313100000000002</v>
      </c>
      <c r="O160">
        <f t="shared" si="80"/>
        <v>1.0991329999999999</v>
      </c>
      <c r="P160">
        <f t="shared" si="80"/>
        <v>1.0247250000000001</v>
      </c>
      <c r="Q160">
        <f t="shared" si="80"/>
        <v>1.007333</v>
      </c>
      <c r="R160">
        <f t="shared" si="80"/>
        <v>1.0022759999999999</v>
      </c>
      <c r="S160">
        <f t="shared" si="80"/>
        <v>1.0007159999999999</v>
      </c>
      <c r="T160">
        <f t="shared" si="72"/>
        <v>0.5</v>
      </c>
      <c r="U160">
        <f t="shared" si="72"/>
        <v>2.2499999999999999E-2</v>
      </c>
      <c r="V160">
        <f t="shared" si="34"/>
        <v>2.1000000000000003E-8</v>
      </c>
      <c r="W160">
        <f t="shared" si="34"/>
        <v>6.6499999999999997E-3</v>
      </c>
      <c r="X160">
        <f t="shared" si="34"/>
        <v>6.8100000000000001E-3</v>
      </c>
      <c r="Y160">
        <f t="shared" si="34"/>
        <v>6.8500000000000002E-3</v>
      </c>
      <c r="Z160">
        <f t="shared" si="35"/>
        <v>6.8700000000000002E-3</v>
      </c>
      <c r="AA160">
        <f t="shared" si="35"/>
        <v>6.8700000000000002E-3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3422.1963993259346</v>
      </c>
      <c r="E161">
        <f t="shared" si="47"/>
        <v>340310.29434013675</v>
      </c>
      <c r="F161">
        <f t="shared" si="48"/>
        <v>12839.064856727935</v>
      </c>
      <c r="G161">
        <f t="shared" si="49"/>
        <v>5370.6213504735824</v>
      </c>
      <c r="H161">
        <f t="shared" si="49"/>
        <v>1410.0869316962162</v>
      </c>
      <c r="I161">
        <f t="shared" si="49"/>
        <v>327.16189427184383</v>
      </c>
      <c r="J161">
        <f t="shared" si="49"/>
        <v>73.524188462519149</v>
      </c>
      <c r="K161">
        <v>0</v>
      </c>
      <c r="L161">
        <f t="shared" si="61"/>
        <v>0.17093496015457293</v>
      </c>
      <c r="M161">
        <f t="shared" si="43"/>
        <v>20020.459221632096</v>
      </c>
      <c r="N161">
        <f t="shared" ref="N161:S161" si="81">N149</f>
        <v>2.0307080000000002</v>
      </c>
      <c r="O161">
        <f t="shared" si="81"/>
        <v>1.0869470000000001</v>
      </c>
      <c r="P161">
        <f t="shared" si="81"/>
        <v>1.022265</v>
      </c>
      <c r="Q161">
        <f t="shared" si="81"/>
        <v>1.006645</v>
      </c>
      <c r="R161">
        <f t="shared" si="81"/>
        <v>1.0020659999999999</v>
      </c>
      <c r="S161">
        <f t="shared" si="81"/>
        <v>1.00065</v>
      </c>
      <c r="T161">
        <f t="shared" si="72"/>
        <v>0.5</v>
      </c>
      <c r="U161">
        <f t="shared" si="72"/>
        <v>2.2499999999999999E-2</v>
      </c>
      <c r="V161">
        <f t="shared" si="34"/>
        <v>2.1000000000000003E-8</v>
      </c>
      <c r="W161">
        <f t="shared" si="34"/>
        <v>6.6499999999999997E-3</v>
      </c>
      <c r="X161">
        <f t="shared" si="34"/>
        <v>6.8100000000000001E-3</v>
      </c>
      <c r="Y161">
        <f t="shared" si="34"/>
        <v>6.8500000000000002E-3</v>
      </c>
      <c r="Z161">
        <f t="shared" si="35"/>
        <v>6.8700000000000002E-3</v>
      </c>
      <c r="AA161">
        <f t="shared" si="35"/>
        <v>6.8700000000000002E-3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2988.6141274389042</v>
      </c>
      <c r="E162">
        <f t="shared" si="47"/>
        <v>340596.66967907757</v>
      </c>
      <c r="F162">
        <f t="shared" si="48"/>
        <v>11446.741870970513</v>
      </c>
      <c r="G162">
        <f t="shared" si="49"/>
        <v>4448.641828009434</v>
      </c>
      <c r="H162">
        <f t="shared" si="49"/>
        <v>1146.4860242878208</v>
      </c>
      <c r="I162">
        <f t="shared" si="49"/>
        <v>264.5380546421855</v>
      </c>
      <c r="J162">
        <f t="shared" si="49"/>
        <v>59.348755428118821</v>
      </c>
      <c r="K162">
        <v>0</v>
      </c>
      <c r="L162">
        <f t="shared" si="61"/>
        <v>0.17209812435763941</v>
      </c>
      <c r="M162">
        <f t="shared" si="43"/>
        <v>17365.75653333807</v>
      </c>
      <c r="N162">
        <f t="shared" ref="N162:S162" si="82">N150</f>
        <v>1.689811</v>
      </c>
      <c r="O162">
        <f t="shared" si="82"/>
        <v>1.076584</v>
      </c>
      <c r="P162">
        <f t="shared" si="82"/>
        <v>1.0200670000000001</v>
      </c>
      <c r="Q162">
        <f t="shared" si="82"/>
        <v>1.0060229999999999</v>
      </c>
      <c r="R162">
        <f t="shared" si="82"/>
        <v>1.001876</v>
      </c>
      <c r="S162">
        <f t="shared" si="82"/>
        <v>1.000591</v>
      </c>
      <c r="T162">
        <f t="shared" si="72"/>
        <v>0.5</v>
      </c>
      <c r="U162">
        <f t="shared" si="72"/>
        <v>2.2499999999999999E-2</v>
      </c>
      <c r="V162">
        <f t="shared" si="34"/>
        <v>2.1000000000000003E-8</v>
      </c>
      <c r="W162">
        <f t="shared" si="34"/>
        <v>6.6499999999999997E-3</v>
      </c>
      <c r="X162">
        <f t="shared" si="34"/>
        <v>6.8100000000000001E-3</v>
      </c>
      <c r="Y162">
        <f t="shared" si="34"/>
        <v>6.8500000000000002E-3</v>
      </c>
      <c r="Z162">
        <f t="shared" si="35"/>
        <v>6.8700000000000002E-3</v>
      </c>
      <c r="AA162">
        <f t="shared" si="35"/>
        <v>6.8700000000000002E-3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3497.675754468195</v>
      </c>
      <c r="E163">
        <f t="shared" si="47"/>
        <v>283655.40373805159</v>
      </c>
      <c r="F163">
        <f t="shared" si="48"/>
        <v>10076.140313532456</v>
      </c>
      <c r="G163">
        <f t="shared" si="49"/>
        <v>3670.2067727523636</v>
      </c>
      <c r="H163">
        <f t="shared" si="49"/>
        <v>930.13191076365297</v>
      </c>
      <c r="I163">
        <f t="shared" si="49"/>
        <v>213.54455262681975</v>
      </c>
      <c r="J163">
        <f t="shared" si="49"/>
        <v>47.833884863229343</v>
      </c>
      <c r="K163">
        <v>0</v>
      </c>
      <c r="L163">
        <f t="shared" si="61"/>
        <v>0.23414842254291801</v>
      </c>
      <c r="M163">
        <f t="shared" si="43"/>
        <v>14937.857434538522</v>
      </c>
      <c r="N163">
        <f t="shared" ref="N163:S163" si="83">N151</f>
        <v>1.5041519999999999</v>
      </c>
      <c r="O163">
        <f t="shared" si="83"/>
        <v>1.0677030000000001</v>
      </c>
      <c r="P163">
        <f t="shared" si="83"/>
        <v>1.0181009999999999</v>
      </c>
      <c r="Q163">
        <f t="shared" si="83"/>
        <v>1.00546</v>
      </c>
      <c r="R163">
        <f t="shared" si="83"/>
        <v>1.001703</v>
      </c>
      <c r="S163">
        <f t="shared" si="83"/>
        <v>1.000537</v>
      </c>
      <c r="T163">
        <f t="shared" si="72"/>
        <v>0.5</v>
      </c>
      <c r="U163">
        <f t="shared" si="72"/>
        <v>2.2499999999999999E-2</v>
      </c>
      <c r="V163">
        <f t="shared" si="34"/>
        <v>2.1000000000000003E-8</v>
      </c>
      <c r="W163">
        <f t="shared" si="34"/>
        <v>6.6499999999999997E-3</v>
      </c>
      <c r="X163">
        <f t="shared" si="34"/>
        <v>6.8100000000000001E-3</v>
      </c>
      <c r="Y163">
        <f t="shared" si="34"/>
        <v>6.8500000000000002E-3</v>
      </c>
      <c r="Z163">
        <f t="shared" si="35"/>
        <v>6.8700000000000002E-3</v>
      </c>
      <c r="AA163">
        <f t="shared" si="35"/>
        <v>6.8700000000000002E-3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1834.6676874714801</v>
      </c>
      <c r="E164">
        <f t="shared" si="47"/>
        <v>210788.90369534367</v>
      </c>
      <c r="F164">
        <f t="shared" si="48"/>
        <v>8156.9505635182777</v>
      </c>
      <c r="G164">
        <f t="shared" si="49"/>
        <v>2793.1936326248706</v>
      </c>
      <c r="H164">
        <f t="shared" si="49"/>
        <v>696.37927663686355</v>
      </c>
      <c r="I164">
        <f t="shared" si="49"/>
        <v>159.09416393224154</v>
      </c>
      <c r="J164">
        <f t="shared" si="49"/>
        <v>35.582502612239665</v>
      </c>
      <c r="K164">
        <v>0</v>
      </c>
      <c r="L164">
        <f t="shared" si="61"/>
        <v>0.15493933603727963</v>
      </c>
      <c r="M164">
        <f t="shared" si="43"/>
        <v>11841.200139324494</v>
      </c>
      <c r="N164">
        <f t="shared" ref="N164:S164" si="84">N152</f>
        <v>1.388412</v>
      </c>
      <c r="O164">
        <f t="shared" si="84"/>
        <v>1.060039</v>
      </c>
      <c r="P164">
        <f t="shared" si="84"/>
        <v>1.016338</v>
      </c>
      <c r="Q164">
        <f t="shared" si="84"/>
        <v>1.0049509999999999</v>
      </c>
      <c r="R164">
        <f t="shared" si="84"/>
        <v>1.001546</v>
      </c>
      <c r="S164">
        <f t="shared" si="84"/>
        <v>1.0004869999999999</v>
      </c>
      <c r="T164">
        <f t="shared" si="72"/>
        <v>0.5</v>
      </c>
      <c r="U164">
        <f t="shared" si="72"/>
        <v>2.2499999999999999E-2</v>
      </c>
      <c r="V164">
        <f t="shared" si="34"/>
        <v>2.1000000000000003E-8</v>
      </c>
      <c r="W164">
        <f t="shared" si="34"/>
        <v>6.6499999999999997E-3</v>
      </c>
      <c r="X164">
        <f t="shared" si="34"/>
        <v>6.8100000000000001E-3</v>
      </c>
      <c r="Y164">
        <f t="shared" si="34"/>
        <v>6.8500000000000002E-3</v>
      </c>
      <c r="Z164">
        <f t="shared" si="35"/>
        <v>6.8700000000000002E-3</v>
      </c>
      <c r="AA164">
        <f t="shared" si="35"/>
        <v>6.8700000000000002E-3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528.78879078548789</v>
      </c>
      <c r="E165">
        <f t="shared" si="47"/>
        <v>145035.43442731941</v>
      </c>
      <c r="F165">
        <f t="shared" si="48"/>
        <v>7188.3027853368858</v>
      </c>
      <c r="G165">
        <f t="shared" si="49"/>
        <v>2342.1796146528604</v>
      </c>
      <c r="H165">
        <f t="shared" si="49"/>
        <v>576.18439904845741</v>
      </c>
      <c r="I165">
        <f t="shared" si="49"/>
        <v>131.10502660364534</v>
      </c>
      <c r="J165">
        <f t="shared" si="49"/>
        <v>29.285705757678873</v>
      </c>
      <c r="K165">
        <v>0</v>
      </c>
      <c r="L165">
        <f t="shared" si="61"/>
        <v>5.1503440900014852E-2</v>
      </c>
      <c r="M165">
        <f t="shared" si="43"/>
        <v>10267.057531399527</v>
      </c>
      <c r="N165">
        <f t="shared" ref="N165:S165" si="85">N153</f>
        <v>1.309857</v>
      </c>
      <c r="O165">
        <f t="shared" si="85"/>
        <v>1.0533870000000001</v>
      </c>
      <c r="P165">
        <f t="shared" si="85"/>
        <v>1.0147569999999999</v>
      </c>
      <c r="Q165">
        <f t="shared" si="85"/>
        <v>1.004491</v>
      </c>
      <c r="R165">
        <f t="shared" si="85"/>
        <v>1.001404</v>
      </c>
      <c r="S165">
        <f t="shared" si="85"/>
        <v>1.000443</v>
      </c>
      <c r="T165">
        <f t="shared" si="72"/>
        <v>0.5</v>
      </c>
      <c r="U165">
        <f t="shared" si="72"/>
        <v>2.2499999999999999E-2</v>
      </c>
      <c r="V165">
        <f t="shared" si="34"/>
        <v>2.1000000000000003E-8</v>
      </c>
      <c r="W165">
        <f t="shared" si="34"/>
        <v>6.6499999999999997E-3</v>
      </c>
      <c r="X165">
        <f t="shared" si="34"/>
        <v>6.8100000000000001E-3</v>
      </c>
      <c r="Y165">
        <f t="shared" si="34"/>
        <v>6.8500000000000002E-3</v>
      </c>
      <c r="Z165">
        <f t="shared" si="35"/>
        <v>6.8700000000000002E-3</v>
      </c>
      <c r="AA165">
        <f t="shared" si="35"/>
        <v>6.8700000000000002E-3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614.29543057024398</v>
      </c>
      <c r="E166">
        <f t="shared" si="47"/>
        <v>94409.222208410982</v>
      </c>
      <c r="F166">
        <f t="shared" si="48"/>
        <v>7031.4709225735587</v>
      </c>
      <c r="G166">
        <f t="shared" si="49"/>
        <v>2202.6361287832074</v>
      </c>
      <c r="H166">
        <f t="shared" si="49"/>
        <v>536.07419306902818</v>
      </c>
      <c r="I166">
        <f t="shared" si="49"/>
        <v>121.58273336524871</v>
      </c>
      <c r="J166">
        <f t="shared" si="49"/>
        <v>27.131144424803772</v>
      </c>
      <c r="K166">
        <v>0</v>
      </c>
      <c r="L166">
        <f t="shared" si="61"/>
        <v>6.1931840492433041E-2</v>
      </c>
      <c r="M166">
        <f t="shared" si="43"/>
        <v>9918.8951222158466</v>
      </c>
      <c r="N166">
        <f t="shared" ref="N166:S166" si="86">N154</f>
        <v>1.2533479999999999</v>
      </c>
      <c r="O166">
        <f t="shared" si="86"/>
        <v>1.0475840000000001</v>
      </c>
      <c r="P166">
        <f t="shared" si="86"/>
        <v>1.0133369999999999</v>
      </c>
      <c r="Q166">
        <f t="shared" si="86"/>
        <v>1.004073</v>
      </c>
      <c r="R166">
        <f t="shared" si="86"/>
        <v>1.0012749999999999</v>
      </c>
      <c r="S166">
        <f t="shared" si="86"/>
        <v>1.000402</v>
      </c>
      <c r="T166">
        <f t="shared" si="72"/>
        <v>0.5</v>
      </c>
      <c r="U166">
        <f t="shared" si="72"/>
        <v>2.2499999999999999E-2</v>
      </c>
      <c r="V166">
        <f t="shared" si="34"/>
        <v>2.1000000000000003E-8</v>
      </c>
      <c r="W166">
        <f t="shared" si="34"/>
        <v>6.6499999999999997E-3</v>
      </c>
      <c r="X166">
        <f t="shared" si="34"/>
        <v>6.8100000000000001E-3</v>
      </c>
      <c r="Y166">
        <f t="shared" si="34"/>
        <v>6.8500000000000002E-3</v>
      </c>
      <c r="Z166">
        <f t="shared" si="35"/>
        <v>6.8700000000000002E-3</v>
      </c>
      <c r="AA166">
        <f t="shared" si="35"/>
        <v>6.8700000000000002E-3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337.13655283977539</v>
      </c>
      <c r="E167">
        <f t="shared" si="47"/>
        <v>58929.209348414472</v>
      </c>
      <c r="F167">
        <f t="shared" si="48"/>
        <v>6764.8482295628437</v>
      </c>
      <c r="G167">
        <f t="shared" si="49"/>
        <v>2045.3790919883793</v>
      </c>
      <c r="H167">
        <f t="shared" si="49"/>
        <v>492.94676531684604</v>
      </c>
      <c r="I167">
        <f t="shared" si="49"/>
        <v>111.4688094954973</v>
      </c>
      <c r="J167">
        <f t="shared" si="49"/>
        <v>24.851073285209026</v>
      </c>
      <c r="K167">
        <v>0</v>
      </c>
      <c r="L167">
        <f t="shared" si="61"/>
        <v>3.5715532413473167E-2</v>
      </c>
      <c r="M167">
        <f t="shared" si="43"/>
        <v>9439.4939696487763</v>
      </c>
      <c r="N167">
        <f t="shared" ref="N167:S167" si="87">N155</f>
        <v>1.21095</v>
      </c>
      <c r="O167">
        <f t="shared" si="87"/>
        <v>1.0425</v>
      </c>
      <c r="P167">
        <f t="shared" si="87"/>
        <v>1.012059</v>
      </c>
      <c r="Q167">
        <f t="shared" si="87"/>
        <v>1.0036959999999999</v>
      </c>
      <c r="R167">
        <f t="shared" si="87"/>
        <v>1.001158</v>
      </c>
      <c r="S167">
        <f t="shared" si="87"/>
        <v>1.0003649999999999</v>
      </c>
      <c r="T167">
        <f t="shared" si="72"/>
        <v>0.5</v>
      </c>
      <c r="U167">
        <f t="shared" si="72"/>
        <v>2.2499999999999999E-2</v>
      </c>
      <c r="V167">
        <f t="shared" si="34"/>
        <v>2.1000000000000003E-8</v>
      </c>
      <c r="W167">
        <f t="shared" si="34"/>
        <v>6.6499999999999997E-3</v>
      </c>
      <c r="X167">
        <f t="shared" si="34"/>
        <v>6.8100000000000001E-3</v>
      </c>
      <c r="Y167">
        <f t="shared" si="34"/>
        <v>6.8500000000000002E-3</v>
      </c>
      <c r="Z167">
        <f t="shared" si="35"/>
        <v>6.8700000000000002E-3</v>
      </c>
      <c r="AA167">
        <f t="shared" si="35"/>
        <v>6.8700000000000002E-3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109.2552661580917</v>
      </c>
      <c r="E168">
        <f t="shared" si="47"/>
        <v>35591.853670765893</v>
      </c>
      <c r="F168">
        <f t="shared" si="48"/>
        <v>6652.0661518194029</v>
      </c>
      <c r="G168">
        <f t="shared" si="49"/>
        <v>1950.416518035596</v>
      </c>
      <c r="H168">
        <f t="shared" si="49"/>
        <v>466.03054471403374</v>
      </c>
      <c r="I168">
        <f t="shared" si="49"/>
        <v>105.1057699647853</v>
      </c>
      <c r="J168">
        <f t="shared" si="49"/>
        <v>23.413221375174086</v>
      </c>
      <c r="K168">
        <v>0</v>
      </c>
      <c r="L168">
        <f t="shared" si="61"/>
        <v>1.1879404541814739E-2</v>
      </c>
      <c r="M168">
        <f t="shared" si="43"/>
        <v>9197.0322059089922</v>
      </c>
      <c r="N168">
        <f t="shared" ref="N168:S168" si="88">N156</f>
        <v>1.178115</v>
      </c>
      <c r="O168">
        <f t="shared" si="88"/>
        <v>1.038028</v>
      </c>
      <c r="P168">
        <f t="shared" si="88"/>
        <v>1.0109090000000001</v>
      </c>
      <c r="Q168">
        <f t="shared" si="88"/>
        <v>1.0033529999999999</v>
      </c>
      <c r="R168">
        <f t="shared" si="88"/>
        <v>1.0010520000000001</v>
      </c>
      <c r="S168">
        <f t="shared" si="88"/>
        <v>1.000332</v>
      </c>
      <c r="T168">
        <f t="shared" si="72"/>
        <v>0.5</v>
      </c>
      <c r="U168">
        <f t="shared" si="72"/>
        <v>2.2499999999999999E-2</v>
      </c>
      <c r="V168">
        <f t="shared" si="34"/>
        <v>2.1000000000000003E-8</v>
      </c>
      <c r="W168">
        <f t="shared" si="34"/>
        <v>6.6499999999999997E-3</v>
      </c>
      <c r="X168">
        <f t="shared" si="34"/>
        <v>6.8100000000000001E-3</v>
      </c>
      <c r="Y168">
        <f t="shared" si="34"/>
        <v>6.8500000000000002E-3</v>
      </c>
      <c r="Z168">
        <f t="shared" si="35"/>
        <v>6.8700000000000002E-3</v>
      </c>
      <c r="AA168">
        <f t="shared" si="35"/>
        <v>6.8700000000000002E-3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229.37869865234919</v>
      </c>
      <c r="E169">
        <f t="shared" si="47"/>
        <v>20934.307679572838</v>
      </c>
      <c r="F169">
        <f t="shared" si="48"/>
        <v>6670.6451428069977</v>
      </c>
      <c r="G169">
        <f t="shared" si="49"/>
        <v>1904.1607187218701</v>
      </c>
      <c r="H169">
        <f t="shared" si="49"/>
        <v>451.53613399552427</v>
      </c>
      <c r="I169">
        <f t="shared" si="49"/>
        <v>101.60037959591492</v>
      </c>
      <c r="J169">
        <f t="shared" si="49"/>
        <v>22.615887058622796</v>
      </c>
      <c r="K169">
        <v>0</v>
      </c>
      <c r="L169">
        <f t="shared" si="61"/>
        <v>2.5067180829875354E-2</v>
      </c>
      <c r="M169">
        <f t="shared" si="43"/>
        <v>9150.558262178929</v>
      </c>
      <c r="N169">
        <f t="shared" ref="N169:S169" si="89">N157</f>
        <v>1.1520509999999999</v>
      </c>
      <c r="O169">
        <f t="shared" si="89"/>
        <v>1.0340800000000001</v>
      </c>
      <c r="P169">
        <f t="shared" si="89"/>
        <v>1.0098720000000001</v>
      </c>
      <c r="Q169">
        <f t="shared" si="89"/>
        <v>1.0030429999999999</v>
      </c>
      <c r="R169">
        <f t="shared" si="89"/>
        <v>1.000955</v>
      </c>
      <c r="S169">
        <f t="shared" si="89"/>
        <v>1.000302</v>
      </c>
      <c r="T169">
        <f t="shared" si="72"/>
        <v>0.5</v>
      </c>
      <c r="U169">
        <f t="shared" si="72"/>
        <v>2.2499999999999999E-2</v>
      </c>
      <c r="V169">
        <f t="shared" si="34"/>
        <v>2.1000000000000003E-8</v>
      </c>
      <c r="W169">
        <f t="shared" si="34"/>
        <v>6.6499999999999997E-3</v>
      </c>
      <c r="X169">
        <f t="shared" si="34"/>
        <v>6.8100000000000001E-3</v>
      </c>
      <c r="Y169">
        <f t="shared" si="34"/>
        <v>6.8500000000000002E-3</v>
      </c>
      <c r="Z169">
        <f t="shared" si="35"/>
        <v>6.8700000000000002E-3</v>
      </c>
      <c r="AA169">
        <f t="shared" si="35"/>
        <v>6.8700000000000002E-3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1093.93442170668</v>
      </c>
      <c r="E170">
        <f t="shared" si="47"/>
        <v>61.273512963948491</v>
      </c>
      <c r="F170">
        <f t="shared" si="48"/>
        <v>12048.092550120879</v>
      </c>
      <c r="G170">
        <f t="shared" si="49"/>
        <v>6575.5618948185256</v>
      </c>
      <c r="H170">
        <f t="shared" si="49"/>
        <v>1831.9600839216616</v>
      </c>
      <c r="I170">
        <f t="shared" si="49"/>
        <v>431.40094196403032</v>
      </c>
      <c r="J170">
        <f t="shared" si="49"/>
        <v>96.86238119164959</v>
      </c>
      <c r="K170">
        <v>0</v>
      </c>
      <c r="L170">
        <f t="shared" si="61"/>
        <v>5.2132138274029384E-2</v>
      </c>
      <c r="M170">
        <f t="shared" si="43"/>
        <v>20983.877852016751</v>
      </c>
      <c r="N170">
        <f t="shared" ref="N170:S170" si="90">N158</f>
        <v>2289.2732110000002</v>
      </c>
      <c r="O170">
        <f t="shared" si="90"/>
        <v>1.130951</v>
      </c>
      <c r="P170">
        <f t="shared" si="90"/>
        <v>1.030586</v>
      </c>
      <c r="Q170">
        <f t="shared" si="90"/>
        <v>1.0089379999999999</v>
      </c>
      <c r="R170">
        <f t="shared" si="90"/>
        <v>1.0027619999999999</v>
      </c>
      <c r="S170">
        <f t="shared" si="90"/>
        <v>1.0008680000000001</v>
      </c>
      <c r="T170">
        <f t="shared" si="72"/>
        <v>0.5</v>
      </c>
      <c r="U170">
        <f t="shared" si="72"/>
        <v>2.2499999999999999E-2</v>
      </c>
      <c r="V170">
        <f t="shared" si="34"/>
        <v>2.1000000000000003E-8</v>
      </c>
      <c r="W170">
        <f t="shared" si="34"/>
        <v>6.6499999999999997E-3</v>
      </c>
      <c r="X170">
        <f t="shared" si="34"/>
        <v>6.8100000000000001E-3</v>
      </c>
      <c r="Y170">
        <f t="shared" si="34"/>
        <v>6.8500000000000002E-3</v>
      </c>
      <c r="Z170">
        <f t="shared" si="35"/>
        <v>6.8700000000000002E-3</v>
      </c>
      <c r="AA170">
        <f t="shared" si="35"/>
        <v>6.8700000000000002E-3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2304.4375077785166</v>
      </c>
      <c r="E171">
        <f t="shared" si="47"/>
        <v>70135.725392234031</v>
      </c>
      <c r="F171">
        <f t="shared" si="48"/>
        <v>12691.12893874339</v>
      </c>
      <c r="G171">
        <f t="shared" si="49"/>
        <v>6281.408583307325</v>
      </c>
      <c r="H171">
        <f t="shared" si="49"/>
        <v>1711.2426285233323</v>
      </c>
      <c r="I171">
        <f t="shared" si="49"/>
        <v>400.36928720199057</v>
      </c>
      <c r="J171">
        <f t="shared" si="49"/>
        <v>89.71551938957235</v>
      </c>
      <c r="K171">
        <v>0</v>
      </c>
      <c r="L171">
        <f t="shared" si="61"/>
        <v>0.1088340514327619</v>
      </c>
      <c r="M171">
        <f t="shared" si="43"/>
        <v>21173.86495716561</v>
      </c>
      <c r="N171">
        <f t="shared" ref="N171:S171" si="91">N159</f>
        <v>6.2259080000000004</v>
      </c>
      <c r="O171">
        <f t="shared" si="91"/>
        <v>1.113596</v>
      </c>
      <c r="P171">
        <f t="shared" si="91"/>
        <v>1.027485</v>
      </c>
      <c r="Q171">
        <f t="shared" si="91"/>
        <v>1.008094</v>
      </c>
      <c r="R171">
        <f t="shared" si="91"/>
        <v>1.002507</v>
      </c>
      <c r="S171">
        <f t="shared" si="91"/>
        <v>1.000788</v>
      </c>
      <c r="T171">
        <f t="shared" si="72"/>
        <v>0.5</v>
      </c>
      <c r="U171">
        <f t="shared" si="72"/>
        <v>2.2499999999999999E-2</v>
      </c>
      <c r="V171">
        <f t="shared" si="34"/>
        <v>2.1000000000000003E-8</v>
      </c>
      <c r="W171">
        <f t="shared" si="34"/>
        <v>6.6499999999999997E-3</v>
      </c>
      <c r="X171">
        <f t="shared" si="34"/>
        <v>6.8100000000000001E-3</v>
      </c>
      <c r="Y171">
        <f t="shared" si="34"/>
        <v>6.8500000000000002E-3</v>
      </c>
      <c r="Z171">
        <f t="shared" si="35"/>
        <v>6.8700000000000002E-3</v>
      </c>
      <c r="AA171">
        <f t="shared" si="35"/>
        <v>6.8700000000000002E-3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2894.7908931097072</v>
      </c>
      <c r="E172">
        <f t="shared" si="47"/>
        <v>217686.15422038248</v>
      </c>
      <c r="F172">
        <f t="shared" si="48"/>
        <v>12433.575657522322</v>
      </c>
      <c r="G172">
        <f t="shared" si="49"/>
        <v>5625.2057586837263</v>
      </c>
      <c r="H172">
        <f t="shared" si="49"/>
        <v>1500.0373560188887</v>
      </c>
      <c r="I172">
        <f t="shared" si="49"/>
        <v>348.76830861695368</v>
      </c>
      <c r="J172">
        <f t="shared" si="49"/>
        <v>78.001921924865513</v>
      </c>
      <c r="K172">
        <v>0</v>
      </c>
      <c r="L172">
        <f t="shared" si="61"/>
        <v>0.14484391191617918</v>
      </c>
      <c r="M172">
        <f t="shared" si="43"/>
        <v>19985.589002766756</v>
      </c>
      <c r="N172">
        <f t="shared" ref="N172:S172" si="92">N160</f>
        <v>2.8313100000000002</v>
      </c>
      <c r="O172">
        <f t="shared" si="92"/>
        <v>1.0991329999999999</v>
      </c>
      <c r="P172">
        <f t="shared" si="92"/>
        <v>1.0247250000000001</v>
      </c>
      <c r="Q172">
        <f t="shared" si="92"/>
        <v>1.007333</v>
      </c>
      <c r="R172">
        <f t="shared" si="92"/>
        <v>1.0022759999999999</v>
      </c>
      <c r="S172">
        <f t="shared" si="92"/>
        <v>1.0007159999999999</v>
      </c>
      <c r="T172">
        <f t="shared" si="72"/>
        <v>0.5</v>
      </c>
      <c r="U172">
        <f t="shared" si="72"/>
        <v>2.2499999999999999E-2</v>
      </c>
      <c r="V172">
        <f t="shared" si="34"/>
        <v>2.1000000000000003E-8</v>
      </c>
      <c r="W172">
        <f t="shared" si="34"/>
        <v>6.6499999999999997E-3</v>
      </c>
      <c r="X172">
        <f t="shared" si="34"/>
        <v>6.8100000000000001E-3</v>
      </c>
      <c r="Y172">
        <f t="shared" si="34"/>
        <v>6.8500000000000002E-3</v>
      </c>
      <c r="Z172">
        <f t="shared" si="35"/>
        <v>6.8700000000000002E-3</v>
      </c>
      <c r="AA172">
        <f t="shared" si="35"/>
        <v>6.8700000000000002E-3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3075.7188317843006</v>
      </c>
      <c r="E173">
        <f t="shared" si="47"/>
        <v>305350.9640641209</v>
      </c>
      <c r="F173">
        <f t="shared" si="48"/>
        <v>11557.737126291629</v>
      </c>
      <c r="G173">
        <f t="shared" si="49"/>
        <v>4819.8156617969998</v>
      </c>
      <c r="H173">
        <f t="shared" si="49"/>
        <v>1259.7675158605091</v>
      </c>
      <c r="I173">
        <f t="shared" si="49"/>
        <v>291.17999174593132</v>
      </c>
      <c r="J173">
        <f t="shared" si="49"/>
        <v>65.003367938114124</v>
      </c>
      <c r="K173">
        <v>0</v>
      </c>
      <c r="L173">
        <f t="shared" si="61"/>
        <v>0.17093496015457293</v>
      </c>
      <c r="M173">
        <f t="shared" si="43"/>
        <v>17993.503663633186</v>
      </c>
      <c r="N173">
        <f t="shared" ref="N173:S173" si="93">N161</f>
        <v>2.0307080000000002</v>
      </c>
      <c r="O173">
        <f t="shared" si="93"/>
        <v>1.0869470000000001</v>
      </c>
      <c r="P173">
        <f t="shared" si="93"/>
        <v>1.022265</v>
      </c>
      <c r="Q173">
        <f t="shared" si="93"/>
        <v>1.006645</v>
      </c>
      <c r="R173">
        <f t="shared" si="93"/>
        <v>1.0020659999999999</v>
      </c>
      <c r="S173">
        <f t="shared" si="93"/>
        <v>1.00065</v>
      </c>
      <c r="T173">
        <f t="shared" si="72"/>
        <v>0.5</v>
      </c>
      <c r="U173">
        <f t="shared" si="72"/>
        <v>2.2499999999999999E-2</v>
      </c>
      <c r="V173">
        <f t="shared" si="34"/>
        <v>2.1000000000000003E-8</v>
      </c>
      <c r="W173">
        <f t="shared" si="34"/>
        <v>6.6499999999999997E-3</v>
      </c>
      <c r="X173">
        <f t="shared" si="34"/>
        <v>6.8100000000000001E-3</v>
      </c>
      <c r="Y173">
        <f t="shared" si="34"/>
        <v>6.8500000000000002E-3</v>
      </c>
      <c r="Z173">
        <f t="shared" si="35"/>
        <v>6.8700000000000002E-3</v>
      </c>
      <c r="AA173">
        <f t="shared" si="35"/>
        <v>6.8700000000000002E-3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2686.2696204711297</v>
      </c>
      <c r="E174">
        <f t="shared" si="47"/>
        <v>306063.14890997263</v>
      </c>
      <c r="F174">
        <f t="shared" si="48"/>
        <v>10304.366787886865</v>
      </c>
      <c r="G174">
        <f t="shared" si="49"/>
        <v>3992.3934601113483</v>
      </c>
      <c r="H174">
        <f t="shared" si="49"/>
        <v>1024.2672407781843</v>
      </c>
      <c r="I174">
        <f t="shared" si="49"/>
        <v>235.44364400577896</v>
      </c>
      <c r="J174">
        <f t="shared" si="49"/>
        <v>52.470745565995657</v>
      </c>
      <c r="K174">
        <v>0</v>
      </c>
      <c r="L174">
        <f t="shared" si="61"/>
        <v>0.17209812435763941</v>
      </c>
      <c r="M174">
        <f t="shared" si="43"/>
        <v>15608.941878348174</v>
      </c>
      <c r="N174">
        <f t="shared" ref="N174:S174" si="94">N162</f>
        <v>1.689811</v>
      </c>
      <c r="O174">
        <f t="shared" si="94"/>
        <v>1.076584</v>
      </c>
      <c r="P174">
        <f t="shared" si="94"/>
        <v>1.0200670000000001</v>
      </c>
      <c r="Q174">
        <f t="shared" si="94"/>
        <v>1.0060229999999999</v>
      </c>
      <c r="R174">
        <f t="shared" si="94"/>
        <v>1.001876</v>
      </c>
      <c r="S174">
        <f t="shared" si="94"/>
        <v>1.000591</v>
      </c>
      <c r="T174">
        <f t="shared" si="72"/>
        <v>0.5</v>
      </c>
      <c r="U174">
        <f t="shared" si="72"/>
        <v>2.2499999999999999E-2</v>
      </c>
      <c r="V174">
        <f t="shared" si="34"/>
        <v>2.1000000000000003E-8</v>
      </c>
      <c r="W174">
        <f t="shared" si="34"/>
        <v>6.6499999999999997E-3</v>
      </c>
      <c r="X174">
        <f t="shared" si="34"/>
        <v>6.8100000000000001E-3</v>
      </c>
      <c r="Y174">
        <f t="shared" si="34"/>
        <v>6.8500000000000002E-3</v>
      </c>
      <c r="Z174">
        <f t="shared" si="35"/>
        <v>6.8700000000000002E-3</v>
      </c>
      <c r="AA174">
        <f t="shared" si="35"/>
        <v>6.8700000000000002E-3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3144.0677515542334</v>
      </c>
      <c r="E175">
        <f t="shared" si="47"/>
        <v>255270.29628777193</v>
      </c>
      <c r="F175">
        <f t="shared" si="48"/>
        <v>9070.5500977675765</v>
      </c>
      <c r="G175">
        <f t="shared" si="49"/>
        <v>3293.7939450498375</v>
      </c>
      <c r="H175">
        <f t="shared" si="49"/>
        <v>830.97711233717985</v>
      </c>
      <c r="I175">
        <f t="shared" si="49"/>
        <v>190.05850669026796</v>
      </c>
      <c r="J175">
        <f t="shared" si="49"/>
        <v>42.290349376096316</v>
      </c>
      <c r="K175">
        <v>0</v>
      </c>
      <c r="L175">
        <f t="shared" si="61"/>
        <v>0.23414842254291801</v>
      </c>
      <c r="M175">
        <f t="shared" si="43"/>
        <v>13427.670011220958</v>
      </c>
      <c r="N175">
        <f t="shared" ref="N175:S175" si="95">N163</f>
        <v>1.5041519999999999</v>
      </c>
      <c r="O175">
        <f t="shared" si="95"/>
        <v>1.0677030000000001</v>
      </c>
      <c r="P175">
        <f t="shared" si="95"/>
        <v>1.0181009999999999</v>
      </c>
      <c r="Q175">
        <f t="shared" si="95"/>
        <v>1.00546</v>
      </c>
      <c r="R175">
        <f t="shared" si="95"/>
        <v>1.001703</v>
      </c>
      <c r="S175">
        <f t="shared" si="95"/>
        <v>1.000537</v>
      </c>
      <c r="T175">
        <f t="shared" si="72"/>
        <v>0.5</v>
      </c>
      <c r="U175">
        <f t="shared" si="72"/>
        <v>2.2499999999999999E-2</v>
      </c>
      <c r="V175">
        <f t="shared" si="34"/>
        <v>2.1000000000000003E-8</v>
      </c>
      <c r="W175">
        <f t="shared" si="34"/>
        <v>6.6499999999999997E-3</v>
      </c>
      <c r="X175">
        <f t="shared" si="34"/>
        <v>6.8100000000000001E-3</v>
      </c>
      <c r="Y175">
        <f t="shared" si="34"/>
        <v>6.8500000000000002E-3</v>
      </c>
      <c r="Z175">
        <f t="shared" si="35"/>
        <v>6.8700000000000002E-3</v>
      </c>
      <c r="AA175">
        <f t="shared" si="35"/>
        <v>6.8700000000000002E-3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1649.3011784906812</v>
      </c>
      <c r="E176">
        <f t="shared" si="47"/>
        <v>189924.34955398273</v>
      </c>
      <c r="F176">
        <f t="shared" si="48"/>
        <v>7342.893849149621</v>
      </c>
      <c r="G176">
        <f t="shared" si="49"/>
        <v>2506.7264173762437</v>
      </c>
      <c r="H176">
        <f t="shared" si="49"/>
        <v>622.14319678168386</v>
      </c>
      <c r="I176">
        <f t="shared" si="49"/>
        <v>141.59667782741147</v>
      </c>
      <c r="J176">
        <f t="shared" si="49"/>
        <v>31.458796864400952</v>
      </c>
      <c r="K176">
        <v>0</v>
      </c>
      <c r="L176">
        <f t="shared" si="61"/>
        <v>0.15493933603727963</v>
      </c>
      <c r="M176">
        <f t="shared" si="43"/>
        <v>10644.818937999362</v>
      </c>
      <c r="N176">
        <f t="shared" ref="N176:S176" si="96">N164</f>
        <v>1.388412</v>
      </c>
      <c r="O176">
        <f t="shared" si="96"/>
        <v>1.060039</v>
      </c>
      <c r="P176">
        <f t="shared" si="96"/>
        <v>1.016338</v>
      </c>
      <c r="Q176">
        <f t="shared" si="96"/>
        <v>1.0049509999999999</v>
      </c>
      <c r="R176">
        <f t="shared" si="96"/>
        <v>1.001546</v>
      </c>
      <c r="S176">
        <f t="shared" si="96"/>
        <v>1.0004869999999999</v>
      </c>
      <c r="T176">
        <f t="shared" si="72"/>
        <v>0.5</v>
      </c>
      <c r="U176">
        <f t="shared" si="72"/>
        <v>2.2499999999999999E-2</v>
      </c>
      <c r="V176">
        <f t="shared" si="34"/>
        <v>2.1000000000000003E-8</v>
      </c>
      <c r="W176">
        <f t="shared" si="34"/>
        <v>6.6499999999999997E-3</v>
      </c>
      <c r="X176">
        <f t="shared" si="34"/>
        <v>6.8100000000000001E-3</v>
      </c>
      <c r="Y176">
        <f t="shared" si="34"/>
        <v>6.8500000000000002E-3</v>
      </c>
      <c r="Z176">
        <f t="shared" si="35"/>
        <v>6.8700000000000002E-3</v>
      </c>
      <c r="AA176">
        <f t="shared" si="35"/>
        <v>6.8700000000000002E-3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475.38825933385272</v>
      </c>
      <c r="E177">
        <f t="shared" si="47"/>
        <v>130794.9058736256</v>
      </c>
      <c r="F177">
        <f t="shared" si="48"/>
        <v>6470.9162936876774</v>
      </c>
      <c r="G177">
        <f t="shared" si="49"/>
        <v>2101.9679572923278</v>
      </c>
      <c r="H177">
        <f t="shared" si="49"/>
        <v>514.76144679513379</v>
      </c>
      <c r="I177">
        <f t="shared" si="49"/>
        <v>116.68584035211394</v>
      </c>
      <c r="J177">
        <f t="shared" si="49"/>
        <v>25.891744560556312</v>
      </c>
      <c r="K177">
        <v>0</v>
      </c>
      <c r="L177">
        <f t="shared" si="61"/>
        <v>5.1503440900014852E-2</v>
      </c>
      <c r="M177">
        <f t="shared" si="43"/>
        <v>9230.2232826878098</v>
      </c>
      <c r="N177">
        <f t="shared" ref="N177:S177" si="97">N165</f>
        <v>1.309857</v>
      </c>
      <c r="O177">
        <f t="shared" si="97"/>
        <v>1.0533870000000001</v>
      </c>
      <c r="P177">
        <f t="shared" si="97"/>
        <v>1.0147569999999999</v>
      </c>
      <c r="Q177">
        <f t="shared" si="97"/>
        <v>1.004491</v>
      </c>
      <c r="R177">
        <f t="shared" si="97"/>
        <v>1.001404</v>
      </c>
      <c r="S177">
        <f t="shared" si="97"/>
        <v>1.000443</v>
      </c>
      <c r="T177">
        <f t="shared" si="72"/>
        <v>0.5</v>
      </c>
      <c r="U177">
        <f t="shared" si="72"/>
        <v>2.2499999999999999E-2</v>
      </c>
      <c r="V177">
        <f t="shared" si="34"/>
        <v>2.1000000000000003E-8</v>
      </c>
      <c r="W177">
        <f t="shared" si="34"/>
        <v>6.6499999999999997E-3</v>
      </c>
      <c r="X177">
        <f t="shared" si="34"/>
        <v>6.8100000000000001E-3</v>
      </c>
      <c r="Y177">
        <f t="shared" si="34"/>
        <v>6.8500000000000002E-3</v>
      </c>
      <c r="Z177">
        <f t="shared" si="35"/>
        <v>6.8700000000000002E-3</v>
      </c>
      <c r="AA177">
        <f t="shared" si="35"/>
        <v>6.8700000000000002E-3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552.28318538234669</v>
      </c>
      <c r="E178">
        <f t="shared" si="47"/>
        <v>85190.740858056408</v>
      </c>
      <c r="F178">
        <f t="shared" si="48"/>
        <v>6329.7361171660723</v>
      </c>
      <c r="G178">
        <f t="shared" si="49"/>
        <v>1976.7359152611032</v>
      </c>
      <c r="H178">
        <f t="shared" si="49"/>
        <v>478.92710678988595</v>
      </c>
      <c r="I178">
        <f t="shared" si="49"/>
        <v>108.21082747590535</v>
      </c>
      <c r="J178">
        <f t="shared" si="49"/>
        <v>23.986878339047323</v>
      </c>
      <c r="K178">
        <v>0</v>
      </c>
      <c r="L178">
        <f t="shared" si="61"/>
        <v>6.1931840492433041E-2</v>
      </c>
      <c r="M178">
        <f t="shared" si="43"/>
        <v>8917.5968450320124</v>
      </c>
      <c r="N178">
        <f t="shared" ref="N178:S178" si="98">N166</f>
        <v>1.2533479999999999</v>
      </c>
      <c r="O178">
        <f t="shared" si="98"/>
        <v>1.0475840000000001</v>
      </c>
      <c r="P178">
        <f t="shared" si="98"/>
        <v>1.0133369999999999</v>
      </c>
      <c r="Q178">
        <f t="shared" si="98"/>
        <v>1.004073</v>
      </c>
      <c r="R178">
        <f t="shared" si="98"/>
        <v>1.0012749999999999</v>
      </c>
      <c r="S178">
        <f t="shared" si="98"/>
        <v>1.000402</v>
      </c>
      <c r="T178">
        <f t="shared" si="72"/>
        <v>0.5</v>
      </c>
      <c r="U178">
        <f t="shared" si="72"/>
        <v>2.2499999999999999E-2</v>
      </c>
      <c r="V178">
        <f t="shared" si="34"/>
        <v>2.1000000000000003E-8</v>
      </c>
      <c r="W178">
        <f t="shared" si="34"/>
        <v>6.6499999999999997E-3</v>
      </c>
      <c r="X178">
        <f t="shared" si="34"/>
        <v>6.8100000000000001E-3</v>
      </c>
      <c r="Y178">
        <f t="shared" si="34"/>
        <v>6.8500000000000002E-3</v>
      </c>
      <c r="Z178">
        <f t="shared" si="35"/>
        <v>6.8700000000000002E-3</v>
      </c>
      <c r="AA178">
        <f t="shared" si="35"/>
        <v>6.8700000000000002E-3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303.1143891447893</v>
      </c>
      <c r="E179">
        <f t="shared" si="47"/>
        <v>53195.803692711743</v>
      </c>
      <c r="F179">
        <f t="shared" si="48"/>
        <v>6089.7221416850625</v>
      </c>
      <c r="G179">
        <f t="shared" si="49"/>
        <v>1835.6070068146601</v>
      </c>
      <c r="H179">
        <f t="shared" si="49"/>
        <v>440.39718973047104</v>
      </c>
      <c r="I179">
        <f t="shared" si="49"/>
        <v>99.209252657824081</v>
      </c>
      <c r="J179">
        <f t="shared" si="49"/>
        <v>21.971047816991202</v>
      </c>
      <c r="K179">
        <v>0</v>
      </c>
      <c r="L179">
        <f t="shared" si="61"/>
        <v>3.5715532413473167E-2</v>
      </c>
      <c r="M179">
        <f t="shared" si="43"/>
        <v>8486.9066387050079</v>
      </c>
      <c r="N179">
        <f t="shared" ref="N179:S179" si="99">N167</f>
        <v>1.21095</v>
      </c>
      <c r="O179">
        <f t="shared" si="99"/>
        <v>1.0425</v>
      </c>
      <c r="P179">
        <f t="shared" si="99"/>
        <v>1.012059</v>
      </c>
      <c r="Q179">
        <f t="shared" si="99"/>
        <v>1.0036959999999999</v>
      </c>
      <c r="R179">
        <f t="shared" si="99"/>
        <v>1.001158</v>
      </c>
      <c r="S179">
        <f t="shared" si="99"/>
        <v>1.0003649999999999</v>
      </c>
      <c r="T179">
        <f t="shared" si="72"/>
        <v>0.5</v>
      </c>
      <c r="U179">
        <f t="shared" si="72"/>
        <v>2.2499999999999999E-2</v>
      </c>
      <c r="V179">
        <f t="shared" si="34"/>
        <v>2.1000000000000003E-8</v>
      </c>
      <c r="W179">
        <f t="shared" si="34"/>
        <v>6.6499999999999997E-3</v>
      </c>
      <c r="X179">
        <f t="shared" si="34"/>
        <v>6.8100000000000001E-3</v>
      </c>
      <c r="Y179">
        <f t="shared" si="34"/>
        <v>6.8500000000000002E-3</v>
      </c>
      <c r="Z179">
        <f t="shared" si="35"/>
        <v>6.8700000000000002E-3</v>
      </c>
      <c r="AA179">
        <f t="shared" si="35"/>
        <v>6.8700000000000002E-3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98.232881011289209</v>
      </c>
      <c r="E180">
        <f t="shared" si="47"/>
        <v>32136.767732853361</v>
      </c>
      <c r="F180">
        <f t="shared" si="48"/>
        <v>5988.1956191803793</v>
      </c>
      <c r="G180">
        <f t="shared" si="49"/>
        <v>1750.3837018460792</v>
      </c>
      <c r="H180">
        <f t="shared" si="49"/>
        <v>416.35031743986013</v>
      </c>
      <c r="I180">
        <f t="shared" si="49"/>
        <v>93.546032611505851</v>
      </c>
      <c r="J180">
        <f t="shared" si="49"/>
        <v>20.699830565866186</v>
      </c>
      <c r="K180">
        <v>0</v>
      </c>
      <c r="L180">
        <f t="shared" si="61"/>
        <v>1.1879404541814739E-2</v>
      </c>
      <c r="M180">
        <f t="shared" si="43"/>
        <v>8269.1755016436891</v>
      </c>
      <c r="N180">
        <f t="shared" ref="N180:S180" si="100">N168</f>
        <v>1.178115</v>
      </c>
      <c r="O180">
        <f t="shared" si="100"/>
        <v>1.038028</v>
      </c>
      <c r="P180">
        <f t="shared" si="100"/>
        <v>1.0109090000000001</v>
      </c>
      <c r="Q180">
        <f t="shared" si="100"/>
        <v>1.0033529999999999</v>
      </c>
      <c r="R180">
        <f t="shared" si="100"/>
        <v>1.0010520000000001</v>
      </c>
      <c r="S180">
        <f t="shared" si="100"/>
        <v>1.000332</v>
      </c>
      <c r="T180">
        <f t="shared" si="72"/>
        <v>0.5</v>
      </c>
      <c r="U180">
        <f t="shared" si="72"/>
        <v>2.2499999999999999E-2</v>
      </c>
      <c r="V180">
        <f t="shared" si="34"/>
        <v>2.1000000000000003E-8</v>
      </c>
      <c r="W180">
        <f t="shared" si="34"/>
        <v>6.6499999999999997E-3</v>
      </c>
      <c r="X180">
        <f t="shared" si="34"/>
        <v>6.8100000000000001E-3</v>
      </c>
      <c r="Y180">
        <f t="shared" si="34"/>
        <v>6.8500000000000002E-3</v>
      </c>
      <c r="Z180">
        <f t="shared" si="35"/>
        <v>6.8700000000000002E-3</v>
      </c>
      <c r="AA180">
        <f t="shared" si="35"/>
        <v>6.8700000000000002E-3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206.24309848456127</v>
      </c>
      <c r="E181">
        <f t="shared" si="47"/>
        <v>18904.852854865552</v>
      </c>
      <c r="F181">
        <f t="shared" si="48"/>
        <v>6004.9204427016066</v>
      </c>
      <c r="G181">
        <f t="shared" si="49"/>
        <v>1708.8718522047755</v>
      </c>
      <c r="H181">
        <f t="shared" si="49"/>
        <v>403.40105355103458</v>
      </c>
      <c r="I181">
        <f t="shared" si="49"/>
        <v>90.426171904788504</v>
      </c>
      <c r="J181">
        <f t="shared" si="49"/>
        <v>19.994900432908793</v>
      </c>
      <c r="K181">
        <v>0</v>
      </c>
      <c r="L181">
        <f t="shared" si="61"/>
        <v>2.5067180829875354E-2</v>
      </c>
      <c r="M181">
        <f t="shared" si="43"/>
        <v>8227.6144207951129</v>
      </c>
      <c r="N181">
        <f t="shared" ref="N181:S181" si="101">N169</f>
        <v>1.1520509999999999</v>
      </c>
      <c r="O181">
        <f t="shared" si="101"/>
        <v>1.0340800000000001</v>
      </c>
      <c r="P181">
        <f t="shared" si="101"/>
        <v>1.0098720000000001</v>
      </c>
      <c r="Q181">
        <f t="shared" si="101"/>
        <v>1.0030429999999999</v>
      </c>
      <c r="R181">
        <f t="shared" si="101"/>
        <v>1.000955</v>
      </c>
      <c r="S181">
        <f t="shared" si="101"/>
        <v>1.000302</v>
      </c>
      <c r="T181">
        <f t="shared" si="72"/>
        <v>0.5</v>
      </c>
      <c r="U181">
        <f t="shared" si="72"/>
        <v>2.2499999999999999E-2</v>
      </c>
      <c r="V181">
        <f t="shared" si="34"/>
        <v>2.1000000000000003E-8</v>
      </c>
      <c r="W181">
        <f t="shared" si="34"/>
        <v>6.6499999999999997E-3</v>
      </c>
      <c r="X181">
        <f t="shared" si="34"/>
        <v>6.8100000000000001E-3</v>
      </c>
      <c r="Y181">
        <f t="shared" si="34"/>
        <v>6.8500000000000002E-3</v>
      </c>
      <c r="Z181">
        <f t="shared" si="35"/>
        <v>6.8700000000000002E-3</v>
      </c>
      <c r="AA181">
        <f t="shared" si="35"/>
        <v>6.8700000000000002E-3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986.1343916646764</v>
      </c>
      <c r="E182">
        <f t="shared" si="47"/>
        <v>55.092028241264778</v>
      </c>
      <c r="F182">
        <f t="shared" si="48"/>
        <v>10881.03087276222</v>
      </c>
      <c r="G182">
        <f t="shared" si="49"/>
        <v>5919.3264218264112</v>
      </c>
      <c r="H182">
        <f t="shared" si="49"/>
        <v>1644.0760441050209</v>
      </c>
      <c r="I182">
        <f t="shared" si="49"/>
        <v>385.41233223413201</v>
      </c>
      <c r="J182">
        <f t="shared" si="49"/>
        <v>86.209267795840304</v>
      </c>
      <c r="K182">
        <v>0</v>
      </c>
      <c r="L182">
        <f t="shared" si="61"/>
        <v>5.2132138274029384E-2</v>
      </c>
      <c r="M182">
        <f t="shared" si="43"/>
        <v>18916.054938723624</v>
      </c>
      <c r="N182">
        <f t="shared" ref="N182:S182" si="102">N170</f>
        <v>2289.2732110000002</v>
      </c>
      <c r="O182">
        <f t="shared" si="102"/>
        <v>1.130951</v>
      </c>
      <c r="P182">
        <f t="shared" si="102"/>
        <v>1.030586</v>
      </c>
      <c r="Q182">
        <f t="shared" si="102"/>
        <v>1.0089379999999999</v>
      </c>
      <c r="R182">
        <f t="shared" si="102"/>
        <v>1.0027619999999999</v>
      </c>
      <c r="S182">
        <f t="shared" si="102"/>
        <v>1.0008680000000001</v>
      </c>
      <c r="T182">
        <f t="shared" si="72"/>
        <v>0.5</v>
      </c>
      <c r="U182">
        <f t="shared" si="72"/>
        <v>2.2499999999999999E-2</v>
      </c>
      <c r="V182">
        <f t="shared" si="34"/>
        <v>2.1000000000000003E-8</v>
      </c>
      <c r="W182">
        <f t="shared" si="34"/>
        <v>6.6499999999999997E-3</v>
      </c>
      <c r="X182">
        <f t="shared" si="34"/>
        <v>6.8100000000000001E-3</v>
      </c>
      <c r="Y182">
        <f t="shared" si="34"/>
        <v>6.8500000000000002E-3</v>
      </c>
      <c r="Z182">
        <f t="shared" si="35"/>
        <v>6.8700000000000002E-3</v>
      </c>
      <c r="AA182">
        <f t="shared" si="35"/>
        <v>6.8700000000000002E-3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2077.596776903034</v>
      </c>
      <c r="E183">
        <f t="shared" si="47"/>
        <v>63060.206283037893</v>
      </c>
      <c r="F183">
        <f t="shared" si="48"/>
        <v>11461.778303760406</v>
      </c>
      <c r="G183">
        <f t="shared" si="49"/>
        <v>5654.5293601079256</v>
      </c>
      <c r="H183">
        <f t="shared" si="49"/>
        <v>1535.7392532177166</v>
      </c>
      <c r="I183">
        <f t="shared" si="49"/>
        <v>357.68874317456209</v>
      </c>
      <c r="J183">
        <f t="shared" si="49"/>
        <v>79.848431778645065</v>
      </c>
      <c r="K183">
        <v>0</v>
      </c>
      <c r="L183">
        <f t="shared" si="61"/>
        <v>0.1088340514327619</v>
      </c>
      <c r="M183">
        <f t="shared" si="43"/>
        <v>19089.584092039258</v>
      </c>
      <c r="N183">
        <f t="shared" ref="N183:S183" si="103">N171</f>
        <v>6.2259080000000004</v>
      </c>
      <c r="O183">
        <f t="shared" si="103"/>
        <v>1.113596</v>
      </c>
      <c r="P183">
        <f t="shared" si="103"/>
        <v>1.027485</v>
      </c>
      <c r="Q183">
        <f t="shared" si="103"/>
        <v>1.008094</v>
      </c>
      <c r="R183">
        <f t="shared" si="103"/>
        <v>1.002507</v>
      </c>
      <c r="S183">
        <f t="shared" si="103"/>
        <v>1.000788</v>
      </c>
      <c r="T183">
        <f t="shared" si="72"/>
        <v>0.5</v>
      </c>
      <c r="U183">
        <f t="shared" si="72"/>
        <v>2.2499999999999999E-2</v>
      </c>
      <c r="V183">
        <f t="shared" si="34"/>
        <v>2.1000000000000003E-8</v>
      </c>
      <c r="W183">
        <f t="shared" si="34"/>
        <v>6.6499999999999997E-3</v>
      </c>
      <c r="X183">
        <f t="shared" si="34"/>
        <v>6.8100000000000001E-3</v>
      </c>
      <c r="Y183">
        <f t="shared" si="34"/>
        <v>6.8500000000000002E-3</v>
      </c>
      <c r="Z183">
        <f t="shared" si="35"/>
        <v>6.8700000000000002E-3</v>
      </c>
      <c r="AA183">
        <f t="shared" si="35"/>
        <v>6.8700000000000002E-3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2610.1155549436235</v>
      </c>
      <c r="E184">
        <f t="shared" si="47"/>
        <v>195783.60588638554</v>
      </c>
      <c r="F184">
        <f t="shared" si="48"/>
        <v>11229.173416913025</v>
      </c>
      <c r="G184">
        <f t="shared" si="49"/>
        <v>5063.815018124109</v>
      </c>
      <c r="H184">
        <f t="shared" si="49"/>
        <v>1346.1949875097541</v>
      </c>
      <c r="I184">
        <f t="shared" si="49"/>
        <v>311.58858073291219</v>
      </c>
      <c r="J184">
        <f t="shared" si="49"/>
        <v>69.42311858414925</v>
      </c>
      <c r="K184">
        <v>0</v>
      </c>
      <c r="L184">
        <f t="shared" si="61"/>
        <v>0.14484391191617918</v>
      </c>
      <c r="M184">
        <f t="shared" si="43"/>
        <v>18020.195121863948</v>
      </c>
      <c r="N184">
        <f t="shared" ref="N184:S184" si="104">N172</f>
        <v>2.8313100000000002</v>
      </c>
      <c r="O184">
        <f t="shared" si="104"/>
        <v>1.0991329999999999</v>
      </c>
      <c r="P184">
        <f t="shared" si="104"/>
        <v>1.0247250000000001</v>
      </c>
      <c r="Q184">
        <f t="shared" si="104"/>
        <v>1.007333</v>
      </c>
      <c r="R184">
        <f t="shared" si="104"/>
        <v>1.0022759999999999</v>
      </c>
      <c r="S184">
        <f t="shared" si="104"/>
        <v>1.0007159999999999</v>
      </c>
      <c r="T184">
        <f t="shared" si="72"/>
        <v>0.5</v>
      </c>
      <c r="U184">
        <f t="shared" si="72"/>
        <v>2.2499999999999999E-2</v>
      </c>
      <c r="V184">
        <f t="shared" si="34"/>
        <v>2.1000000000000003E-8</v>
      </c>
      <c r="W184">
        <f t="shared" si="34"/>
        <v>6.6499999999999997E-3</v>
      </c>
      <c r="X184">
        <f t="shared" si="34"/>
        <v>6.8100000000000001E-3</v>
      </c>
      <c r="Y184">
        <f t="shared" si="34"/>
        <v>6.8500000000000002E-3</v>
      </c>
      <c r="Z184">
        <f t="shared" si="35"/>
        <v>6.8700000000000002E-3</v>
      </c>
      <c r="AA184">
        <f t="shared" si="35"/>
        <v>6.8700000000000002E-3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2773.5115794058029</v>
      </c>
      <c r="E185">
        <f t="shared" si="47"/>
        <v>274882.96167477756</v>
      </c>
      <c r="F185">
        <f t="shared" si="48"/>
        <v>10438.174670992845</v>
      </c>
      <c r="G185">
        <f t="shared" si="49"/>
        <v>4338.8021665021715</v>
      </c>
      <c r="H185">
        <f t="shared" si="49"/>
        <v>1130.5669878648523</v>
      </c>
      <c r="I185">
        <f t="shared" si="49"/>
        <v>260.13934788318522</v>
      </c>
      <c r="J185">
        <f t="shared" si="49"/>
        <v>57.854170889322774</v>
      </c>
      <c r="K185">
        <v>0</v>
      </c>
      <c r="L185">
        <f t="shared" si="61"/>
        <v>0.17093496015457293</v>
      </c>
      <c r="M185">
        <f t="shared" si="43"/>
        <v>16225.537344132377</v>
      </c>
      <c r="N185">
        <f t="shared" ref="N185:S185" si="105">N173</f>
        <v>2.0307080000000002</v>
      </c>
      <c r="O185">
        <f t="shared" si="105"/>
        <v>1.0869470000000001</v>
      </c>
      <c r="P185">
        <f t="shared" si="105"/>
        <v>1.022265</v>
      </c>
      <c r="Q185">
        <f t="shared" si="105"/>
        <v>1.006645</v>
      </c>
      <c r="R185">
        <f t="shared" si="105"/>
        <v>1.0020659999999999</v>
      </c>
      <c r="S185">
        <f t="shared" si="105"/>
        <v>1.00065</v>
      </c>
      <c r="T185">
        <f t="shared" si="72"/>
        <v>0.5</v>
      </c>
      <c r="U185">
        <f t="shared" si="72"/>
        <v>2.2499999999999999E-2</v>
      </c>
      <c r="V185">
        <f t="shared" si="34"/>
        <v>2.1000000000000003E-8</v>
      </c>
      <c r="W185">
        <f t="shared" si="34"/>
        <v>6.6499999999999997E-3</v>
      </c>
      <c r="X185">
        <f t="shared" si="34"/>
        <v>6.8100000000000001E-3</v>
      </c>
      <c r="Y185">
        <f t="shared" si="34"/>
        <v>6.8500000000000002E-3</v>
      </c>
      <c r="Z185">
        <f t="shared" si="35"/>
        <v>6.8700000000000002E-3</v>
      </c>
      <c r="AA185">
        <f t="shared" si="35"/>
        <v>6.8700000000000002E-3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2422.5279612238865</v>
      </c>
      <c r="E186">
        <f t="shared" si="47"/>
        <v>275881.24103784555</v>
      </c>
      <c r="F186">
        <f t="shared" si="48"/>
        <v>9306.2144631465144</v>
      </c>
      <c r="G186">
        <f t="shared" si="49"/>
        <v>3593.9559953630842</v>
      </c>
      <c r="H186">
        <f t="shared" si="49"/>
        <v>919.21939135272805</v>
      </c>
      <c r="I186">
        <f t="shared" si="49"/>
        <v>210.344658805905</v>
      </c>
      <c r="J186">
        <f t="shared" si="49"/>
        <v>46.699910742399574</v>
      </c>
      <c r="K186">
        <v>0</v>
      </c>
      <c r="L186">
        <f t="shared" si="61"/>
        <v>0.17209812435763941</v>
      </c>
      <c r="M186">
        <f t="shared" si="43"/>
        <v>14076.434419410631</v>
      </c>
      <c r="N186">
        <f t="shared" ref="N186:S186" si="106">N174</f>
        <v>1.689811</v>
      </c>
      <c r="O186">
        <f t="shared" si="106"/>
        <v>1.076584</v>
      </c>
      <c r="P186">
        <f t="shared" si="106"/>
        <v>1.0200670000000001</v>
      </c>
      <c r="Q186">
        <f t="shared" si="106"/>
        <v>1.0060229999999999</v>
      </c>
      <c r="R186">
        <f t="shared" si="106"/>
        <v>1.001876</v>
      </c>
      <c r="S186">
        <f t="shared" si="106"/>
        <v>1.000591</v>
      </c>
      <c r="T186">
        <f t="shared" si="72"/>
        <v>0.5</v>
      </c>
      <c r="U186">
        <f t="shared" si="72"/>
        <v>2.2499999999999999E-2</v>
      </c>
      <c r="V186">
        <f t="shared" si="34"/>
        <v>2.1000000000000003E-8</v>
      </c>
      <c r="W186">
        <f t="shared" si="34"/>
        <v>6.6499999999999997E-3</v>
      </c>
      <c r="X186">
        <f t="shared" si="34"/>
        <v>6.8100000000000001E-3</v>
      </c>
      <c r="Y186">
        <f t="shared" ref="Y186:AA242" si="107">Y185</f>
        <v>6.8500000000000002E-3</v>
      </c>
      <c r="Z186">
        <f t="shared" si="35"/>
        <v>6.8700000000000002E-3</v>
      </c>
      <c r="AA186">
        <f t="shared" si="35"/>
        <v>6.8700000000000002E-3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2835.5794765910427</v>
      </c>
      <c r="E187">
        <f t="shared" si="47"/>
        <v>230392.71978664672</v>
      </c>
      <c r="F187">
        <f t="shared" si="48"/>
        <v>8191.9138018038529</v>
      </c>
      <c r="G187">
        <f t="shared" si="49"/>
        <v>2965.0761165139097</v>
      </c>
      <c r="H187">
        <f t="shared" si="49"/>
        <v>745.75291000256607</v>
      </c>
      <c r="I187">
        <f t="shared" si="49"/>
        <v>169.79771066549995</v>
      </c>
      <c r="J187">
        <f t="shared" si="49"/>
        <v>37.639174359445107</v>
      </c>
      <c r="K187">
        <v>0</v>
      </c>
      <c r="L187">
        <f t="shared" si="61"/>
        <v>0.23414842254291801</v>
      </c>
      <c r="M187">
        <f t="shared" si="43"/>
        <v>12110.179713345273</v>
      </c>
      <c r="N187">
        <f t="shared" ref="N187:S187" si="109">N175</f>
        <v>1.5041519999999999</v>
      </c>
      <c r="O187">
        <f t="shared" si="109"/>
        <v>1.0677030000000001</v>
      </c>
      <c r="P187">
        <f t="shared" si="109"/>
        <v>1.0181009999999999</v>
      </c>
      <c r="Q187">
        <f t="shared" si="109"/>
        <v>1.00546</v>
      </c>
      <c r="R187">
        <f t="shared" si="109"/>
        <v>1.001703</v>
      </c>
      <c r="S187">
        <f t="shared" si="109"/>
        <v>1.000537</v>
      </c>
      <c r="T187">
        <f t="shared" si="72"/>
        <v>0.5</v>
      </c>
      <c r="U187">
        <f t="shared" si="72"/>
        <v>2.2499999999999999E-2</v>
      </c>
      <c r="V187">
        <f t="shared" si="72"/>
        <v>2.1000000000000003E-8</v>
      </c>
      <c r="W187">
        <f t="shared" si="72"/>
        <v>6.6499999999999997E-3</v>
      </c>
      <c r="X187">
        <f t="shared" si="72"/>
        <v>6.8100000000000001E-3</v>
      </c>
      <c r="Y187">
        <f t="shared" si="107"/>
        <v>6.8500000000000002E-3</v>
      </c>
      <c r="Z187">
        <f t="shared" si="107"/>
        <v>6.8700000000000002E-3</v>
      </c>
      <c r="AA187">
        <f t="shared" si="107"/>
        <v>6.8700000000000002E-3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1487.5733877707135</v>
      </c>
      <c r="E188">
        <f t="shared" si="47"/>
        <v>171596.16153676703</v>
      </c>
      <c r="F188">
        <f t="shared" si="48"/>
        <v>6631.6103014340833</v>
      </c>
      <c r="G188">
        <f t="shared" si="49"/>
        <v>2256.557257313289</v>
      </c>
      <c r="H188">
        <f t="shared" si="49"/>
        <v>558.33679718723693</v>
      </c>
      <c r="I188">
        <f t="shared" si="49"/>
        <v>126.5020553492855</v>
      </c>
      <c r="J188">
        <f t="shared" si="49"/>
        <v>27.998897095582503</v>
      </c>
      <c r="K188">
        <v>0</v>
      </c>
      <c r="L188">
        <f t="shared" si="61"/>
        <v>0.15493933603727963</v>
      </c>
      <c r="M188">
        <f t="shared" si="43"/>
        <v>9601.0053083794774</v>
      </c>
      <c r="N188">
        <f t="shared" ref="N188:S188" si="111">N176</f>
        <v>1.388412</v>
      </c>
      <c r="O188">
        <f t="shared" si="111"/>
        <v>1.060039</v>
      </c>
      <c r="P188">
        <f t="shared" si="111"/>
        <v>1.016338</v>
      </c>
      <c r="Q188">
        <f t="shared" si="111"/>
        <v>1.0049509999999999</v>
      </c>
      <c r="R188">
        <f t="shared" si="111"/>
        <v>1.001546</v>
      </c>
      <c r="S188">
        <f t="shared" si="111"/>
        <v>1.0004869999999999</v>
      </c>
      <c r="T188">
        <f t="shared" si="72"/>
        <v>0.5</v>
      </c>
      <c r="U188">
        <f t="shared" si="72"/>
        <v>2.2499999999999999E-2</v>
      </c>
      <c r="V188">
        <f t="shared" si="72"/>
        <v>2.1000000000000003E-8</v>
      </c>
      <c r="W188">
        <f t="shared" si="72"/>
        <v>6.6499999999999997E-3</v>
      </c>
      <c r="X188">
        <f t="shared" si="72"/>
        <v>6.8100000000000001E-3</v>
      </c>
      <c r="Y188">
        <f t="shared" si="107"/>
        <v>6.8500000000000002E-3</v>
      </c>
      <c r="Z188">
        <f t="shared" si="107"/>
        <v>6.8700000000000002E-3</v>
      </c>
      <c r="AA188">
        <f t="shared" si="107"/>
        <v>6.8700000000000002E-3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428.79451349931202</v>
      </c>
      <c r="E189">
        <f t="shared" si="47"/>
        <v>118264.56022267022</v>
      </c>
      <c r="F189">
        <f t="shared" si="48"/>
        <v>5844.0985304324604</v>
      </c>
      <c r="G189">
        <f t="shared" si="49"/>
        <v>1892.1933465849243</v>
      </c>
      <c r="H189">
        <f t="shared" si="49"/>
        <v>461.9680147686617</v>
      </c>
      <c r="I189">
        <f t="shared" si="49"/>
        <v>104.24678644433178</v>
      </c>
      <c r="J189">
        <f t="shared" si="49"/>
        <v>23.044120050136847</v>
      </c>
      <c r="K189">
        <v>0</v>
      </c>
      <c r="L189">
        <f t="shared" si="61"/>
        <v>5.1503440900014852E-2</v>
      </c>
      <c r="M189">
        <f t="shared" si="43"/>
        <v>8325.5507982805157</v>
      </c>
      <c r="N189">
        <f t="shared" ref="N189:S189" si="112">N177</f>
        <v>1.309857</v>
      </c>
      <c r="O189">
        <f t="shared" si="112"/>
        <v>1.0533870000000001</v>
      </c>
      <c r="P189">
        <f t="shared" si="112"/>
        <v>1.0147569999999999</v>
      </c>
      <c r="Q189">
        <f t="shared" si="112"/>
        <v>1.004491</v>
      </c>
      <c r="R189">
        <f t="shared" si="112"/>
        <v>1.001404</v>
      </c>
      <c r="S189">
        <f t="shared" si="112"/>
        <v>1.000443</v>
      </c>
      <c r="T189">
        <f t="shared" si="72"/>
        <v>0.5</v>
      </c>
      <c r="U189">
        <f t="shared" si="72"/>
        <v>2.2499999999999999E-2</v>
      </c>
      <c r="V189">
        <f t="shared" si="72"/>
        <v>2.1000000000000003E-8</v>
      </c>
      <c r="W189">
        <f t="shared" si="72"/>
        <v>6.6499999999999997E-3</v>
      </c>
      <c r="X189">
        <f t="shared" si="72"/>
        <v>6.8100000000000001E-3</v>
      </c>
      <c r="Y189">
        <f t="shared" si="107"/>
        <v>6.8500000000000002E-3</v>
      </c>
      <c r="Z189">
        <f t="shared" si="107"/>
        <v>6.8700000000000002E-3</v>
      </c>
      <c r="AA189">
        <f t="shared" si="107"/>
        <v>6.8700000000000002E-3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498.17267698065177</v>
      </c>
      <c r="E190">
        <f t="shared" si="47"/>
        <v>77070.104245580966</v>
      </c>
      <c r="F190">
        <f t="shared" si="48"/>
        <v>5716.5940434804415</v>
      </c>
      <c r="G190">
        <f t="shared" si="49"/>
        <v>1779.4593556177292</v>
      </c>
      <c r="H190">
        <f t="shared" si="49"/>
        <v>429.80880973138562</v>
      </c>
      <c r="I190">
        <f t="shared" si="49"/>
        <v>96.67523487686627</v>
      </c>
      <c r="J190">
        <f t="shared" si="49"/>
        <v>21.348754726829306</v>
      </c>
      <c r="K190">
        <v>0</v>
      </c>
      <c r="L190">
        <f t="shared" si="61"/>
        <v>6.1931840492433041E-2</v>
      </c>
      <c r="M190">
        <f t="shared" si="43"/>
        <v>8043.8861984332525</v>
      </c>
      <c r="N190">
        <f t="shared" ref="N190:S190" si="113">N178</f>
        <v>1.2533479999999999</v>
      </c>
      <c r="O190">
        <f t="shared" si="113"/>
        <v>1.0475840000000001</v>
      </c>
      <c r="P190">
        <f t="shared" si="113"/>
        <v>1.0133369999999999</v>
      </c>
      <c r="Q190">
        <f t="shared" si="113"/>
        <v>1.004073</v>
      </c>
      <c r="R190">
        <f t="shared" si="113"/>
        <v>1.0012749999999999</v>
      </c>
      <c r="S190">
        <f t="shared" si="113"/>
        <v>1.000402</v>
      </c>
      <c r="T190">
        <f t="shared" si="72"/>
        <v>0.5</v>
      </c>
      <c r="U190">
        <f t="shared" si="72"/>
        <v>2.2499999999999999E-2</v>
      </c>
      <c r="V190">
        <f t="shared" si="72"/>
        <v>2.1000000000000003E-8</v>
      </c>
      <c r="W190">
        <f t="shared" si="72"/>
        <v>6.6499999999999997E-3</v>
      </c>
      <c r="X190">
        <f t="shared" si="72"/>
        <v>6.8100000000000001E-3</v>
      </c>
      <c r="Y190">
        <f t="shared" si="107"/>
        <v>6.8500000000000002E-3</v>
      </c>
      <c r="Z190">
        <f t="shared" si="107"/>
        <v>6.8700000000000002E-3</v>
      </c>
      <c r="AA190">
        <f t="shared" si="107"/>
        <v>6.8700000000000002E-3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273.42607440513382</v>
      </c>
      <c r="E191">
        <f t="shared" si="47"/>
        <v>48141.493117047561</v>
      </c>
      <c r="F191">
        <f t="shared" si="48"/>
        <v>5499.8294837595704</v>
      </c>
      <c r="G191">
        <f t="shared" si="49"/>
        <v>1652.4149919552367</v>
      </c>
      <c r="H191">
        <f t="shared" si="49"/>
        <v>395.23048339409291</v>
      </c>
      <c r="I191">
        <f t="shared" si="49"/>
        <v>88.633254419841677</v>
      </c>
      <c r="J191">
        <f t="shared" si="49"/>
        <v>19.554629172935261</v>
      </c>
      <c r="K191">
        <v>0</v>
      </c>
      <c r="L191">
        <f t="shared" si="61"/>
        <v>3.5715532413473167E-2</v>
      </c>
      <c r="M191">
        <f t="shared" si="43"/>
        <v>7655.6628427016758</v>
      </c>
      <c r="N191">
        <f t="shared" ref="N191:S191" si="114">N179</f>
        <v>1.21095</v>
      </c>
      <c r="O191">
        <f t="shared" si="114"/>
        <v>1.0425</v>
      </c>
      <c r="P191">
        <f t="shared" si="114"/>
        <v>1.012059</v>
      </c>
      <c r="Q191">
        <f t="shared" si="114"/>
        <v>1.0036959999999999</v>
      </c>
      <c r="R191">
        <f t="shared" si="114"/>
        <v>1.001158</v>
      </c>
      <c r="S191">
        <f t="shared" si="114"/>
        <v>1.0003649999999999</v>
      </c>
      <c r="T191">
        <f t="shared" si="72"/>
        <v>0.5</v>
      </c>
      <c r="U191">
        <f t="shared" si="72"/>
        <v>2.2499999999999999E-2</v>
      </c>
      <c r="V191">
        <f t="shared" si="72"/>
        <v>2.1000000000000003E-8</v>
      </c>
      <c r="W191">
        <f t="shared" si="72"/>
        <v>6.6499999999999997E-3</v>
      </c>
      <c r="X191">
        <f t="shared" si="72"/>
        <v>6.8100000000000001E-3</v>
      </c>
      <c r="Y191">
        <f t="shared" si="107"/>
        <v>6.8500000000000002E-3</v>
      </c>
      <c r="Z191">
        <f t="shared" si="107"/>
        <v>6.8700000000000002E-3</v>
      </c>
      <c r="AA191">
        <f t="shared" si="107"/>
        <v>6.8700000000000002E-3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88.614195221383724</v>
      </c>
      <c r="E192">
        <f t="shared" si="47"/>
        <v>29089.534007491467</v>
      </c>
      <c r="F192">
        <f t="shared" si="48"/>
        <v>5408.1375232951268</v>
      </c>
      <c r="G192">
        <f t="shared" si="49"/>
        <v>1575.696900189816</v>
      </c>
      <c r="H192">
        <f t="shared" si="49"/>
        <v>373.64983487689693</v>
      </c>
      <c r="I192">
        <f t="shared" si="49"/>
        <v>83.573750293426045</v>
      </c>
      <c r="J192">
        <f t="shared" si="49"/>
        <v>18.423222871740837</v>
      </c>
      <c r="K192">
        <v>0</v>
      </c>
      <c r="L192">
        <f t="shared" si="61"/>
        <v>1.1879404541814739E-2</v>
      </c>
      <c r="M192">
        <f t="shared" si="43"/>
        <v>7459.4812315270074</v>
      </c>
      <c r="N192">
        <f t="shared" ref="N192:S192" si="115">N180</f>
        <v>1.178115</v>
      </c>
      <c r="O192">
        <f t="shared" si="115"/>
        <v>1.038028</v>
      </c>
      <c r="P192">
        <f t="shared" si="115"/>
        <v>1.0109090000000001</v>
      </c>
      <c r="Q192">
        <f t="shared" si="115"/>
        <v>1.0033529999999999</v>
      </c>
      <c r="R192">
        <f t="shared" si="115"/>
        <v>1.0010520000000001</v>
      </c>
      <c r="S192">
        <f t="shared" si="115"/>
        <v>1.000332</v>
      </c>
      <c r="T192">
        <f t="shared" si="72"/>
        <v>0.5</v>
      </c>
      <c r="U192">
        <f t="shared" si="72"/>
        <v>2.2499999999999999E-2</v>
      </c>
      <c r="V192">
        <f t="shared" si="72"/>
        <v>2.1000000000000003E-8</v>
      </c>
      <c r="W192">
        <f t="shared" si="72"/>
        <v>6.6499999999999997E-3</v>
      </c>
      <c r="X192">
        <f t="shared" si="72"/>
        <v>6.8100000000000001E-3</v>
      </c>
      <c r="Y192">
        <f t="shared" si="107"/>
        <v>6.8500000000000002E-3</v>
      </c>
      <c r="Z192">
        <f t="shared" si="107"/>
        <v>6.8700000000000002E-3</v>
      </c>
      <c r="AA192">
        <f t="shared" si="107"/>
        <v>6.8700000000000002E-3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186.05315567212065</v>
      </c>
      <c r="E193">
        <f t="shared" si="47"/>
        <v>17114.472814982248</v>
      </c>
      <c r="F193">
        <f t="shared" si="48"/>
        <v>5423.2422645908055</v>
      </c>
      <c r="G193">
        <f t="shared" si="49"/>
        <v>1538.3278977636839</v>
      </c>
      <c r="H193">
        <f t="shared" si="49"/>
        <v>362.02863486535637</v>
      </c>
      <c r="I193">
        <f t="shared" si="49"/>
        <v>80.786475917650989</v>
      </c>
      <c r="J193">
        <f t="shared" si="49"/>
        <v>17.795822328187811</v>
      </c>
      <c r="K193">
        <v>0</v>
      </c>
      <c r="L193">
        <f t="shared" si="61"/>
        <v>2.5067180829875354E-2</v>
      </c>
      <c r="M193">
        <f t="shared" si="43"/>
        <v>7422.1810954656839</v>
      </c>
      <c r="N193">
        <f t="shared" ref="N193:S193" si="116">N181</f>
        <v>1.1520509999999999</v>
      </c>
      <c r="O193">
        <f t="shared" si="116"/>
        <v>1.0340800000000001</v>
      </c>
      <c r="P193">
        <f t="shared" si="116"/>
        <v>1.0098720000000001</v>
      </c>
      <c r="Q193">
        <f t="shared" si="116"/>
        <v>1.0030429999999999</v>
      </c>
      <c r="R193">
        <f t="shared" si="116"/>
        <v>1.000955</v>
      </c>
      <c r="S193">
        <f t="shared" si="116"/>
        <v>1.000302</v>
      </c>
      <c r="T193">
        <f t="shared" si="72"/>
        <v>0.5</v>
      </c>
      <c r="U193">
        <f t="shared" si="72"/>
        <v>2.2499999999999999E-2</v>
      </c>
      <c r="V193">
        <f t="shared" si="72"/>
        <v>2.1000000000000003E-8</v>
      </c>
      <c r="W193">
        <f t="shared" si="72"/>
        <v>6.6499999999999997E-3</v>
      </c>
      <c r="X193">
        <f t="shared" si="72"/>
        <v>6.8100000000000001E-3</v>
      </c>
      <c r="Y193">
        <f t="shared" si="107"/>
        <v>6.8500000000000002E-3</v>
      </c>
      <c r="Z193">
        <f t="shared" si="107"/>
        <v>6.8700000000000002E-3</v>
      </c>
      <c r="AA193">
        <f t="shared" si="107"/>
        <v>6.8700000000000002E-3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891.46626552704549</v>
      </c>
      <c r="E194">
        <f t="shared" si="47"/>
        <v>49.697730581076144</v>
      </c>
      <c r="F194">
        <f t="shared" si="48"/>
        <v>9851.2864846769644</v>
      </c>
      <c r="G194">
        <f t="shared" si="49"/>
        <v>5345.9394733155586</v>
      </c>
      <c r="H194">
        <f t="shared" si="49"/>
        <v>1479.9986560891889</v>
      </c>
      <c r="I194">
        <f t="shared" si="49"/>
        <v>345.88481926546064</v>
      </c>
      <c r="J194">
        <f t="shared" si="49"/>
        <v>77.019106194167804</v>
      </c>
      <c r="K194">
        <v>0</v>
      </c>
      <c r="L194">
        <f t="shared" si="61"/>
        <v>5.2132138274029384E-2</v>
      </c>
      <c r="M194">
        <f t="shared" ref="M194:M242" si="117">SUM(F194:J194)</f>
        <v>17100.128539541343</v>
      </c>
      <c r="N194">
        <f t="shared" ref="N194:S194" si="118">N182</f>
        <v>2289.2732110000002</v>
      </c>
      <c r="O194">
        <f t="shared" si="118"/>
        <v>1.130951</v>
      </c>
      <c r="P194">
        <f t="shared" si="118"/>
        <v>1.030586</v>
      </c>
      <c r="Q194">
        <f t="shared" si="118"/>
        <v>1.0089379999999999</v>
      </c>
      <c r="R194">
        <f t="shared" si="118"/>
        <v>1.0027619999999999</v>
      </c>
      <c r="S194">
        <f t="shared" si="118"/>
        <v>1.0008680000000001</v>
      </c>
      <c r="T194">
        <f t="shared" si="72"/>
        <v>0.5</v>
      </c>
      <c r="U194">
        <f t="shared" si="72"/>
        <v>2.2499999999999999E-2</v>
      </c>
      <c r="V194">
        <f t="shared" si="72"/>
        <v>2.1000000000000003E-8</v>
      </c>
      <c r="W194">
        <f t="shared" si="72"/>
        <v>6.6499999999999997E-3</v>
      </c>
      <c r="X194">
        <f t="shared" si="72"/>
        <v>6.8100000000000001E-3</v>
      </c>
      <c r="Y194">
        <f t="shared" si="107"/>
        <v>6.8500000000000002E-3</v>
      </c>
      <c r="Z194">
        <f t="shared" si="107"/>
        <v>6.8700000000000002E-3</v>
      </c>
      <c r="AA194">
        <f t="shared" si="107"/>
        <v>6.8700000000000002E-3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1878.3321845347816</v>
      </c>
      <c r="E195">
        <f t="shared" si="47"/>
        <v>56885.72289529282</v>
      </c>
      <c r="F195">
        <f t="shared" si="48"/>
        <v>10377.073920160175</v>
      </c>
      <c r="G195">
        <f t="shared" si="49"/>
        <v>5106.7924887128656</v>
      </c>
      <c r="H195">
        <f t="shared" si="49"/>
        <v>1382.4737846009552</v>
      </c>
      <c r="I195">
        <f t="shared" si="49"/>
        <v>321.00453446587102</v>
      </c>
      <c r="J195">
        <f t="shared" ref="J195:J242" si="120">IF(MOD($C194,12)=11,R194*(1-$U194)*I194-$L194*I194,S194*(1-$U194)*J194-$L194*J194)</f>
        <v>71.336354011975104</v>
      </c>
      <c r="K195">
        <v>0</v>
      </c>
      <c r="L195">
        <f t="shared" si="61"/>
        <v>0.1088340514327619</v>
      </c>
      <c r="M195">
        <f t="shared" si="117"/>
        <v>17258.681081951843</v>
      </c>
      <c r="N195">
        <f t="shared" ref="N195:S195" si="121">N183</f>
        <v>6.2259080000000004</v>
      </c>
      <c r="O195">
        <f t="shared" si="121"/>
        <v>1.113596</v>
      </c>
      <c r="P195">
        <f t="shared" si="121"/>
        <v>1.027485</v>
      </c>
      <c r="Q195">
        <f t="shared" si="121"/>
        <v>1.008094</v>
      </c>
      <c r="R195">
        <f t="shared" si="121"/>
        <v>1.002507</v>
      </c>
      <c r="S195">
        <f t="shared" si="121"/>
        <v>1.000788</v>
      </c>
      <c r="T195">
        <f t="shared" si="72"/>
        <v>0.5</v>
      </c>
      <c r="U195">
        <f t="shared" si="72"/>
        <v>2.2499999999999999E-2</v>
      </c>
      <c r="V195">
        <f t="shared" si="72"/>
        <v>2.1000000000000003E-8</v>
      </c>
      <c r="W195">
        <f t="shared" si="72"/>
        <v>6.6499999999999997E-3</v>
      </c>
      <c r="X195">
        <f t="shared" si="72"/>
        <v>6.8100000000000001E-3</v>
      </c>
      <c r="Y195">
        <f t="shared" si="107"/>
        <v>6.8500000000000002E-3</v>
      </c>
      <c r="Z195">
        <f t="shared" si="107"/>
        <v>6.8700000000000002E-3</v>
      </c>
      <c r="AA195">
        <f t="shared" si="107"/>
        <v>6.8700000000000002E-3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2359.9826239665431</v>
      </c>
      <c r="E196">
        <f t="shared" ref="E196:E242" si="122">IF(MOD($C195,12)=11,SUMPRODUCT(F195:J195,W195:AA195),N195*(1-$T195-$V195*E195)*E195-K195*E195)</f>
        <v>176659.5527255456</v>
      </c>
      <c r="F196">
        <f t="shared" ref="F196:F242" si="123">IF(MOD($C195,12)=11,$N195*(1-$T195-$V195*E195)*E195-$K195*$E195,O195*(1-$U195)*F195-$L195*F195)</f>
        <v>10166.481982239526</v>
      </c>
      <c r="G196">
        <f t="shared" ref="G196:I242" si="124">IF(MOD($C195,12)=11,O195*(1-$U195)*F195-$L195*F195,P195*(1-$U195)*G195-$L195*G195)</f>
        <v>4573.2988285861557</v>
      </c>
      <c r="H196">
        <f t="shared" si="124"/>
        <v>1211.8458750690061</v>
      </c>
      <c r="I196">
        <f t="shared" si="124"/>
        <v>279.63235973080862</v>
      </c>
      <c r="J196">
        <f t="shared" si="120"/>
        <v>62.022409878545453</v>
      </c>
      <c r="K196">
        <v>0</v>
      </c>
      <c r="L196">
        <f t="shared" si="61"/>
        <v>0.14484391191617918</v>
      </c>
      <c r="M196">
        <f t="shared" si="117"/>
        <v>16293.281455504042</v>
      </c>
      <c r="N196">
        <f t="shared" ref="N196:S196" si="125">N184</f>
        <v>2.8313100000000002</v>
      </c>
      <c r="O196">
        <f t="shared" si="125"/>
        <v>1.0991329999999999</v>
      </c>
      <c r="P196">
        <f t="shared" si="125"/>
        <v>1.0247250000000001</v>
      </c>
      <c r="Q196">
        <f t="shared" si="125"/>
        <v>1.007333</v>
      </c>
      <c r="R196">
        <f t="shared" si="125"/>
        <v>1.0022759999999999</v>
      </c>
      <c r="S196">
        <f t="shared" si="125"/>
        <v>1.0007159999999999</v>
      </c>
      <c r="T196">
        <f t="shared" si="72"/>
        <v>0.5</v>
      </c>
      <c r="U196">
        <f t="shared" si="72"/>
        <v>2.2499999999999999E-2</v>
      </c>
      <c r="V196">
        <f t="shared" si="72"/>
        <v>2.1000000000000003E-8</v>
      </c>
      <c r="W196">
        <f t="shared" si="72"/>
        <v>6.6499999999999997E-3</v>
      </c>
      <c r="X196">
        <f t="shared" si="72"/>
        <v>6.8100000000000001E-3</v>
      </c>
      <c r="Y196">
        <f t="shared" si="107"/>
        <v>6.8500000000000002E-3</v>
      </c>
      <c r="Z196">
        <f t="shared" si="107"/>
        <v>6.8700000000000002E-3</v>
      </c>
      <c r="AA196">
        <f t="shared" si="107"/>
        <v>6.8700000000000002E-3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2507.9133398210524</v>
      </c>
      <c r="E197">
        <f t="shared" si="122"/>
        <v>248233.3936116262</v>
      </c>
      <c r="F197">
        <f t="shared" si="123"/>
        <v>9450.3407134387908</v>
      </c>
      <c r="G197">
        <f t="shared" si="124"/>
        <v>3918.5157424810836</v>
      </c>
      <c r="H197">
        <f t="shared" si="124"/>
        <v>1017.737366016812</v>
      </c>
      <c r="I197">
        <f t="shared" si="124"/>
        <v>233.45971003270833</v>
      </c>
      <c r="J197">
        <f t="shared" si="120"/>
        <v>51.686746047450868</v>
      </c>
      <c r="K197">
        <v>0</v>
      </c>
      <c r="L197">
        <f t="shared" si="61"/>
        <v>0.17093496015457293</v>
      </c>
      <c r="M197">
        <f t="shared" si="117"/>
        <v>14671.740278016847</v>
      </c>
      <c r="N197">
        <f t="shared" ref="N197:S197" si="126">N185</f>
        <v>2.0307080000000002</v>
      </c>
      <c r="O197">
        <f t="shared" si="126"/>
        <v>1.0869470000000001</v>
      </c>
      <c r="P197">
        <f t="shared" si="126"/>
        <v>1.022265</v>
      </c>
      <c r="Q197">
        <f t="shared" si="126"/>
        <v>1.006645</v>
      </c>
      <c r="R197">
        <f t="shared" si="126"/>
        <v>1.0020659999999999</v>
      </c>
      <c r="S197">
        <f t="shared" si="126"/>
        <v>1.00065</v>
      </c>
      <c r="T197">
        <f t="shared" si="72"/>
        <v>0.5</v>
      </c>
      <c r="U197">
        <f t="shared" si="72"/>
        <v>2.2499999999999999E-2</v>
      </c>
      <c r="V197">
        <f t="shared" si="72"/>
        <v>2.1000000000000003E-8</v>
      </c>
      <c r="W197">
        <f t="shared" si="72"/>
        <v>6.6499999999999997E-3</v>
      </c>
      <c r="X197">
        <f t="shared" si="72"/>
        <v>6.8100000000000001E-3</v>
      </c>
      <c r="Y197">
        <f t="shared" si="107"/>
        <v>6.8500000000000002E-3</v>
      </c>
      <c r="Z197">
        <f t="shared" si="107"/>
        <v>6.8700000000000002E-3</v>
      </c>
      <c r="AA197">
        <f t="shared" si="107"/>
        <v>6.8700000000000002E-3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2190.6889165414032</v>
      </c>
      <c r="E198">
        <f t="shared" si="122"/>
        <v>249417.00014497034</v>
      </c>
      <c r="F198">
        <f t="shared" si="123"/>
        <v>8425.5054356837281</v>
      </c>
      <c r="G198">
        <f t="shared" si="124"/>
        <v>3245.8205295328876</v>
      </c>
      <c r="H198">
        <f t="shared" si="124"/>
        <v>827.48207951277516</v>
      </c>
      <c r="I198">
        <f t="shared" si="124"/>
        <v>188.77191571113991</v>
      </c>
      <c r="J198">
        <f t="shared" si="120"/>
        <v>41.72156285151258</v>
      </c>
      <c r="K198">
        <v>0</v>
      </c>
      <c r="L198">
        <f t="shared" si="61"/>
        <v>0.17209812435763941</v>
      </c>
      <c r="M198">
        <f t="shared" si="117"/>
        <v>12729.301523292044</v>
      </c>
      <c r="N198">
        <f t="shared" ref="N198:S198" si="127">N186</f>
        <v>1.689811</v>
      </c>
      <c r="O198">
        <f t="shared" si="127"/>
        <v>1.076584</v>
      </c>
      <c r="P198">
        <f t="shared" si="127"/>
        <v>1.0200670000000001</v>
      </c>
      <c r="Q198">
        <f t="shared" si="127"/>
        <v>1.0060229999999999</v>
      </c>
      <c r="R198">
        <f t="shared" si="127"/>
        <v>1.001876</v>
      </c>
      <c r="S198">
        <f t="shared" si="127"/>
        <v>1.000591</v>
      </c>
      <c r="T198">
        <f t="shared" si="72"/>
        <v>0.5</v>
      </c>
      <c r="U198">
        <f t="shared" si="72"/>
        <v>2.2499999999999999E-2</v>
      </c>
      <c r="V198">
        <f t="shared" si="72"/>
        <v>2.1000000000000003E-8</v>
      </c>
      <c r="W198">
        <f t="shared" si="72"/>
        <v>6.6499999999999997E-3</v>
      </c>
      <c r="X198">
        <f t="shared" si="72"/>
        <v>6.8100000000000001E-3</v>
      </c>
      <c r="Y198">
        <f t="shared" si="107"/>
        <v>6.8500000000000002E-3</v>
      </c>
      <c r="Z198">
        <f t="shared" si="107"/>
        <v>6.8700000000000002E-3</v>
      </c>
      <c r="AA198">
        <f t="shared" si="107"/>
        <v>6.8700000000000002E-3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2564.3594154168427</v>
      </c>
      <c r="E199">
        <f t="shared" si="122"/>
        <v>208526.25039264493</v>
      </c>
      <c r="F199">
        <f t="shared" si="123"/>
        <v>7416.6584639845387</v>
      </c>
      <c r="G199">
        <f t="shared" si="124"/>
        <v>2677.8583107376662</v>
      </c>
      <c r="H199">
        <f t="shared" si="124"/>
        <v>671.3274051622252</v>
      </c>
      <c r="I199">
        <f t="shared" si="124"/>
        <v>152.38342303366559</v>
      </c>
      <c r="J199">
        <f t="shared" si="120"/>
        <v>33.626727626502088</v>
      </c>
      <c r="K199">
        <v>0</v>
      </c>
      <c r="L199">
        <f t="shared" si="61"/>
        <v>0.23414842254291801</v>
      </c>
      <c r="M199">
        <f t="shared" si="117"/>
        <v>10951.854330544596</v>
      </c>
      <c r="N199">
        <f t="shared" ref="N199:S199" si="128">N187</f>
        <v>1.5041519999999999</v>
      </c>
      <c r="O199">
        <f t="shared" si="128"/>
        <v>1.0677030000000001</v>
      </c>
      <c r="P199">
        <f t="shared" si="128"/>
        <v>1.0181009999999999</v>
      </c>
      <c r="Q199">
        <f t="shared" si="128"/>
        <v>1.00546</v>
      </c>
      <c r="R199">
        <f t="shared" si="128"/>
        <v>1.001703</v>
      </c>
      <c r="S199">
        <f t="shared" si="128"/>
        <v>1.000537</v>
      </c>
      <c r="T199">
        <f t="shared" si="72"/>
        <v>0.5</v>
      </c>
      <c r="U199">
        <f t="shared" si="72"/>
        <v>2.2499999999999999E-2</v>
      </c>
      <c r="V199">
        <f t="shared" si="72"/>
        <v>2.1000000000000003E-8</v>
      </c>
      <c r="W199">
        <f t="shared" si="72"/>
        <v>6.6499999999999997E-3</v>
      </c>
      <c r="X199">
        <f t="shared" si="72"/>
        <v>6.8100000000000001E-3</v>
      </c>
      <c r="Y199">
        <f t="shared" si="107"/>
        <v>6.8500000000000002E-3</v>
      </c>
      <c r="Z199">
        <f t="shared" si="107"/>
        <v>6.8700000000000002E-3</v>
      </c>
      <c r="AA199">
        <f t="shared" si="107"/>
        <v>6.8700000000000002E-3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1345.3608583873686</v>
      </c>
      <c r="E200">
        <f t="shared" si="122"/>
        <v>155454.07619463833</v>
      </c>
      <c r="F200">
        <f t="shared" si="123"/>
        <v>6004.0168710207599</v>
      </c>
      <c r="G200">
        <f t="shared" si="124"/>
        <v>2037.9714947272034</v>
      </c>
      <c r="H200">
        <f t="shared" si="124"/>
        <v>502.61526067797126</v>
      </c>
      <c r="I200">
        <f t="shared" si="124"/>
        <v>113.52812790799939</v>
      </c>
      <c r="J200">
        <f t="shared" si="120"/>
        <v>25.014132283678855</v>
      </c>
      <c r="K200">
        <v>0</v>
      </c>
      <c r="L200">
        <f t="shared" si="61"/>
        <v>0.15493933603727963</v>
      </c>
      <c r="M200">
        <f t="shared" si="117"/>
        <v>8683.1458866176126</v>
      </c>
      <c r="N200">
        <f t="shared" ref="N200:S200" si="129">N188</f>
        <v>1.388412</v>
      </c>
      <c r="O200">
        <f t="shared" si="129"/>
        <v>1.060039</v>
      </c>
      <c r="P200">
        <f t="shared" si="129"/>
        <v>1.016338</v>
      </c>
      <c r="Q200">
        <f t="shared" si="129"/>
        <v>1.0049509999999999</v>
      </c>
      <c r="R200">
        <f t="shared" si="129"/>
        <v>1.001546</v>
      </c>
      <c r="S200">
        <f t="shared" si="129"/>
        <v>1.0004869999999999</v>
      </c>
      <c r="T200">
        <f t="shared" si="72"/>
        <v>0.5</v>
      </c>
      <c r="U200">
        <f t="shared" si="72"/>
        <v>2.2499999999999999E-2</v>
      </c>
      <c r="V200">
        <f t="shared" si="72"/>
        <v>2.1000000000000003E-8</v>
      </c>
      <c r="W200">
        <f t="shared" si="72"/>
        <v>6.6499999999999997E-3</v>
      </c>
      <c r="X200">
        <f t="shared" si="72"/>
        <v>6.8100000000000001E-3</v>
      </c>
      <c r="Y200">
        <f t="shared" si="107"/>
        <v>6.8500000000000002E-3</v>
      </c>
      <c r="Z200">
        <f t="shared" si="107"/>
        <v>6.8700000000000002E-3</v>
      </c>
      <c r="AA200">
        <f t="shared" si="107"/>
        <v>6.8700000000000002E-3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387.81791579580602</v>
      </c>
      <c r="E201">
        <f t="shared" si="122"/>
        <v>107212.55364691281</v>
      </c>
      <c r="F201">
        <f t="shared" si="123"/>
        <v>5291.0325814887447</v>
      </c>
      <c r="G201">
        <f t="shared" si="124"/>
        <v>1708.90239560944</v>
      </c>
      <c r="H201">
        <f t="shared" si="124"/>
        <v>415.86400061318307</v>
      </c>
      <c r="I201">
        <f t="shared" si="124"/>
        <v>93.555337680265126</v>
      </c>
      <c r="J201">
        <f t="shared" si="120"/>
        <v>20.587549049781849</v>
      </c>
      <c r="K201">
        <v>0</v>
      </c>
      <c r="L201">
        <f t="shared" si="61"/>
        <v>5.1503440900014852E-2</v>
      </c>
      <c r="M201">
        <f t="shared" si="117"/>
        <v>7529.9418644414145</v>
      </c>
      <c r="N201">
        <f t="shared" ref="N201:S201" si="130">N189</f>
        <v>1.309857</v>
      </c>
      <c r="O201">
        <f t="shared" si="130"/>
        <v>1.0533870000000001</v>
      </c>
      <c r="P201">
        <f t="shared" si="130"/>
        <v>1.0147569999999999</v>
      </c>
      <c r="Q201">
        <f t="shared" si="130"/>
        <v>1.004491</v>
      </c>
      <c r="R201">
        <f t="shared" si="130"/>
        <v>1.001404</v>
      </c>
      <c r="S201">
        <f t="shared" si="130"/>
        <v>1.000443</v>
      </c>
      <c r="T201">
        <f t="shared" si="72"/>
        <v>0.5</v>
      </c>
      <c r="U201">
        <f t="shared" si="72"/>
        <v>2.2499999999999999E-2</v>
      </c>
      <c r="V201">
        <f t="shared" si="72"/>
        <v>2.1000000000000003E-8</v>
      </c>
      <c r="W201">
        <f t="shared" si="72"/>
        <v>6.6499999999999997E-3</v>
      </c>
      <c r="X201">
        <f t="shared" si="72"/>
        <v>6.8100000000000001E-3</v>
      </c>
      <c r="Y201">
        <f t="shared" si="107"/>
        <v>6.8500000000000002E-3</v>
      </c>
      <c r="Z201">
        <f t="shared" si="107"/>
        <v>6.8700000000000002E-3</v>
      </c>
      <c r="AA201">
        <f t="shared" si="107"/>
        <v>6.8700000000000002E-3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450.58081865435315</v>
      </c>
      <c r="E202">
        <f t="shared" si="122"/>
        <v>69900.376893268083</v>
      </c>
      <c r="F202">
        <f t="shared" si="123"/>
        <v>5175.5946929528009</v>
      </c>
      <c r="G202">
        <f t="shared" si="124"/>
        <v>1607.088599689401</v>
      </c>
      <c r="H202">
        <f t="shared" si="124"/>
        <v>386.91425683051352</v>
      </c>
      <c r="I202">
        <f t="shared" si="124"/>
        <v>86.760317058348477</v>
      </c>
      <c r="J202">
        <f t="shared" si="120"/>
        <v>19.072914658234062</v>
      </c>
      <c r="K202">
        <v>0</v>
      </c>
      <c r="L202">
        <f t="shared" si="61"/>
        <v>6.1931840492433041E-2</v>
      </c>
      <c r="M202">
        <f t="shared" si="117"/>
        <v>7275.4307811892986</v>
      </c>
      <c r="N202">
        <f t="shared" ref="N202:S202" si="131">N190</f>
        <v>1.2533479999999999</v>
      </c>
      <c r="O202">
        <f t="shared" si="131"/>
        <v>1.0475840000000001</v>
      </c>
      <c r="P202">
        <f t="shared" si="131"/>
        <v>1.0133369999999999</v>
      </c>
      <c r="Q202">
        <f t="shared" si="131"/>
        <v>1.004073</v>
      </c>
      <c r="R202">
        <f t="shared" si="131"/>
        <v>1.0012749999999999</v>
      </c>
      <c r="S202">
        <f t="shared" si="131"/>
        <v>1.000402</v>
      </c>
      <c r="T202">
        <f t="shared" si="72"/>
        <v>0.5</v>
      </c>
      <c r="U202">
        <f t="shared" si="72"/>
        <v>2.2499999999999999E-2</v>
      </c>
      <c r="V202">
        <f t="shared" si="72"/>
        <v>2.1000000000000003E-8</v>
      </c>
      <c r="W202">
        <f t="shared" si="72"/>
        <v>6.6499999999999997E-3</v>
      </c>
      <c r="X202">
        <f t="shared" si="72"/>
        <v>6.8100000000000001E-3</v>
      </c>
      <c r="Y202">
        <f t="shared" si="107"/>
        <v>6.8500000000000002E-3</v>
      </c>
      <c r="Z202">
        <f t="shared" si="107"/>
        <v>6.8700000000000002E-3</v>
      </c>
      <c r="AA202">
        <f t="shared" si="107"/>
        <v>6.8700000000000002E-3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247.31201204246079</v>
      </c>
      <c r="E203">
        <f t="shared" si="122"/>
        <v>43676.146114308482</v>
      </c>
      <c r="F203">
        <f t="shared" si="123"/>
        <v>4979.3440065513305</v>
      </c>
      <c r="G203">
        <f t="shared" si="124"/>
        <v>1492.3506328725591</v>
      </c>
      <c r="H203">
        <f t="shared" si="124"/>
        <v>355.78681799184045</v>
      </c>
      <c r="I203">
        <f t="shared" si="124"/>
        <v>79.543114275058855</v>
      </c>
      <c r="J203">
        <f t="shared" si="120"/>
        <v>17.47004816726378</v>
      </c>
      <c r="K203">
        <v>0</v>
      </c>
      <c r="L203">
        <f t="shared" si="61"/>
        <v>3.5715532413473167E-2</v>
      </c>
      <c r="M203">
        <f t="shared" si="117"/>
        <v>6924.4946198580519</v>
      </c>
      <c r="N203">
        <f t="shared" ref="N203:S203" si="132">N191</f>
        <v>1.21095</v>
      </c>
      <c r="O203">
        <f t="shared" si="132"/>
        <v>1.0425</v>
      </c>
      <c r="P203">
        <f t="shared" si="132"/>
        <v>1.012059</v>
      </c>
      <c r="Q203">
        <f t="shared" si="132"/>
        <v>1.0036959999999999</v>
      </c>
      <c r="R203">
        <f t="shared" si="132"/>
        <v>1.001158</v>
      </c>
      <c r="S203">
        <f t="shared" si="132"/>
        <v>1.0003649999999999</v>
      </c>
      <c r="T203">
        <f t="shared" si="72"/>
        <v>0.5</v>
      </c>
      <c r="U203">
        <f t="shared" si="72"/>
        <v>2.2499999999999999E-2</v>
      </c>
      <c r="V203">
        <f t="shared" si="72"/>
        <v>2.1000000000000003E-8</v>
      </c>
      <c r="W203">
        <f t="shared" si="72"/>
        <v>6.6499999999999997E-3</v>
      </c>
      <c r="X203">
        <f t="shared" si="72"/>
        <v>6.8100000000000001E-3</v>
      </c>
      <c r="Y203">
        <f t="shared" si="107"/>
        <v>6.8500000000000002E-3</v>
      </c>
      <c r="Z203">
        <f t="shared" si="107"/>
        <v>6.8700000000000002E-3</v>
      </c>
      <c r="AA203">
        <f t="shared" si="107"/>
        <v>6.8700000000000002E-3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80.152897873763763</v>
      </c>
      <c r="E204">
        <f t="shared" si="122"/>
        <v>26396.304249988312</v>
      </c>
      <c r="F204">
        <f t="shared" si="123"/>
        <v>4896.3294667122755</v>
      </c>
      <c r="G204">
        <f t="shared" si="124"/>
        <v>1423.0639867477691</v>
      </c>
      <c r="H204">
        <f t="shared" si="124"/>
        <v>336.35989980426359</v>
      </c>
      <c r="I204">
        <f t="shared" si="124"/>
        <v>75.002507958198663</v>
      </c>
      <c r="J204">
        <f t="shared" si="120"/>
        <v>16.459253106727974</v>
      </c>
      <c r="K204">
        <v>0</v>
      </c>
      <c r="L204">
        <f t="shared" si="61"/>
        <v>1.1879404541814739E-2</v>
      </c>
      <c r="M204">
        <f t="shared" si="117"/>
        <v>6747.2151143292349</v>
      </c>
      <c r="N204">
        <f t="shared" ref="N204:S204" si="133">N192</f>
        <v>1.178115</v>
      </c>
      <c r="O204">
        <f t="shared" si="133"/>
        <v>1.038028</v>
      </c>
      <c r="P204">
        <f t="shared" si="133"/>
        <v>1.0109090000000001</v>
      </c>
      <c r="Q204">
        <f t="shared" si="133"/>
        <v>1.0033529999999999</v>
      </c>
      <c r="R204">
        <f t="shared" si="133"/>
        <v>1.0010520000000001</v>
      </c>
      <c r="S204">
        <f t="shared" si="133"/>
        <v>1.000332</v>
      </c>
      <c r="T204">
        <f t="shared" si="72"/>
        <v>0.5</v>
      </c>
      <c r="U204">
        <f t="shared" si="72"/>
        <v>2.2499999999999999E-2</v>
      </c>
      <c r="V204">
        <f t="shared" si="72"/>
        <v>2.1000000000000003E-8</v>
      </c>
      <c r="W204">
        <f t="shared" si="72"/>
        <v>6.6499999999999997E-3</v>
      </c>
      <c r="X204">
        <f t="shared" si="72"/>
        <v>6.8100000000000001E-3</v>
      </c>
      <c r="Y204">
        <f t="shared" si="107"/>
        <v>6.8500000000000002E-3</v>
      </c>
      <c r="Z204">
        <f t="shared" si="107"/>
        <v>6.8700000000000002E-3</v>
      </c>
      <c r="AA204">
        <f t="shared" si="107"/>
        <v>6.8700000000000002E-3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168.29147304820981</v>
      </c>
      <c r="E205">
        <f t="shared" si="122"/>
        <v>15531.702738496911</v>
      </c>
      <c r="F205">
        <f t="shared" si="123"/>
        <v>4910.0047457846977</v>
      </c>
      <c r="G205">
        <f t="shared" si="124"/>
        <v>1389.3148046767044</v>
      </c>
      <c r="H205">
        <f t="shared" si="124"/>
        <v>325.89848564955128</v>
      </c>
      <c r="I205">
        <f t="shared" si="124"/>
        <v>72.501093724461739</v>
      </c>
      <c r="J205">
        <f t="shared" si="120"/>
        <v>15.898735307126378</v>
      </c>
      <c r="K205">
        <v>0</v>
      </c>
      <c r="L205">
        <f t="shared" si="61"/>
        <v>2.5067180829875354E-2</v>
      </c>
      <c r="M205">
        <f t="shared" si="117"/>
        <v>6713.6178651425407</v>
      </c>
      <c r="N205">
        <f t="shared" ref="N205:S205" si="134">N193</f>
        <v>1.1520509999999999</v>
      </c>
      <c r="O205">
        <f t="shared" si="134"/>
        <v>1.0340800000000001</v>
      </c>
      <c r="P205">
        <f t="shared" si="134"/>
        <v>1.0098720000000001</v>
      </c>
      <c r="Q205">
        <f t="shared" si="134"/>
        <v>1.0030429999999999</v>
      </c>
      <c r="R205">
        <f t="shared" si="134"/>
        <v>1.000955</v>
      </c>
      <c r="S205">
        <f t="shared" si="134"/>
        <v>1.000302</v>
      </c>
      <c r="T205">
        <f t="shared" si="72"/>
        <v>0.5</v>
      </c>
      <c r="U205">
        <f t="shared" si="72"/>
        <v>2.2499999999999999E-2</v>
      </c>
      <c r="V205">
        <f t="shared" si="72"/>
        <v>2.1000000000000003E-8</v>
      </c>
      <c r="W205">
        <f t="shared" si="72"/>
        <v>6.6499999999999997E-3</v>
      </c>
      <c r="X205">
        <f t="shared" si="72"/>
        <v>6.8100000000000001E-3</v>
      </c>
      <c r="Y205">
        <f t="shared" si="107"/>
        <v>6.8500000000000002E-3</v>
      </c>
      <c r="Z205">
        <f t="shared" si="107"/>
        <v>6.8700000000000002E-3</v>
      </c>
      <c r="AA205">
        <f t="shared" si="107"/>
        <v>6.8700000000000002E-3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807.94179003529223</v>
      </c>
      <c r="E206">
        <f t="shared" si="122"/>
        <v>44.952476831463031</v>
      </c>
      <c r="F206">
        <f t="shared" si="123"/>
        <v>8940.8206495860231</v>
      </c>
      <c r="G206">
        <f t="shared" si="124"/>
        <v>4840.0176322636862</v>
      </c>
      <c r="H206">
        <f t="shared" si="124"/>
        <v>1336.6357372803786</v>
      </c>
      <c r="I206">
        <f t="shared" si="124"/>
        <v>311.36580908774192</v>
      </c>
      <c r="J206">
        <f t="shared" si="120"/>
        <v>69.12010176616198</v>
      </c>
      <c r="K206">
        <v>0</v>
      </c>
      <c r="L206">
        <f t="shared" si="61"/>
        <v>5.2132138274029384E-2</v>
      </c>
      <c r="M206">
        <f t="shared" si="117"/>
        <v>15497.959929983992</v>
      </c>
      <c r="N206">
        <f t="shared" ref="N206:S206" si="135">N194</f>
        <v>2289.2732110000002</v>
      </c>
      <c r="O206">
        <f t="shared" si="135"/>
        <v>1.130951</v>
      </c>
      <c r="P206">
        <f t="shared" si="135"/>
        <v>1.030586</v>
      </c>
      <c r="Q206">
        <f t="shared" si="135"/>
        <v>1.0089379999999999</v>
      </c>
      <c r="R206">
        <f t="shared" si="135"/>
        <v>1.0027619999999999</v>
      </c>
      <c r="S206">
        <f t="shared" si="135"/>
        <v>1.0008680000000001</v>
      </c>
      <c r="T206">
        <f t="shared" si="72"/>
        <v>0.5</v>
      </c>
      <c r="U206">
        <f t="shared" si="72"/>
        <v>2.2499999999999999E-2</v>
      </c>
      <c r="V206">
        <f t="shared" si="72"/>
        <v>2.1000000000000003E-8</v>
      </c>
      <c r="W206">
        <f t="shared" si="72"/>
        <v>6.6499999999999997E-3</v>
      </c>
      <c r="X206">
        <f t="shared" si="72"/>
        <v>6.8100000000000001E-3</v>
      </c>
      <c r="Y206">
        <f t="shared" si="107"/>
        <v>6.8500000000000002E-3</v>
      </c>
      <c r="Z206">
        <f t="shared" si="107"/>
        <v>6.8700000000000002E-3</v>
      </c>
      <c r="AA206">
        <f t="shared" si="107"/>
        <v>6.8700000000000002E-3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1702.4979798674367</v>
      </c>
      <c r="E207">
        <f t="shared" si="122"/>
        <v>51454.153343351121</v>
      </c>
      <c r="F207">
        <f t="shared" si="123"/>
        <v>9418.0142798568741</v>
      </c>
      <c r="G207">
        <f t="shared" si="124"/>
        <v>4623.5027188500007</v>
      </c>
      <c r="H207">
        <f t="shared" si="124"/>
        <v>1248.5578002035263</v>
      </c>
      <c r="I207">
        <f t="shared" si="124"/>
        <v>288.96855550659512</v>
      </c>
      <c r="J207">
        <f t="shared" si="120"/>
        <v>64.020167106380342</v>
      </c>
      <c r="K207">
        <v>0</v>
      </c>
      <c r="L207">
        <f t="shared" ref="L207:L242" si="136">L195</f>
        <v>0.1088340514327619</v>
      </c>
      <c r="M207">
        <f t="shared" si="117"/>
        <v>15643.063521523378</v>
      </c>
      <c r="N207">
        <f t="shared" ref="N207:S207" si="137">N195</f>
        <v>6.2259080000000004</v>
      </c>
      <c r="O207">
        <f t="shared" si="137"/>
        <v>1.113596</v>
      </c>
      <c r="P207">
        <f t="shared" si="137"/>
        <v>1.027485</v>
      </c>
      <c r="Q207">
        <f t="shared" si="137"/>
        <v>1.008094</v>
      </c>
      <c r="R207">
        <f t="shared" si="137"/>
        <v>1.002507</v>
      </c>
      <c r="S207">
        <f t="shared" si="137"/>
        <v>1.000788</v>
      </c>
      <c r="T207">
        <f t="shared" si="72"/>
        <v>0.5</v>
      </c>
      <c r="U207">
        <f t="shared" si="72"/>
        <v>2.2499999999999999E-2</v>
      </c>
      <c r="V207">
        <f t="shared" si="72"/>
        <v>2.1000000000000003E-8</v>
      </c>
      <c r="W207">
        <f t="shared" si="72"/>
        <v>6.6499999999999997E-3</v>
      </c>
      <c r="X207">
        <f t="shared" si="72"/>
        <v>6.8100000000000001E-3</v>
      </c>
      <c r="Y207">
        <f t="shared" si="107"/>
        <v>6.8500000000000002E-3</v>
      </c>
      <c r="Z207">
        <f t="shared" si="107"/>
        <v>6.8700000000000002E-3</v>
      </c>
      <c r="AA207">
        <f t="shared" si="107"/>
        <v>6.8700000000000002E-3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2139.2326738631155</v>
      </c>
      <c r="E208">
        <f t="shared" si="122"/>
        <v>159828.26363800684</v>
      </c>
      <c r="F208">
        <f t="shared" si="123"/>
        <v>9226.8854612882569</v>
      </c>
      <c r="G208">
        <f t="shared" si="124"/>
        <v>4140.4971153255119</v>
      </c>
      <c r="H208">
        <f t="shared" si="124"/>
        <v>1094.4580915858837</v>
      </c>
      <c r="I208">
        <f t="shared" si="124"/>
        <v>251.72528855010134</v>
      </c>
      <c r="J208">
        <f t="shared" si="120"/>
        <v>55.661452001014005</v>
      </c>
      <c r="K208">
        <v>0</v>
      </c>
      <c r="L208">
        <f t="shared" si="136"/>
        <v>0.14484391191617918</v>
      </c>
      <c r="M208">
        <f t="shared" si="117"/>
        <v>14769.227408750769</v>
      </c>
      <c r="N208">
        <f t="shared" ref="N208:S208" si="138">N196</f>
        <v>2.8313100000000002</v>
      </c>
      <c r="O208">
        <f t="shared" si="138"/>
        <v>1.0991329999999999</v>
      </c>
      <c r="P208">
        <f t="shared" si="138"/>
        <v>1.0247250000000001</v>
      </c>
      <c r="Q208">
        <f t="shared" si="138"/>
        <v>1.007333</v>
      </c>
      <c r="R208">
        <f t="shared" si="138"/>
        <v>1.0022759999999999</v>
      </c>
      <c r="S208">
        <f t="shared" si="138"/>
        <v>1.0007159999999999</v>
      </c>
      <c r="T208">
        <f t="shared" si="72"/>
        <v>0.5</v>
      </c>
      <c r="U208">
        <f t="shared" si="72"/>
        <v>2.2499999999999999E-2</v>
      </c>
      <c r="V208">
        <f t="shared" si="72"/>
        <v>2.1000000000000003E-8</v>
      </c>
      <c r="W208">
        <f t="shared" si="72"/>
        <v>6.6499999999999997E-3</v>
      </c>
      <c r="X208">
        <f t="shared" si="72"/>
        <v>6.8100000000000001E-3</v>
      </c>
      <c r="Y208">
        <f t="shared" si="107"/>
        <v>6.8500000000000002E-3</v>
      </c>
      <c r="Z208">
        <f t="shared" si="107"/>
        <v>6.8700000000000002E-3</v>
      </c>
      <c r="AA208">
        <f t="shared" si="107"/>
        <v>6.8700000000000002E-3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2273.4879450712046</v>
      </c>
      <c r="E209">
        <f t="shared" si="122"/>
        <v>224742.83407612715</v>
      </c>
      <c r="F209">
        <f t="shared" si="123"/>
        <v>8576.9306910078867</v>
      </c>
      <c r="G209">
        <f t="shared" si="124"/>
        <v>3547.6805116442397</v>
      </c>
      <c r="H209">
        <f t="shared" si="124"/>
        <v>919.15227692050939</v>
      </c>
      <c r="I209">
        <f t="shared" si="124"/>
        <v>210.16062994061178</v>
      </c>
      <c r="J209">
        <f t="shared" si="120"/>
        <v>46.38580377387067</v>
      </c>
      <c r="K209">
        <v>0</v>
      </c>
      <c r="L209">
        <f t="shared" si="136"/>
        <v>0.17093496015457293</v>
      </c>
      <c r="M209">
        <f t="shared" si="117"/>
        <v>13300.309913287118</v>
      </c>
      <c r="N209">
        <f t="shared" ref="N209:S209" si="139">N197</f>
        <v>2.0307080000000002</v>
      </c>
      <c r="O209">
        <f t="shared" si="139"/>
        <v>1.0869470000000001</v>
      </c>
      <c r="P209">
        <f t="shared" si="139"/>
        <v>1.022265</v>
      </c>
      <c r="Q209">
        <f t="shared" si="139"/>
        <v>1.006645</v>
      </c>
      <c r="R209">
        <f t="shared" si="139"/>
        <v>1.0020659999999999</v>
      </c>
      <c r="S209">
        <f t="shared" si="139"/>
        <v>1.00065</v>
      </c>
      <c r="T209">
        <f t="shared" si="72"/>
        <v>0.5</v>
      </c>
      <c r="U209">
        <f t="shared" si="72"/>
        <v>2.2499999999999999E-2</v>
      </c>
      <c r="V209">
        <f t="shared" si="72"/>
        <v>2.1000000000000003E-8</v>
      </c>
      <c r="W209">
        <f t="shared" si="72"/>
        <v>6.6499999999999997E-3</v>
      </c>
      <c r="X209">
        <f t="shared" si="72"/>
        <v>6.8100000000000001E-3</v>
      </c>
      <c r="Y209">
        <f t="shared" si="107"/>
        <v>6.8500000000000002E-3</v>
      </c>
      <c r="Z209">
        <f t="shared" si="107"/>
        <v>6.8700000000000002E-3</v>
      </c>
      <c r="AA209">
        <f t="shared" si="107"/>
        <v>6.8700000000000002E-3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1986.0399532352085</v>
      </c>
      <c r="E210">
        <f t="shared" si="122"/>
        <v>226039.57135083794</v>
      </c>
      <c r="F210">
        <f t="shared" si="123"/>
        <v>7646.811723497508</v>
      </c>
      <c r="G210">
        <f t="shared" si="124"/>
        <v>2938.6469249266256</v>
      </c>
      <c r="H210">
        <f t="shared" si="124"/>
        <v>747.32643498373955</v>
      </c>
      <c r="I210">
        <f t="shared" si="124"/>
        <v>169.93263940656408</v>
      </c>
      <c r="J210">
        <f t="shared" si="120"/>
        <v>37.442640049206986</v>
      </c>
      <c r="K210">
        <v>0</v>
      </c>
      <c r="L210">
        <f t="shared" si="136"/>
        <v>0.17209812435763941</v>
      </c>
      <c r="M210">
        <f t="shared" si="117"/>
        <v>11540.160362863644</v>
      </c>
      <c r="N210">
        <f t="shared" ref="N210:S210" si="140">N198</f>
        <v>1.689811</v>
      </c>
      <c r="O210">
        <f t="shared" si="140"/>
        <v>1.076584</v>
      </c>
      <c r="P210">
        <f t="shared" si="140"/>
        <v>1.0200670000000001</v>
      </c>
      <c r="Q210">
        <f t="shared" si="140"/>
        <v>1.0060229999999999</v>
      </c>
      <c r="R210">
        <f t="shared" si="140"/>
        <v>1.001876</v>
      </c>
      <c r="S210">
        <f t="shared" si="140"/>
        <v>1.000591</v>
      </c>
      <c r="T210">
        <f t="shared" si="72"/>
        <v>0.5</v>
      </c>
      <c r="U210">
        <f t="shared" si="72"/>
        <v>2.2499999999999999E-2</v>
      </c>
      <c r="V210">
        <f t="shared" si="72"/>
        <v>2.1000000000000003E-8</v>
      </c>
      <c r="W210">
        <f t="shared" si="72"/>
        <v>6.6499999999999997E-3</v>
      </c>
      <c r="X210">
        <f t="shared" si="72"/>
        <v>6.8100000000000001E-3</v>
      </c>
      <c r="Y210">
        <f t="shared" si="107"/>
        <v>6.8500000000000002E-3</v>
      </c>
      <c r="Z210">
        <f t="shared" si="107"/>
        <v>6.8700000000000002E-3</v>
      </c>
      <c r="AA210">
        <f t="shared" si="107"/>
        <v>6.8700000000000002E-3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2324.927551332908</v>
      </c>
      <c r="E211">
        <f t="shared" si="122"/>
        <v>189168.95776499959</v>
      </c>
      <c r="F211">
        <f t="shared" si="123"/>
        <v>6731.2034066679917</v>
      </c>
      <c r="G211">
        <f t="shared" si="124"/>
        <v>2424.434751902606</v>
      </c>
      <c r="H211">
        <f t="shared" si="124"/>
        <v>606.29798376077656</v>
      </c>
      <c r="I211">
        <f t="shared" si="124"/>
        <v>137.17568728572098</v>
      </c>
      <c r="J211">
        <f t="shared" si="120"/>
        <v>30.178003231396104</v>
      </c>
      <c r="K211">
        <v>0</v>
      </c>
      <c r="L211">
        <f t="shared" si="136"/>
        <v>0.23414842254291801</v>
      </c>
      <c r="M211">
        <f t="shared" si="117"/>
        <v>9929.2898328484898</v>
      </c>
      <c r="N211">
        <f t="shared" ref="N211:S211" si="141">N199</f>
        <v>1.5041519999999999</v>
      </c>
      <c r="O211">
        <f t="shared" si="141"/>
        <v>1.0677030000000001</v>
      </c>
      <c r="P211">
        <f t="shared" si="141"/>
        <v>1.0181009999999999</v>
      </c>
      <c r="Q211">
        <f t="shared" si="141"/>
        <v>1.00546</v>
      </c>
      <c r="R211">
        <f t="shared" si="141"/>
        <v>1.001703</v>
      </c>
      <c r="S211">
        <f t="shared" si="141"/>
        <v>1.000537</v>
      </c>
      <c r="T211">
        <f t="shared" si="72"/>
        <v>0.5</v>
      </c>
      <c r="U211">
        <f t="shared" si="72"/>
        <v>2.2499999999999999E-2</v>
      </c>
      <c r="V211">
        <f t="shared" si="72"/>
        <v>2.1000000000000003E-8</v>
      </c>
      <c r="W211">
        <f t="shared" si="72"/>
        <v>6.6499999999999997E-3</v>
      </c>
      <c r="X211">
        <f t="shared" si="72"/>
        <v>6.8100000000000001E-3</v>
      </c>
      <c r="Y211">
        <f t="shared" si="107"/>
        <v>6.8500000000000002E-3</v>
      </c>
      <c r="Z211">
        <f t="shared" si="107"/>
        <v>6.8700000000000002E-3</v>
      </c>
      <c r="AA211">
        <f t="shared" si="107"/>
        <v>6.8700000000000002E-3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1219.806335128661</v>
      </c>
      <c r="E212">
        <f t="shared" si="122"/>
        <v>141139.08874421174</v>
      </c>
      <c r="F212">
        <f t="shared" si="123"/>
        <v>5449.1195748273431</v>
      </c>
      <c r="G212">
        <f t="shared" si="124"/>
        <v>1845.1046851102662</v>
      </c>
      <c r="H212">
        <f t="shared" si="124"/>
        <v>453.9284659216504</v>
      </c>
      <c r="I212">
        <f t="shared" si="124"/>
        <v>102.19811749865011</v>
      </c>
      <c r="J212">
        <f t="shared" si="120"/>
        <v>22.448707268574431</v>
      </c>
      <c r="K212">
        <v>0</v>
      </c>
      <c r="L212">
        <f t="shared" si="136"/>
        <v>0.15493933603727963</v>
      </c>
      <c r="M212">
        <f t="shared" si="117"/>
        <v>7872.7995506264842</v>
      </c>
      <c r="N212">
        <f t="shared" ref="N212:S212" si="142">N200</f>
        <v>1.388412</v>
      </c>
      <c r="O212">
        <f t="shared" si="142"/>
        <v>1.060039</v>
      </c>
      <c r="P212">
        <f t="shared" si="142"/>
        <v>1.016338</v>
      </c>
      <c r="Q212">
        <f t="shared" si="142"/>
        <v>1.0049509999999999</v>
      </c>
      <c r="R212">
        <f t="shared" si="142"/>
        <v>1.001546</v>
      </c>
      <c r="S212">
        <f t="shared" si="142"/>
        <v>1.0004869999999999</v>
      </c>
      <c r="T212">
        <f t="shared" si="72"/>
        <v>0.5</v>
      </c>
      <c r="U212">
        <f t="shared" si="72"/>
        <v>2.2499999999999999E-2</v>
      </c>
      <c r="V212">
        <f t="shared" si="72"/>
        <v>2.1000000000000003E-8</v>
      </c>
      <c r="W212">
        <f t="shared" si="72"/>
        <v>6.6499999999999997E-3</v>
      </c>
      <c r="X212">
        <f t="shared" si="72"/>
        <v>6.8100000000000001E-3</v>
      </c>
      <c r="Y212">
        <f t="shared" si="107"/>
        <v>6.8500000000000002E-3</v>
      </c>
      <c r="Z212">
        <f t="shared" si="107"/>
        <v>6.8700000000000002E-3</v>
      </c>
      <c r="AA212">
        <f t="shared" si="107"/>
        <v>6.8700000000000002E-3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351.63885876947143</v>
      </c>
      <c r="E213">
        <f t="shared" si="122"/>
        <v>97398.79466618142</v>
      </c>
      <c r="F213">
        <f t="shared" si="123"/>
        <v>4802.0300126068505</v>
      </c>
      <c r="G213">
        <f t="shared" si="124"/>
        <v>1547.177585502588</v>
      </c>
      <c r="H213">
        <f t="shared" si="124"/>
        <v>375.5805336585874</v>
      </c>
      <c r="I213">
        <f t="shared" si="124"/>
        <v>84.21859471356548</v>
      </c>
      <c r="J213">
        <f t="shared" si="120"/>
        <v>18.476110094673228</v>
      </c>
      <c r="K213">
        <v>0</v>
      </c>
      <c r="L213">
        <f t="shared" si="136"/>
        <v>5.1503440900014852E-2</v>
      </c>
      <c r="M213">
        <f t="shared" si="117"/>
        <v>6827.4828365762651</v>
      </c>
      <c r="N213">
        <f t="shared" ref="N213:S213" si="143">N201</f>
        <v>1.309857</v>
      </c>
      <c r="O213">
        <f t="shared" si="143"/>
        <v>1.0533870000000001</v>
      </c>
      <c r="P213">
        <f t="shared" si="143"/>
        <v>1.0147569999999999</v>
      </c>
      <c r="Q213">
        <f t="shared" si="143"/>
        <v>1.004491</v>
      </c>
      <c r="R213">
        <f t="shared" si="143"/>
        <v>1.001404</v>
      </c>
      <c r="S213">
        <f t="shared" si="143"/>
        <v>1.000443</v>
      </c>
      <c r="T213">
        <f t="shared" si="72"/>
        <v>0.5</v>
      </c>
      <c r="U213">
        <f t="shared" si="72"/>
        <v>2.2499999999999999E-2</v>
      </c>
      <c r="V213">
        <f t="shared" si="72"/>
        <v>2.1000000000000003E-8</v>
      </c>
      <c r="W213">
        <f t="shared" si="72"/>
        <v>6.6499999999999997E-3</v>
      </c>
      <c r="X213">
        <f t="shared" si="72"/>
        <v>6.8100000000000001E-3</v>
      </c>
      <c r="Y213">
        <f t="shared" si="107"/>
        <v>6.8500000000000002E-3</v>
      </c>
      <c r="Z213">
        <f t="shared" si="107"/>
        <v>6.8700000000000002E-3</v>
      </c>
      <c r="AA213">
        <f t="shared" si="107"/>
        <v>6.8700000000000002E-3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408.55900738781855</v>
      </c>
      <c r="E214">
        <f t="shared" si="122"/>
        <v>63528.300672246674</v>
      </c>
      <c r="F214">
        <f t="shared" si="123"/>
        <v>4697.2610101854752</v>
      </c>
      <c r="G214">
        <f t="shared" si="124"/>
        <v>1454.9991068796226</v>
      </c>
      <c r="H214">
        <f t="shared" si="124"/>
        <v>349.435062535474</v>
      </c>
      <c r="I214">
        <f t="shared" si="124"/>
        <v>78.101711358568679</v>
      </c>
      <c r="J214">
        <f t="shared" si="120"/>
        <v>17.116815129364479</v>
      </c>
      <c r="K214">
        <v>0</v>
      </c>
      <c r="L214">
        <f t="shared" si="136"/>
        <v>6.1931840492433041E-2</v>
      </c>
      <c r="M214">
        <f t="shared" si="117"/>
        <v>6596.9137060885041</v>
      </c>
      <c r="N214">
        <f t="shared" ref="N214:S214" si="144">N202</f>
        <v>1.2533479999999999</v>
      </c>
      <c r="O214">
        <f t="shared" si="144"/>
        <v>1.0475840000000001</v>
      </c>
      <c r="P214">
        <f t="shared" si="144"/>
        <v>1.0133369999999999</v>
      </c>
      <c r="Q214">
        <f t="shared" si="144"/>
        <v>1.004073</v>
      </c>
      <c r="R214">
        <f t="shared" si="144"/>
        <v>1.0012749999999999</v>
      </c>
      <c r="S214">
        <f t="shared" si="144"/>
        <v>1.000402</v>
      </c>
      <c r="T214">
        <f t="shared" si="72"/>
        <v>0.5</v>
      </c>
      <c r="U214">
        <f t="shared" si="72"/>
        <v>2.2499999999999999E-2</v>
      </c>
      <c r="V214">
        <f t="shared" si="72"/>
        <v>2.1000000000000003E-8</v>
      </c>
      <c r="W214">
        <f t="shared" si="72"/>
        <v>6.6499999999999997E-3</v>
      </c>
      <c r="X214">
        <f t="shared" si="72"/>
        <v>6.8100000000000001E-3</v>
      </c>
      <c r="Y214">
        <f t="shared" si="107"/>
        <v>6.8500000000000002E-3</v>
      </c>
      <c r="Z214">
        <f t="shared" si="107"/>
        <v>6.8700000000000002E-3</v>
      </c>
      <c r="AA214">
        <f t="shared" si="107"/>
        <v>6.8700000000000002E-3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224.25331098072428</v>
      </c>
      <c r="E215">
        <f t="shared" si="122"/>
        <v>39705.309612399753</v>
      </c>
      <c r="F215">
        <f t="shared" si="123"/>
        <v>4519.1480102028918</v>
      </c>
      <c r="G215">
        <f t="shared" si="124"/>
        <v>1351.1195576898931</v>
      </c>
      <c r="H215">
        <f t="shared" si="124"/>
        <v>321.32284298000405</v>
      </c>
      <c r="I215">
        <f t="shared" si="124"/>
        <v>71.60477926209353</v>
      </c>
      <c r="J215">
        <f t="shared" si="120"/>
        <v>15.678337062712675</v>
      </c>
      <c r="K215">
        <v>0</v>
      </c>
      <c r="L215">
        <f t="shared" si="136"/>
        <v>3.5715532413473167E-2</v>
      </c>
      <c r="M215">
        <f t="shared" si="117"/>
        <v>6278.8735271975947</v>
      </c>
      <c r="N215">
        <f t="shared" ref="N215:S215" si="145">N203</f>
        <v>1.21095</v>
      </c>
      <c r="O215">
        <f t="shared" si="145"/>
        <v>1.0425</v>
      </c>
      <c r="P215">
        <f t="shared" si="145"/>
        <v>1.012059</v>
      </c>
      <c r="Q215">
        <f t="shared" si="145"/>
        <v>1.0036959999999999</v>
      </c>
      <c r="R215">
        <f t="shared" si="145"/>
        <v>1.001158</v>
      </c>
      <c r="S215">
        <f t="shared" si="145"/>
        <v>1.0003649999999999</v>
      </c>
      <c r="T215">
        <f t="shared" si="72"/>
        <v>0.5</v>
      </c>
      <c r="U215">
        <f t="shared" si="72"/>
        <v>2.2499999999999999E-2</v>
      </c>
      <c r="V215">
        <f t="shared" si="72"/>
        <v>2.1000000000000003E-8</v>
      </c>
      <c r="W215">
        <f t="shared" si="72"/>
        <v>6.6499999999999997E-3</v>
      </c>
      <c r="X215">
        <f t="shared" si="72"/>
        <v>6.8100000000000001E-3</v>
      </c>
      <c r="Y215">
        <f t="shared" si="107"/>
        <v>6.8500000000000002E-3</v>
      </c>
      <c r="Z215">
        <f t="shared" si="107"/>
        <v>6.8700000000000002E-3</v>
      </c>
      <c r="AA215">
        <f t="shared" si="107"/>
        <v>6.8700000000000002E-3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72.681309466659712</v>
      </c>
      <c r="E216">
        <f t="shared" si="122"/>
        <v>24000.481726114995</v>
      </c>
      <c r="F216">
        <f t="shared" si="123"/>
        <v>4443.8057578825092</v>
      </c>
      <c r="G216">
        <f t="shared" si="124"/>
        <v>1288.3899681391131</v>
      </c>
      <c r="H216">
        <f t="shared" si="124"/>
        <v>303.77775061934415</v>
      </c>
      <c r="I216">
        <f t="shared" si="124"/>
        <v>67.517321585863357</v>
      </c>
      <c r="J216">
        <f t="shared" si="120"/>
        <v>14.77120815793373</v>
      </c>
      <c r="K216">
        <v>0</v>
      </c>
      <c r="L216">
        <f t="shared" si="136"/>
        <v>1.1879404541814739E-2</v>
      </c>
      <c r="M216">
        <f t="shared" si="117"/>
        <v>6118.2620063847635</v>
      </c>
      <c r="N216">
        <f t="shared" ref="N216:S216" si="146">N204</f>
        <v>1.178115</v>
      </c>
      <c r="O216">
        <f t="shared" si="146"/>
        <v>1.038028</v>
      </c>
      <c r="P216">
        <f t="shared" si="146"/>
        <v>1.0109090000000001</v>
      </c>
      <c r="Q216">
        <f t="shared" si="146"/>
        <v>1.0033529999999999</v>
      </c>
      <c r="R216">
        <f t="shared" si="146"/>
        <v>1.0010520000000001</v>
      </c>
      <c r="S216">
        <f t="shared" si="146"/>
        <v>1.000332</v>
      </c>
      <c r="T216">
        <f t="shared" ref="T216:X242" si="147">T215</f>
        <v>0.5</v>
      </c>
      <c r="U216">
        <f t="shared" si="147"/>
        <v>2.2499999999999999E-2</v>
      </c>
      <c r="V216">
        <f t="shared" si="147"/>
        <v>2.1000000000000003E-8</v>
      </c>
      <c r="W216">
        <f t="shared" si="147"/>
        <v>6.6499999999999997E-3</v>
      </c>
      <c r="X216">
        <f t="shared" si="147"/>
        <v>6.8100000000000001E-3</v>
      </c>
      <c r="Y216">
        <f t="shared" si="107"/>
        <v>6.8500000000000002E-3</v>
      </c>
      <c r="Z216">
        <f t="shared" si="107"/>
        <v>6.8700000000000002E-3</v>
      </c>
      <c r="AA216">
        <f t="shared" si="107"/>
        <v>6.8700000000000002E-3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152.60687305209112</v>
      </c>
      <c r="E217">
        <f t="shared" si="122"/>
        <v>14123.412713266251</v>
      </c>
      <c r="F217">
        <f t="shared" si="123"/>
        <v>4456.2171538671601</v>
      </c>
      <c r="G217">
        <f t="shared" si="124"/>
        <v>1257.834695840618</v>
      </c>
      <c r="H217">
        <f t="shared" si="124"/>
        <v>294.32970148487476</v>
      </c>
      <c r="I217">
        <f t="shared" si="124"/>
        <v>65.265546360789557</v>
      </c>
      <c r="J217">
        <f t="shared" si="120"/>
        <v>14.268176517284267</v>
      </c>
      <c r="K217">
        <v>0</v>
      </c>
      <c r="L217">
        <f t="shared" si="136"/>
        <v>2.5067180829875354E-2</v>
      </c>
      <c r="M217">
        <f t="shared" si="117"/>
        <v>6087.9152740707277</v>
      </c>
      <c r="N217">
        <f t="shared" ref="N217:S217" si="148">N205</f>
        <v>1.1520509999999999</v>
      </c>
      <c r="O217">
        <f t="shared" si="148"/>
        <v>1.0340800000000001</v>
      </c>
      <c r="P217">
        <f t="shared" si="148"/>
        <v>1.0098720000000001</v>
      </c>
      <c r="Q217">
        <f t="shared" si="148"/>
        <v>1.0030429999999999</v>
      </c>
      <c r="R217">
        <f t="shared" si="148"/>
        <v>1.000955</v>
      </c>
      <c r="S217">
        <f t="shared" si="148"/>
        <v>1.000302</v>
      </c>
      <c r="T217">
        <f t="shared" si="147"/>
        <v>0.5</v>
      </c>
      <c r="U217">
        <f t="shared" si="147"/>
        <v>2.2499999999999999E-2</v>
      </c>
      <c r="V217">
        <f t="shared" si="147"/>
        <v>2.1000000000000003E-8</v>
      </c>
      <c r="W217">
        <f t="shared" si="147"/>
        <v>6.6499999999999997E-3</v>
      </c>
      <c r="X217">
        <f t="shared" si="147"/>
        <v>6.8100000000000001E-3</v>
      </c>
      <c r="Y217">
        <f t="shared" si="107"/>
        <v>6.8500000000000002E-3</v>
      </c>
      <c r="Z217">
        <f t="shared" si="107"/>
        <v>6.8700000000000002E-3</v>
      </c>
      <c r="AA217">
        <f t="shared" si="107"/>
        <v>6.8700000000000002E-3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733.85817332942338</v>
      </c>
      <c r="E218">
        <f t="shared" si="122"/>
        <v>40.762253483234986</v>
      </c>
      <c r="F218">
        <f t="shared" si="123"/>
        <v>8130.6200589612326</v>
      </c>
      <c r="G218">
        <f t="shared" si="124"/>
        <v>4392.6983199821761</v>
      </c>
      <c r="H218">
        <f t="shared" si="124"/>
        <v>1210.1409992841745</v>
      </c>
      <c r="I218">
        <f t="shared" si="124"/>
        <v>281.20476061352252</v>
      </c>
      <c r="J218">
        <f t="shared" si="120"/>
        <v>62.221974518432397</v>
      </c>
      <c r="K218">
        <v>0</v>
      </c>
      <c r="L218">
        <f t="shared" si="136"/>
        <v>5.2132138274029384E-2</v>
      </c>
      <c r="M218">
        <f t="shared" si="117"/>
        <v>14076.886113359536</v>
      </c>
      <c r="N218">
        <f t="shared" ref="N218:S218" si="149">N206</f>
        <v>2289.2732110000002</v>
      </c>
      <c r="O218">
        <f t="shared" si="149"/>
        <v>1.130951</v>
      </c>
      <c r="P218">
        <f t="shared" si="149"/>
        <v>1.030586</v>
      </c>
      <c r="Q218">
        <f t="shared" si="149"/>
        <v>1.0089379999999999</v>
      </c>
      <c r="R218">
        <f t="shared" si="149"/>
        <v>1.0027619999999999</v>
      </c>
      <c r="S218">
        <f t="shared" si="149"/>
        <v>1.0008680000000001</v>
      </c>
      <c r="T218">
        <f t="shared" si="147"/>
        <v>0.5</v>
      </c>
      <c r="U218">
        <f t="shared" si="147"/>
        <v>2.2499999999999999E-2</v>
      </c>
      <c r="V218">
        <f t="shared" si="147"/>
        <v>2.1000000000000003E-8</v>
      </c>
      <c r="W218">
        <f t="shared" si="147"/>
        <v>6.6499999999999997E-3</v>
      </c>
      <c r="X218">
        <f t="shared" si="147"/>
        <v>6.8100000000000001E-3</v>
      </c>
      <c r="Y218">
        <f t="shared" si="107"/>
        <v>6.8500000000000002E-3</v>
      </c>
      <c r="Z218">
        <f t="shared" si="107"/>
        <v>6.8700000000000002E-3</v>
      </c>
      <c r="AA218">
        <f t="shared" si="107"/>
        <v>6.8700000000000002E-3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1546.5070298497951</v>
      </c>
      <c r="E219">
        <f t="shared" si="122"/>
        <v>46657.887580456991</v>
      </c>
      <c r="F219">
        <f t="shared" si="123"/>
        <v>8564.5712871931009</v>
      </c>
      <c r="G219">
        <f t="shared" si="124"/>
        <v>4196.1939332908078</v>
      </c>
      <c r="H219">
        <f t="shared" si="124"/>
        <v>1130.3984637404667</v>
      </c>
      <c r="I219">
        <f t="shared" si="124"/>
        <v>260.977060115065</v>
      </c>
      <c r="J219">
        <f t="shared" si="120"/>
        <v>57.631008991209278</v>
      </c>
      <c r="K219">
        <v>0</v>
      </c>
      <c r="L219">
        <f t="shared" si="136"/>
        <v>0.1088340514327619</v>
      </c>
      <c r="M219">
        <f t="shared" si="117"/>
        <v>14209.77175333065</v>
      </c>
      <c r="N219">
        <f t="shared" ref="N219:S219" si="150">N207</f>
        <v>6.2259080000000004</v>
      </c>
      <c r="O219">
        <f t="shared" si="150"/>
        <v>1.113596</v>
      </c>
      <c r="P219">
        <f t="shared" si="150"/>
        <v>1.027485</v>
      </c>
      <c r="Q219">
        <f t="shared" si="150"/>
        <v>1.008094</v>
      </c>
      <c r="R219">
        <f t="shared" si="150"/>
        <v>1.002507</v>
      </c>
      <c r="S219">
        <f t="shared" si="150"/>
        <v>1.000788</v>
      </c>
      <c r="T219">
        <f t="shared" si="147"/>
        <v>0.5</v>
      </c>
      <c r="U219">
        <f t="shared" si="147"/>
        <v>2.2499999999999999E-2</v>
      </c>
      <c r="V219">
        <f t="shared" si="147"/>
        <v>2.1000000000000003E-8</v>
      </c>
      <c r="W219">
        <f t="shared" si="147"/>
        <v>6.6499999999999997E-3</v>
      </c>
      <c r="X219">
        <f t="shared" si="147"/>
        <v>6.8100000000000001E-3</v>
      </c>
      <c r="Y219">
        <f t="shared" si="107"/>
        <v>6.8500000000000002E-3</v>
      </c>
      <c r="Z219">
        <f t="shared" si="107"/>
        <v>6.8700000000000002E-3</v>
      </c>
      <c r="AA219">
        <f t="shared" si="107"/>
        <v>6.8700000000000002E-3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1943.3592597153918</v>
      </c>
      <c r="E220">
        <f t="shared" si="122"/>
        <v>144959.2333684453</v>
      </c>
      <c r="F220">
        <f t="shared" si="123"/>
        <v>8390.7622078026634</v>
      </c>
      <c r="G220">
        <f t="shared" si="124"/>
        <v>3757.8281949098759</v>
      </c>
      <c r="H220">
        <f t="shared" si="124"/>
        <v>990.88223641335264</v>
      </c>
      <c r="I220">
        <f t="shared" si="124"/>
        <v>227.34143390533211</v>
      </c>
      <c r="J220">
        <f t="shared" si="120"/>
        <v>50.106486529531495</v>
      </c>
      <c r="K220">
        <v>0</v>
      </c>
      <c r="L220">
        <f t="shared" si="136"/>
        <v>0.14484391191617918</v>
      </c>
      <c r="M220">
        <f t="shared" si="117"/>
        <v>13416.920559560756</v>
      </c>
      <c r="N220">
        <f t="shared" ref="N220:S220" si="151">N208</f>
        <v>2.8313100000000002</v>
      </c>
      <c r="O220">
        <f t="shared" si="151"/>
        <v>1.0991329999999999</v>
      </c>
      <c r="P220">
        <f t="shared" si="151"/>
        <v>1.0247250000000001</v>
      </c>
      <c r="Q220">
        <f t="shared" si="151"/>
        <v>1.007333</v>
      </c>
      <c r="R220">
        <f t="shared" si="151"/>
        <v>1.0022759999999999</v>
      </c>
      <c r="S220">
        <f t="shared" si="151"/>
        <v>1.0007159999999999</v>
      </c>
      <c r="T220">
        <f t="shared" si="147"/>
        <v>0.5</v>
      </c>
      <c r="U220">
        <f t="shared" si="147"/>
        <v>2.2499999999999999E-2</v>
      </c>
      <c r="V220">
        <f t="shared" si="147"/>
        <v>2.1000000000000003E-8</v>
      </c>
      <c r="W220">
        <f t="shared" si="147"/>
        <v>6.6499999999999997E-3</v>
      </c>
      <c r="X220">
        <f t="shared" si="147"/>
        <v>6.8100000000000001E-3</v>
      </c>
      <c r="Y220">
        <f t="shared" si="107"/>
        <v>6.8500000000000002E-3</v>
      </c>
      <c r="Z220">
        <f t="shared" si="107"/>
        <v>6.8700000000000002E-3</v>
      </c>
      <c r="AA220">
        <f t="shared" si="107"/>
        <v>6.8700000000000002E-3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2065.4467407381076</v>
      </c>
      <c r="E221">
        <f t="shared" si="122"/>
        <v>203962.87219353986</v>
      </c>
      <c r="F221">
        <f t="shared" si="123"/>
        <v>7799.7051337628436</v>
      </c>
      <c r="G221">
        <f t="shared" si="124"/>
        <v>3219.8002997862091</v>
      </c>
      <c r="H221">
        <f t="shared" si="124"/>
        <v>832.16677802591767</v>
      </c>
      <c r="I221">
        <f t="shared" si="124"/>
        <v>189.80301596371859</v>
      </c>
      <c r="J221">
        <f t="shared" si="120"/>
        <v>41.756540090161508</v>
      </c>
      <c r="K221">
        <v>0</v>
      </c>
      <c r="L221">
        <f t="shared" si="136"/>
        <v>0.17093496015457293</v>
      </c>
      <c r="M221">
        <f t="shared" si="117"/>
        <v>12083.231767628851</v>
      </c>
      <c r="N221">
        <f t="shared" ref="N221:S221" si="152">N209</f>
        <v>2.0307080000000002</v>
      </c>
      <c r="O221">
        <f t="shared" si="152"/>
        <v>1.0869470000000001</v>
      </c>
      <c r="P221">
        <f t="shared" si="152"/>
        <v>1.022265</v>
      </c>
      <c r="Q221">
        <f t="shared" si="152"/>
        <v>1.006645</v>
      </c>
      <c r="R221">
        <f t="shared" si="152"/>
        <v>1.0020659999999999</v>
      </c>
      <c r="S221">
        <f t="shared" si="152"/>
        <v>1.00065</v>
      </c>
      <c r="T221">
        <f t="shared" si="147"/>
        <v>0.5</v>
      </c>
      <c r="U221">
        <f t="shared" si="147"/>
        <v>2.2499999999999999E-2</v>
      </c>
      <c r="V221">
        <f t="shared" si="147"/>
        <v>2.1000000000000003E-8</v>
      </c>
      <c r="W221">
        <f t="shared" si="147"/>
        <v>6.6499999999999997E-3</v>
      </c>
      <c r="X221">
        <f t="shared" si="147"/>
        <v>6.8100000000000001E-3</v>
      </c>
      <c r="Y221">
        <f t="shared" si="107"/>
        <v>6.8500000000000002E-3</v>
      </c>
      <c r="Z221">
        <f t="shared" si="107"/>
        <v>6.8700000000000002E-3</v>
      </c>
      <c r="AA221">
        <f t="shared" si="107"/>
        <v>6.8700000000000002E-3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1804.3981814887866</v>
      </c>
      <c r="E222">
        <f t="shared" si="122"/>
        <v>205320.45523837215</v>
      </c>
      <c r="F222">
        <f t="shared" si="123"/>
        <v>6953.871822610321</v>
      </c>
      <c r="G222">
        <f t="shared" si="124"/>
        <v>2667.0542115584403</v>
      </c>
      <c r="H222">
        <f t="shared" si="124"/>
        <v>676.60195938109769</v>
      </c>
      <c r="I222">
        <f t="shared" si="124"/>
        <v>153.47178717134287</v>
      </c>
      <c r="J222">
        <f t="shared" si="120"/>
        <v>33.705896483288072</v>
      </c>
      <c r="K222">
        <v>0</v>
      </c>
      <c r="L222">
        <f t="shared" si="136"/>
        <v>0.17209812435763941</v>
      </c>
      <c r="M222">
        <f t="shared" si="117"/>
        <v>10484.705677204493</v>
      </c>
      <c r="N222">
        <f t="shared" ref="N222:S222" si="153">N210</f>
        <v>1.689811</v>
      </c>
      <c r="O222">
        <f t="shared" si="153"/>
        <v>1.076584</v>
      </c>
      <c r="P222">
        <f t="shared" si="153"/>
        <v>1.0200670000000001</v>
      </c>
      <c r="Q222">
        <f t="shared" si="153"/>
        <v>1.0060229999999999</v>
      </c>
      <c r="R222">
        <f t="shared" si="153"/>
        <v>1.001876</v>
      </c>
      <c r="S222">
        <f t="shared" si="153"/>
        <v>1.000591</v>
      </c>
      <c r="T222">
        <f t="shared" si="147"/>
        <v>0.5</v>
      </c>
      <c r="U222">
        <f t="shared" si="147"/>
        <v>2.2499999999999999E-2</v>
      </c>
      <c r="V222">
        <f t="shared" si="147"/>
        <v>2.1000000000000003E-8</v>
      </c>
      <c r="W222">
        <f t="shared" si="147"/>
        <v>6.6499999999999997E-3</v>
      </c>
      <c r="X222">
        <f t="shared" si="147"/>
        <v>6.8100000000000001E-3</v>
      </c>
      <c r="Y222">
        <f t="shared" si="107"/>
        <v>6.8500000000000002E-3</v>
      </c>
      <c r="Z222">
        <f t="shared" si="107"/>
        <v>6.8700000000000002E-3</v>
      </c>
      <c r="AA222">
        <f t="shared" si="107"/>
        <v>6.8700000000000002E-3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2112.3874179004256</v>
      </c>
      <c r="E223">
        <f t="shared" si="122"/>
        <v>171980.41540585915</v>
      </c>
      <c r="F223">
        <f t="shared" si="123"/>
        <v>6121.2342338772896</v>
      </c>
      <c r="G223">
        <f t="shared" si="124"/>
        <v>2200.3660463129436</v>
      </c>
      <c r="H223">
        <f t="shared" si="124"/>
        <v>548.9199693441542</v>
      </c>
      <c r="I223">
        <f t="shared" si="124"/>
        <v>123.88790027458165</v>
      </c>
      <c r="J223">
        <f t="shared" si="120"/>
        <v>27.166264228510599</v>
      </c>
      <c r="K223">
        <v>0</v>
      </c>
      <c r="L223">
        <f t="shared" si="136"/>
        <v>0.23414842254291801</v>
      </c>
      <c r="M223">
        <f t="shared" si="117"/>
        <v>9021.5744140374791</v>
      </c>
      <c r="N223">
        <f t="shared" ref="N223:S223" si="154">N211</f>
        <v>1.5041519999999999</v>
      </c>
      <c r="O223">
        <f t="shared" si="154"/>
        <v>1.0677030000000001</v>
      </c>
      <c r="P223">
        <f t="shared" si="154"/>
        <v>1.0181009999999999</v>
      </c>
      <c r="Q223">
        <f t="shared" si="154"/>
        <v>1.00546</v>
      </c>
      <c r="R223">
        <f t="shared" si="154"/>
        <v>1.001703</v>
      </c>
      <c r="S223">
        <f t="shared" si="154"/>
        <v>1.000537</v>
      </c>
      <c r="T223">
        <f t="shared" si="147"/>
        <v>0.5</v>
      </c>
      <c r="U223">
        <f t="shared" si="147"/>
        <v>2.2499999999999999E-2</v>
      </c>
      <c r="V223">
        <f t="shared" si="147"/>
        <v>2.1000000000000003E-8</v>
      </c>
      <c r="W223">
        <f t="shared" si="147"/>
        <v>6.6499999999999997E-3</v>
      </c>
      <c r="X223">
        <f t="shared" si="147"/>
        <v>6.8100000000000001E-3</v>
      </c>
      <c r="Y223">
        <f t="shared" si="107"/>
        <v>6.8500000000000002E-3</v>
      </c>
      <c r="Z223">
        <f t="shared" si="107"/>
        <v>6.8700000000000002E-3</v>
      </c>
      <c r="AA223">
        <f t="shared" si="107"/>
        <v>6.8700000000000002E-3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1108.3408384356082</v>
      </c>
      <c r="E224">
        <f t="shared" si="122"/>
        <v>128408.08020261684</v>
      </c>
      <c r="F224">
        <f t="shared" si="123"/>
        <v>4955.3304618431066</v>
      </c>
      <c r="G224">
        <f t="shared" si="124"/>
        <v>1674.5782487334432</v>
      </c>
      <c r="H224">
        <f t="shared" si="124"/>
        <v>410.97019332405523</v>
      </c>
      <c r="I224">
        <f t="shared" si="124"/>
        <v>92.298500116504769</v>
      </c>
      <c r="J224">
        <f t="shared" si="120"/>
        <v>20.208345415382425</v>
      </c>
      <c r="K224">
        <v>0</v>
      </c>
      <c r="L224">
        <f t="shared" si="136"/>
        <v>0.15493933603727963</v>
      </c>
      <c r="M224">
        <f t="shared" si="117"/>
        <v>7153.385749432492</v>
      </c>
      <c r="N224">
        <f t="shared" ref="N224:S224" si="155">N212</f>
        <v>1.388412</v>
      </c>
      <c r="O224">
        <f t="shared" si="155"/>
        <v>1.060039</v>
      </c>
      <c r="P224">
        <f t="shared" si="155"/>
        <v>1.016338</v>
      </c>
      <c r="Q224">
        <f t="shared" si="155"/>
        <v>1.0049509999999999</v>
      </c>
      <c r="R224">
        <f t="shared" si="155"/>
        <v>1.001546</v>
      </c>
      <c r="S224">
        <f t="shared" si="155"/>
        <v>1.0004869999999999</v>
      </c>
      <c r="T224">
        <f t="shared" si="147"/>
        <v>0.5</v>
      </c>
      <c r="U224">
        <f t="shared" si="147"/>
        <v>2.2499999999999999E-2</v>
      </c>
      <c r="V224">
        <f t="shared" si="147"/>
        <v>2.1000000000000003E-8</v>
      </c>
      <c r="W224">
        <f t="shared" si="147"/>
        <v>6.6499999999999997E-3</v>
      </c>
      <c r="X224">
        <f t="shared" si="147"/>
        <v>6.8100000000000001E-3</v>
      </c>
      <c r="Y224">
        <f t="shared" si="107"/>
        <v>6.8500000000000002E-3</v>
      </c>
      <c r="Z224">
        <f t="shared" si="107"/>
        <v>6.8700000000000002E-3</v>
      </c>
      <c r="AA224">
        <f t="shared" si="107"/>
        <v>6.8700000000000002E-3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319.51676257191224</v>
      </c>
      <c r="E225">
        <f t="shared" si="122"/>
        <v>88660.906330699858</v>
      </c>
      <c r="F225">
        <f t="shared" si="123"/>
        <v>4366.8789560209898</v>
      </c>
      <c r="G225">
        <f t="shared" si="124"/>
        <v>1404.1858722263919</v>
      </c>
      <c r="H225">
        <f t="shared" si="124"/>
        <v>340.036847464559</v>
      </c>
      <c r="I225">
        <f t="shared" si="124"/>
        <v>76.060598416448954</v>
      </c>
      <c r="J225">
        <f t="shared" si="120"/>
        <v>16.632210053737364</v>
      </c>
      <c r="K225">
        <v>0</v>
      </c>
      <c r="L225">
        <f t="shared" si="136"/>
        <v>5.1503440900014852E-2</v>
      </c>
      <c r="M225">
        <f t="shared" si="117"/>
        <v>6203.7944841821263</v>
      </c>
      <c r="N225">
        <f t="shared" ref="N225:S225" si="156">N213</f>
        <v>1.309857</v>
      </c>
      <c r="O225">
        <f t="shared" si="156"/>
        <v>1.0533870000000001</v>
      </c>
      <c r="P225">
        <f t="shared" si="156"/>
        <v>1.0147569999999999</v>
      </c>
      <c r="Q225">
        <f t="shared" si="156"/>
        <v>1.004491</v>
      </c>
      <c r="R225">
        <f t="shared" si="156"/>
        <v>1.001404</v>
      </c>
      <c r="S225">
        <f t="shared" si="156"/>
        <v>1.000443</v>
      </c>
      <c r="T225">
        <f t="shared" si="147"/>
        <v>0.5</v>
      </c>
      <c r="U225">
        <f t="shared" si="147"/>
        <v>2.2499999999999999E-2</v>
      </c>
      <c r="V225">
        <f t="shared" si="147"/>
        <v>2.1000000000000003E-8</v>
      </c>
      <c r="W225">
        <f t="shared" si="147"/>
        <v>6.6499999999999997E-3</v>
      </c>
      <c r="X225">
        <f t="shared" si="147"/>
        <v>6.8100000000000001E-3</v>
      </c>
      <c r="Y225">
        <f t="shared" si="107"/>
        <v>6.8500000000000002E-3</v>
      </c>
      <c r="Z225">
        <f t="shared" si="107"/>
        <v>6.8700000000000002E-3</v>
      </c>
      <c r="AA225">
        <f t="shared" si="107"/>
        <v>6.8700000000000002E-3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371.2467672335693</v>
      </c>
      <c r="E226">
        <f t="shared" si="122"/>
        <v>57850.328591530866</v>
      </c>
      <c r="F226">
        <f t="shared" si="123"/>
        <v>4271.6039263531002</v>
      </c>
      <c r="G226">
        <f t="shared" si="124"/>
        <v>1320.526621589275</v>
      </c>
      <c r="H226">
        <f t="shared" si="124"/>
        <v>316.36569632800735</v>
      </c>
      <c r="I226">
        <f t="shared" si="124"/>
        <v>70.536238742590228</v>
      </c>
      <c r="J226">
        <f t="shared" si="120"/>
        <v>15.408571567489071</v>
      </c>
      <c r="K226">
        <v>0</v>
      </c>
      <c r="L226">
        <f t="shared" si="136"/>
        <v>6.1931840492433041E-2</v>
      </c>
      <c r="M226">
        <f t="shared" si="117"/>
        <v>5994.4410545804622</v>
      </c>
      <c r="N226">
        <f t="shared" ref="N226:S226" si="157">N214</f>
        <v>1.2533479999999999</v>
      </c>
      <c r="O226">
        <f t="shared" si="157"/>
        <v>1.0475840000000001</v>
      </c>
      <c r="P226">
        <f t="shared" si="157"/>
        <v>1.0133369999999999</v>
      </c>
      <c r="Q226">
        <f t="shared" si="157"/>
        <v>1.004073</v>
      </c>
      <c r="R226">
        <f t="shared" si="157"/>
        <v>1.0012749999999999</v>
      </c>
      <c r="S226">
        <f t="shared" si="157"/>
        <v>1.000402</v>
      </c>
      <c r="T226">
        <f t="shared" si="147"/>
        <v>0.5</v>
      </c>
      <c r="U226">
        <f t="shared" si="147"/>
        <v>2.2499999999999999E-2</v>
      </c>
      <c r="V226">
        <f t="shared" si="147"/>
        <v>2.1000000000000003E-8</v>
      </c>
      <c r="W226">
        <f t="shared" si="147"/>
        <v>6.6499999999999997E-3</v>
      </c>
      <c r="X226">
        <f t="shared" si="147"/>
        <v>6.8100000000000001E-3</v>
      </c>
      <c r="Y226">
        <f t="shared" si="107"/>
        <v>6.8500000000000002E-3</v>
      </c>
      <c r="Z226">
        <f t="shared" si="107"/>
        <v>6.8700000000000002E-3</v>
      </c>
      <c r="AA226">
        <f t="shared" si="107"/>
        <v>6.8700000000000002E-3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203.77765390210809</v>
      </c>
      <c r="E227">
        <f t="shared" si="122"/>
        <v>36165.211684159913</v>
      </c>
      <c r="F227">
        <f t="shared" si="123"/>
        <v>4109.631196200281</v>
      </c>
      <c r="G227">
        <f t="shared" si="124"/>
        <v>1226.2477251314508</v>
      </c>
      <c r="H227">
        <f t="shared" si="124"/>
        <v>290.9139232561817</v>
      </c>
      <c r="I227">
        <f t="shared" si="124"/>
        <v>64.668644480187552</v>
      </c>
      <c r="J227">
        <f t="shared" si="120"/>
        <v>14.113652385926898</v>
      </c>
      <c r="K227">
        <v>0</v>
      </c>
      <c r="L227">
        <f t="shared" si="136"/>
        <v>3.5715532413473167E-2</v>
      </c>
      <c r="M227">
        <f t="shared" si="117"/>
        <v>5705.5751414540282</v>
      </c>
      <c r="N227">
        <f t="shared" ref="N227:S227" si="158">N215</f>
        <v>1.21095</v>
      </c>
      <c r="O227">
        <f t="shared" si="158"/>
        <v>1.0425</v>
      </c>
      <c r="P227">
        <f t="shared" si="158"/>
        <v>1.012059</v>
      </c>
      <c r="Q227">
        <f t="shared" si="158"/>
        <v>1.0036959999999999</v>
      </c>
      <c r="R227">
        <f t="shared" si="158"/>
        <v>1.001158</v>
      </c>
      <c r="S227">
        <f t="shared" si="158"/>
        <v>1.0003649999999999</v>
      </c>
      <c r="T227">
        <f t="shared" si="147"/>
        <v>0.5</v>
      </c>
      <c r="U227">
        <f t="shared" si="147"/>
        <v>2.2499999999999999E-2</v>
      </c>
      <c r="V227">
        <f t="shared" si="147"/>
        <v>2.1000000000000003E-8</v>
      </c>
      <c r="W227">
        <f t="shared" si="147"/>
        <v>6.6499999999999997E-3</v>
      </c>
      <c r="X227">
        <f t="shared" si="147"/>
        <v>6.8100000000000001E-3</v>
      </c>
      <c r="Y227">
        <f t="shared" si="107"/>
        <v>6.8500000000000002E-3</v>
      </c>
      <c r="Z227">
        <f t="shared" si="107"/>
        <v>6.8700000000000002E-3</v>
      </c>
      <c r="AA227">
        <f t="shared" si="107"/>
        <v>6.8700000000000002E-3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66.046346043375692</v>
      </c>
      <c r="E228">
        <f t="shared" si="122"/>
        <v>21863.871139768296</v>
      </c>
      <c r="F228">
        <f t="shared" si="123"/>
        <v>4041.116319097609</v>
      </c>
      <c r="G228">
        <f t="shared" si="124"/>
        <v>1169.3156675298326</v>
      </c>
      <c r="H228">
        <f t="shared" si="124"/>
        <v>275.02923978582766</v>
      </c>
      <c r="I228">
        <f t="shared" si="124"/>
        <v>60.97712626009195</v>
      </c>
      <c r="J228">
        <f t="shared" si="120"/>
        <v>13.297054172732121</v>
      </c>
      <c r="K228">
        <v>0</v>
      </c>
      <c r="L228">
        <f t="shared" si="136"/>
        <v>1.1879404541814739E-2</v>
      </c>
      <c r="M228">
        <f t="shared" si="117"/>
        <v>5559.7354068460927</v>
      </c>
      <c r="N228">
        <f t="shared" ref="N228:S228" si="159">N216</f>
        <v>1.178115</v>
      </c>
      <c r="O228">
        <f t="shared" si="159"/>
        <v>1.038028</v>
      </c>
      <c r="P228">
        <f t="shared" si="159"/>
        <v>1.0109090000000001</v>
      </c>
      <c r="Q228">
        <f t="shared" si="159"/>
        <v>1.0033529999999999</v>
      </c>
      <c r="R228">
        <f t="shared" si="159"/>
        <v>1.0010520000000001</v>
      </c>
      <c r="S228">
        <f t="shared" si="159"/>
        <v>1.000332</v>
      </c>
      <c r="T228">
        <f t="shared" si="147"/>
        <v>0.5</v>
      </c>
      <c r="U228">
        <f t="shared" si="147"/>
        <v>2.2499999999999999E-2</v>
      </c>
      <c r="V228">
        <f t="shared" si="147"/>
        <v>2.1000000000000003E-8</v>
      </c>
      <c r="W228">
        <f t="shared" si="147"/>
        <v>6.6499999999999997E-3</v>
      </c>
      <c r="X228">
        <f t="shared" si="147"/>
        <v>6.8100000000000001E-3</v>
      </c>
      <c r="Y228">
        <f t="shared" si="107"/>
        <v>6.8500000000000002E-3</v>
      </c>
      <c r="Z228">
        <f t="shared" si="107"/>
        <v>6.8700000000000002E-3</v>
      </c>
      <c r="AA228">
        <f t="shared" si="107"/>
        <v>6.8700000000000002E-3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138.67792073144778</v>
      </c>
      <c r="E229">
        <f t="shared" si="122"/>
        <v>12867.250641505592</v>
      </c>
      <c r="F229">
        <f t="shared" si="123"/>
        <v>4052.403017389357</v>
      </c>
      <c r="G229">
        <f t="shared" si="124"/>
        <v>1141.584344321941</v>
      </c>
      <c r="H229">
        <f t="shared" si="124"/>
        <v>266.47532243798224</v>
      </c>
      <c r="I229">
        <f t="shared" si="124"/>
        <v>58.943473576845975</v>
      </c>
      <c r="J229">
        <f t="shared" si="120"/>
        <v>12.844224661104015</v>
      </c>
      <c r="K229">
        <v>0</v>
      </c>
      <c r="L229">
        <f t="shared" si="136"/>
        <v>2.5067180829875354E-2</v>
      </c>
      <c r="M229">
        <f t="shared" si="117"/>
        <v>5532.2503823872303</v>
      </c>
      <c r="N229">
        <f t="shared" ref="N229:S229" si="160">N217</f>
        <v>1.1520509999999999</v>
      </c>
      <c r="O229">
        <f t="shared" si="160"/>
        <v>1.0340800000000001</v>
      </c>
      <c r="P229">
        <f t="shared" si="160"/>
        <v>1.0098720000000001</v>
      </c>
      <c r="Q229">
        <f t="shared" si="160"/>
        <v>1.0030429999999999</v>
      </c>
      <c r="R229">
        <f t="shared" si="160"/>
        <v>1.000955</v>
      </c>
      <c r="S229">
        <f t="shared" si="160"/>
        <v>1.000302</v>
      </c>
      <c r="T229">
        <f t="shared" si="147"/>
        <v>0.5</v>
      </c>
      <c r="U229">
        <f t="shared" si="147"/>
        <v>2.2499999999999999E-2</v>
      </c>
      <c r="V229">
        <f t="shared" si="147"/>
        <v>2.1000000000000003E-8</v>
      </c>
      <c r="W229">
        <f t="shared" si="147"/>
        <v>6.6499999999999997E-3</v>
      </c>
      <c r="X229">
        <f t="shared" si="147"/>
        <v>6.8100000000000001E-3</v>
      </c>
      <c r="Y229">
        <f t="shared" si="107"/>
        <v>6.8500000000000002E-3</v>
      </c>
      <c r="Z229">
        <f t="shared" si="107"/>
        <v>6.8700000000000002E-3</v>
      </c>
      <c r="AA229">
        <f t="shared" si="107"/>
        <v>6.8700000000000002E-3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667.89531166353345</v>
      </c>
      <c r="E230">
        <f t="shared" si="122"/>
        <v>37.041206896066541</v>
      </c>
      <c r="F230">
        <f t="shared" si="123"/>
        <v>7407.8589310408306</v>
      </c>
      <c r="G230">
        <f t="shared" si="124"/>
        <v>3994.6401424645601</v>
      </c>
      <c r="H230">
        <f t="shared" si="124"/>
        <v>1098.29854731561</v>
      </c>
      <c r="I230">
        <f t="shared" si="124"/>
        <v>254.59248209591513</v>
      </c>
      <c r="J230">
        <f t="shared" si="120"/>
        <v>56.194723179852573</v>
      </c>
      <c r="K230">
        <v>0</v>
      </c>
      <c r="L230">
        <f t="shared" si="136"/>
        <v>5.2132138274029384E-2</v>
      </c>
      <c r="M230">
        <f t="shared" si="117"/>
        <v>12811.584826096769</v>
      </c>
      <c r="N230">
        <f t="shared" ref="N230:S230" si="161">N218</f>
        <v>2289.2732110000002</v>
      </c>
      <c r="O230">
        <f t="shared" si="161"/>
        <v>1.130951</v>
      </c>
      <c r="P230">
        <f t="shared" si="161"/>
        <v>1.030586</v>
      </c>
      <c r="Q230">
        <f t="shared" si="161"/>
        <v>1.0089379999999999</v>
      </c>
      <c r="R230">
        <f t="shared" si="161"/>
        <v>1.0027619999999999</v>
      </c>
      <c r="S230">
        <f t="shared" si="161"/>
        <v>1.0008680000000001</v>
      </c>
      <c r="T230">
        <f t="shared" si="147"/>
        <v>0.5</v>
      </c>
      <c r="U230">
        <f t="shared" si="147"/>
        <v>2.2499999999999999E-2</v>
      </c>
      <c r="V230">
        <f t="shared" si="147"/>
        <v>2.1000000000000003E-8</v>
      </c>
      <c r="W230">
        <f t="shared" si="147"/>
        <v>6.6499999999999997E-3</v>
      </c>
      <c r="X230">
        <f t="shared" si="147"/>
        <v>6.8100000000000001E-3</v>
      </c>
      <c r="Y230">
        <f t="shared" si="107"/>
        <v>6.8500000000000002E-3</v>
      </c>
      <c r="Z230">
        <f t="shared" si="107"/>
        <v>6.8700000000000002E-3</v>
      </c>
      <c r="AA230">
        <f t="shared" si="107"/>
        <v>6.8700000000000002E-3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1407.5976584219638</v>
      </c>
      <c r="E231">
        <f t="shared" si="122"/>
        <v>42398.655364144834</v>
      </c>
      <c r="F231">
        <f t="shared" si="123"/>
        <v>7803.2346168288459</v>
      </c>
      <c r="G231">
        <f t="shared" si="124"/>
        <v>3815.9426189681358</v>
      </c>
      <c r="H231">
        <f t="shared" si="124"/>
        <v>1025.9258973527346</v>
      </c>
      <c r="I231">
        <f t="shared" si="124"/>
        <v>236.27906355435348</v>
      </c>
      <c r="J231">
        <f t="shared" si="120"/>
        <v>52.048470365999428</v>
      </c>
      <c r="K231">
        <v>0</v>
      </c>
      <c r="L231">
        <f t="shared" si="136"/>
        <v>0.1088340514327619</v>
      </c>
      <c r="M231">
        <f t="shared" si="117"/>
        <v>12933.430667070068</v>
      </c>
      <c r="N231">
        <f t="shared" ref="N231:S231" si="162">N219</f>
        <v>6.2259080000000004</v>
      </c>
      <c r="O231">
        <f t="shared" si="162"/>
        <v>1.113596</v>
      </c>
      <c r="P231">
        <f t="shared" si="162"/>
        <v>1.027485</v>
      </c>
      <c r="Q231">
        <f t="shared" si="162"/>
        <v>1.008094</v>
      </c>
      <c r="R231">
        <f t="shared" si="162"/>
        <v>1.002507</v>
      </c>
      <c r="S231">
        <f t="shared" si="162"/>
        <v>1.000788</v>
      </c>
      <c r="T231">
        <f t="shared" si="147"/>
        <v>0.5</v>
      </c>
      <c r="U231">
        <f t="shared" si="147"/>
        <v>2.2499999999999999E-2</v>
      </c>
      <c r="V231">
        <f t="shared" si="147"/>
        <v>2.1000000000000003E-8</v>
      </c>
      <c r="W231">
        <f t="shared" si="147"/>
        <v>6.6499999999999997E-3</v>
      </c>
      <c r="X231">
        <f t="shared" si="147"/>
        <v>6.8100000000000001E-3</v>
      </c>
      <c r="Y231">
        <f t="shared" si="107"/>
        <v>6.8500000000000002E-3</v>
      </c>
      <c r="Z231">
        <f t="shared" si="107"/>
        <v>6.8700000000000002E-3</v>
      </c>
      <c r="AA231">
        <f t="shared" si="107"/>
        <v>6.8700000000000002E-3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1768.9149898017561</v>
      </c>
      <c r="E232">
        <f t="shared" si="122"/>
        <v>131750.03226262017</v>
      </c>
      <c r="F232">
        <f t="shared" si="123"/>
        <v>7644.8760744641295</v>
      </c>
      <c r="G232">
        <f t="shared" si="124"/>
        <v>3417.3007710515931</v>
      </c>
      <c r="H232">
        <f t="shared" si="124"/>
        <v>899.30390050198503</v>
      </c>
      <c r="I232">
        <f t="shared" si="124"/>
        <v>205.82660057007453</v>
      </c>
      <c r="J232">
        <f t="shared" si="120"/>
        <v>45.252825257223492</v>
      </c>
      <c r="K232">
        <v>0</v>
      </c>
      <c r="L232">
        <f t="shared" si="136"/>
        <v>0.14484391191617918</v>
      </c>
      <c r="M232">
        <f t="shared" si="117"/>
        <v>12212.560171845005</v>
      </c>
      <c r="N232">
        <f t="shared" ref="N232:S232" si="163">N220</f>
        <v>2.8313100000000002</v>
      </c>
      <c r="O232">
        <f t="shared" si="163"/>
        <v>1.0991329999999999</v>
      </c>
      <c r="P232">
        <f t="shared" si="163"/>
        <v>1.0247250000000001</v>
      </c>
      <c r="Q232">
        <f t="shared" si="163"/>
        <v>1.007333</v>
      </c>
      <c r="R232">
        <f t="shared" si="163"/>
        <v>1.0022759999999999</v>
      </c>
      <c r="S232">
        <f t="shared" si="163"/>
        <v>1.0007159999999999</v>
      </c>
      <c r="T232">
        <f t="shared" si="147"/>
        <v>0.5</v>
      </c>
      <c r="U232">
        <f t="shared" si="147"/>
        <v>2.2499999999999999E-2</v>
      </c>
      <c r="V232">
        <f t="shared" si="147"/>
        <v>2.1000000000000003E-8</v>
      </c>
      <c r="W232">
        <f t="shared" si="147"/>
        <v>6.6499999999999997E-3</v>
      </c>
      <c r="X232">
        <f t="shared" si="147"/>
        <v>6.8100000000000001E-3</v>
      </c>
      <c r="Y232">
        <f t="shared" si="107"/>
        <v>6.8500000000000002E-3</v>
      </c>
      <c r="Z232">
        <f t="shared" si="107"/>
        <v>6.8700000000000002E-3</v>
      </c>
      <c r="AA232">
        <f t="shared" si="107"/>
        <v>6.8700000000000002E-3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1880.1474246524585</v>
      </c>
      <c r="E233">
        <f t="shared" si="122"/>
        <v>185480.52424260491</v>
      </c>
      <c r="F233">
        <f t="shared" si="123"/>
        <v>7106.3602671912286</v>
      </c>
      <c r="G233">
        <f t="shared" si="124"/>
        <v>2928.0279662586991</v>
      </c>
      <c r="H233">
        <f t="shared" si="124"/>
        <v>755.25708489408203</v>
      </c>
      <c r="I233">
        <f t="shared" si="124"/>
        <v>171.84069301695169</v>
      </c>
      <c r="J233">
        <f t="shared" si="120"/>
        <v>37.711712453289714</v>
      </c>
      <c r="K233">
        <v>0</v>
      </c>
      <c r="L233">
        <f t="shared" si="136"/>
        <v>0.17093496015457293</v>
      </c>
      <c r="M233">
        <f t="shared" si="117"/>
        <v>10999.197723814252</v>
      </c>
      <c r="N233">
        <f t="shared" ref="N233:S233" si="164">N221</f>
        <v>2.0307080000000002</v>
      </c>
      <c r="O233">
        <f t="shared" si="164"/>
        <v>1.0869470000000001</v>
      </c>
      <c r="P233">
        <f t="shared" si="164"/>
        <v>1.022265</v>
      </c>
      <c r="Q233">
        <f t="shared" si="164"/>
        <v>1.006645</v>
      </c>
      <c r="R233">
        <f t="shared" si="164"/>
        <v>1.0020659999999999</v>
      </c>
      <c r="S233">
        <f t="shared" si="164"/>
        <v>1.00065</v>
      </c>
      <c r="T233">
        <f t="shared" si="147"/>
        <v>0.5</v>
      </c>
      <c r="U233">
        <f t="shared" si="147"/>
        <v>2.2499999999999999E-2</v>
      </c>
      <c r="V233">
        <f t="shared" si="147"/>
        <v>2.1000000000000003E-8</v>
      </c>
      <c r="W233">
        <f t="shared" si="147"/>
        <v>6.6499999999999997E-3</v>
      </c>
      <c r="X233">
        <f t="shared" si="147"/>
        <v>6.8100000000000001E-3</v>
      </c>
      <c r="Y233">
        <f t="shared" si="107"/>
        <v>6.8500000000000002E-3</v>
      </c>
      <c r="Z233">
        <f t="shared" si="107"/>
        <v>6.8700000000000002E-3</v>
      </c>
      <c r="AA233">
        <f t="shared" si="107"/>
        <v>6.8700000000000002E-3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1642.5983439745296</v>
      </c>
      <c r="E234">
        <f t="shared" si="122"/>
        <v>186861.27975730281</v>
      </c>
      <c r="F234">
        <f t="shared" si="123"/>
        <v>6335.7162323261218</v>
      </c>
      <c r="G234">
        <f t="shared" si="124"/>
        <v>2425.3707037326758</v>
      </c>
      <c r="H234">
        <f t="shared" si="124"/>
        <v>614.06972372535233</v>
      </c>
      <c r="I234">
        <f t="shared" si="124"/>
        <v>138.94773026744156</v>
      </c>
      <c r="J234">
        <f t="shared" si="120"/>
        <v>30.44090993682692</v>
      </c>
      <c r="K234">
        <v>0</v>
      </c>
      <c r="L234">
        <f t="shared" si="136"/>
        <v>0.17209812435763941</v>
      </c>
      <c r="M234">
        <f t="shared" si="117"/>
        <v>9544.5452999884183</v>
      </c>
      <c r="N234">
        <f t="shared" ref="N234:S234" si="165">N222</f>
        <v>1.689811</v>
      </c>
      <c r="O234">
        <f t="shared" si="165"/>
        <v>1.076584</v>
      </c>
      <c r="P234">
        <f t="shared" si="165"/>
        <v>1.0200670000000001</v>
      </c>
      <c r="Q234">
        <f t="shared" si="165"/>
        <v>1.0060229999999999</v>
      </c>
      <c r="R234">
        <f t="shared" si="165"/>
        <v>1.001876</v>
      </c>
      <c r="S234">
        <f t="shared" si="165"/>
        <v>1.000591</v>
      </c>
      <c r="T234">
        <f t="shared" si="147"/>
        <v>0.5</v>
      </c>
      <c r="U234">
        <f t="shared" si="147"/>
        <v>2.2499999999999999E-2</v>
      </c>
      <c r="V234">
        <f t="shared" si="147"/>
        <v>2.1000000000000003E-8</v>
      </c>
      <c r="W234">
        <f t="shared" si="147"/>
        <v>6.6499999999999997E-3</v>
      </c>
      <c r="X234">
        <f t="shared" si="147"/>
        <v>6.8100000000000001E-3</v>
      </c>
      <c r="Y234">
        <f t="shared" si="107"/>
        <v>6.8500000000000002E-3</v>
      </c>
      <c r="Z234">
        <f t="shared" si="107"/>
        <v>6.8700000000000002E-3</v>
      </c>
      <c r="AA234">
        <f t="shared" si="107"/>
        <v>6.8700000000000002E-3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1923.0503183432354</v>
      </c>
      <c r="E235">
        <f t="shared" si="122"/>
        <v>156641.05236700768</v>
      </c>
      <c r="F235">
        <f t="shared" si="123"/>
        <v>5577.0949029211024</v>
      </c>
      <c r="G235">
        <f t="shared" si="124"/>
        <v>2000.9729547631173</v>
      </c>
      <c r="H235">
        <f t="shared" si="124"/>
        <v>498.18823201579772</v>
      </c>
      <c r="I235">
        <f t="shared" si="124"/>
        <v>112.16356353193336</v>
      </c>
      <c r="J235">
        <f t="shared" si="120"/>
        <v>24.534751749153351</v>
      </c>
      <c r="K235">
        <v>0</v>
      </c>
      <c r="L235">
        <f t="shared" si="136"/>
        <v>0.23414842254291801</v>
      </c>
      <c r="M235">
        <f t="shared" si="117"/>
        <v>8212.9544049811047</v>
      </c>
      <c r="N235">
        <f t="shared" ref="N235:S235" si="166">N223</f>
        <v>1.5041519999999999</v>
      </c>
      <c r="O235">
        <f t="shared" si="166"/>
        <v>1.0677030000000001</v>
      </c>
      <c r="P235">
        <f t="shared" si="166"/>
        <v>1.0181009999999999</v>
      </c>
      <c r="Q235">
        <f t="shared" si="166"/>
        <v>1.00546</v>
      </c>
      <c r="R235">
        <f t="shared" si="166"/>
        <v>1.001703</v>
      </c>
      <c r="S235">
        <f t="shared" si="166"/>
        <v>1.000537</v>
      </c>
      <c r="T235">
        <f t="shared" si="147"/>
        <v>0.5</v>
      </c>
      <c r="U235">
        <f t="shared" si="147"/>
        <v>2.2499999999999999E-2</v>
      </c>
      <c r="V235">
        <f t="shared" si="147"/>
        <v>2.1000000000000003E-8</v>
      </c>
      <c r="W235">
        <f t="shared" si="147"/>
        <v>6.6499999999999997E-3</v>
      </c>
      <c r="X235">
        <f t="shared" si="147"/>
        <v>6.8100000000000001E-3</v>
      </c>
      <c r="Y235">
        <f t="shared" si="107"/>
        <v>6.8500000000000002E-3</v>
      </c>
      <c r="Z235">
        <f t="shared" si="107"/>
        <v>6.8700000000000002E-3</v>
      </c>
      <c r="AA235">
        <f t="shared" si="107"/>
        <v>6.8700000000000002E-3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1009.0371817783721</v>
      </c>
      <c r="E236">
        <f t="shared" si="122"/>
        <v>117030.93951296994</v>
      </c>
      <c r="F236">
        <f t="shared" si="123"/>
        <v>4514.8326636619404</v>
      </c>
      <c r="G236">
        <f t="shared" si="124"/>
        <v>1522.8310725685701</v>
      </c>
      <c r="H236">
        <f t="shared" si="124"/>
        <v>372.98791346200113</v>
      </c>
      <c r="I236">
        <f t="shared" si="124"/>
        <v>83.56367860601955</v>
      </c>
      <c r="J236">
        <f t="shared" si="120"/>
        <v>18.250825135802334</v>
      </c>
      <c r="K236">
        <v>0</v>
      </c>
      <c r="L236">
        <f t="shared" si="136"/>
        <v>0.15493933603727963</v>
      </c>
      <c r="M236">
        <f t="shared" si="117"/>
        <v>6512.4661534343331</v>
      </c>
      <c r="N236">
        <f t="shared" ref="N236:S236" si="167">N224</f>
        <v>1.388412</v>
      </c>
      <c r="O236">
        <f t="shared" si="167"/>
        <v>1.060039</v>
      </c>
      <c r="P236">
        <f t="shared" si="167"/>
        <v>1.016338</v>
      </c>
      <c r="Q236">
        <f t="shared" si="167"/>
        <v>1.0049509999999999</v>
      </c>
      <c r="R236">
        <f t="shared" si="167"/>
        <v>1.001546</v>
      </c>
      <c r="S236">
        <f t="shared" si="167"/>
        <v>1.0004869999999999</v>
      </c>
      <c r="T236">
        <f t="shared" si="147"/>
        <v>0.5</v>
      </c>
      <c r="U236">
        <f t="shared" si="147"/>
        <v>2.2499999999999999E-2</v>
      </c>
      <c r="V236">
        <f t="shared" si="147"/>
        <v>2.1000000000000003E-8</v>
      </c>
      <c r="W236">
        <f t="shared" si="147"/>
        <v>6.6499999999999997E-3</v>
      </c>
      <c r="X236">
        <f t="shared" si="147"/>
        <v>6.8100000000000001E-3</v>
      </c>
      <c r="Y236">
        <f t="shared" si="107"/>
        <v>6.8500000000000002E-3</v>
      </c>
      <c r="Z236">
        <f t="shared" si="107"/>
        <v>6.8700000000000002E-3</v>
      </c>
      <c r="AA236">
        <f t="shared" si="107"/>
        <v>6.8700000000000002E-3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290.89791506019202</v>
      </c>
      <c r="E237">
        <f t="shared" si="122"/>
        <v>80844.243868731122</v>
      </c>
      <c r="F237">
        <f t="shared" si="123"/>
        <v>3978.6908059343364</v>
      </c>
      <c r="G237">
        <f t="shared" si="124"/>
        <v>1276.9411519022583</v>
      </c>
      <c r="H237">
        <f t="shared" si="124"/>
        <v>308.61029898583382</v>
      </c>
      <c r="I237">
        <f t="shared" si="124"/>
        <v>68.862477641899417</v>
      </c>
      <c r="J237">
        <f t="shared" si="120"/>
        <v>15.021099009997782</v>
      </c>
      <c r="K237">
        <v>0</v>
      </c>
      <c r="L237">
        <f t="shared" si="136"/>
        <v>5.1503440900014852E-2</v>
      </c>
      <c r="M237">
        <f t="shared" si="117"/>
        <v>5648.1258334743252</v>
      </c>
      <c r="N237">
        <f t="shared" ref="N237:S237" si="168">N225</f>
        <v>1.309857</v>
      </c>
      <c r="O237">
        <f t="shared" si="168"/>
        <v>1.0533870000000001</v>
      </c>
      <c r="P237">
        <f t="shared" si="168"/>
        <v>1.0147569999999999</v>
      </c>
      <c r="Q237">
        <f t="shared" si="168"/>
        <v>1.004491</v>
      </c>
      <c r="R237">
        <f t="shared" si="168"/>
        <v>1.001404</v>
      </c>
      <c r="S237">
        <f t="shared" si="168"/>
        <v>1.000443</v>
      </c>
      <c r="T237">
        <f t="shared" si="147"/>
        <v>0.5</v>
      </c>
      <c r="U237">
        <f t="shared" si="147"/>
        <v>2.2499999999999999E-2</v>
      </c>
      <c r="V237">
        <f t="shared" si="147"/>
        <v>2.1000000000000003E-8</v>
      </c>
      <c r="W237">
        <f t="shared" si="147"/>
        <v>6.6499999999999997E-3</v>
      </c>
      <c r="X237">
        <f t="shared" si="147"/>
        <v>6.8100000000000001E-3</v>
      </c>
      <c r="Y237">
        <f t="shared" si="107"/>
        <v>6.8500000000000002E-3</v>
      </c>
      <c r="Z237">
        <f t="shared" si="107"/>
        <v>6.8700000000000002E-3</v>
      </c>
      <c r="AA237">
        <f t="shared" si="107"/>
        <v>6.8700000000000002E-3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338.00242391963224</v>
      </c>
      <c r="E238">
        <f t="shared" si="122"/>
        <v>52767.419366062844</v>
      </c>
      <c r="F238">
        <f t="shared" si="123"/>
        <v>3891.8851288380893</v>
      </c>
      <c r="G238">
        <f t="shared" si="124"/>
        <v>1200.8629474502652</v>
      </c>
      <c r="H238">
        <f t="shared" si="124"/>
        <v>287.12685951725842</v>
      </c>
      <c r="I238">
        <f t="shared" si="124"/>
        <v>63.860924900439045</v>
      </c>
      <c r="J238">
        <f t="shared" si="120"/>
        <v>13.915990621215185</v>
      </c>
      <c r="K238">
        <v>0</v>
      </c>
      <c r="L238">
        <f t="shared" si="136"/>
        <v>6.1931840492433041E-2</v>
      </c>
      <c r="M238">
        <f t="shared" si="117"/>
        <v>5457.6518513272677</v>
      </c>
      <c r="N238">
        <f t="shared" ref="N238:S238" si="169">N226</f>
        <v>1.2533479999999999</v>
      </c>
      <c r="O238">
        <f t="shared" si="169"/>
        <v>1.0475840000000001</v>
      </c>
      <c r="P238">
        <f t="shared" si="169"/>
        <v>1.0133369999999999</v>
      </c>
      <c r="Q238">
        <f t="shared" si="169"/>
        <v>1.004073</v>
      </c>
      <c r="R238">
        <f t="shared" si="169"/>
        <v>1.0012749999999999</v>
      </c>
      <c r="S238">
        <f t="shared" si="169"/>
        <v>1.000402</v>
      </c>
      <c r="T238">
        <f t="shared" si="147"/>
        <v>0.5</v>
      </c>
      <c r="U238">
        <f t="shared" si="147"/>
        <v>2.2499999999999999E-2</v>
      </c>
      <c r="V238">
        <f t="shared" si="147"/>
        <v>2.1000000000000003E-8</v>
      </c>
      <c r="W238">
        <f t="shared" si="147"/>
        <v>6.6499999999999997E-3</v>
      </c>
      <c r="X238">
        <f t="shared" si="147"/>
        <v>6.8100000000000001E-3</v>
      </c>
      <c r="Y238">
        <f t="shared" si="107"/>
        <v>6.8500000000000002E-3</v>
      </c>
      <c r="Z238">
        <f t="shared" si="107"/>
        <v>6.8700000000000002E-3</v>
      </c>
      <c r="AA238">
        <f t="shared" si="107"/>
        <v>6.8700000000000002E-3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185.5336434362909</v>
      </c>
      <c r="E239">
        <f t="shared" si="122"/>
        <v>32994.683483827401</v>
      </c>
      <c r="F239">
        <f t="shared" si="123"/>
        <v>3744.3107585014523</v>
      </c>
      <c r="G239">
        <f t="shared" si="124"/>
        <v>1115.1274297925872</v>
      </c>
      <c r="H239">
        <f t="shared" si="124"/>
        <v>264.02736498899446</v>
      </c>
      <c r="I239">
        <f t="shared" si="124"/>
        <v>58.548620144510906</v>
      </c>
      <c r="J239">
        <f t="shared" si="120"/>
        <v>12.746506278885111</v>
      </c>
      <c r="K239">
        <v>0</v>
      </c>
      <c r="L239">
        <f t="shared" si="136"/>
        <v>3.5715532413473167E-2</v>
      </c>
      <c r="M239">
        <f t="shared" si="117"/>
        <v>5194.76067970643</v>
      </c>
      <c r="N239">
        <f t="shared" ref="N239:S239" si="170">N227</f>
        <v>1.21095</v>
      </c>
      <c r="O239">
        <f t="shared" si="170"/>
        <v>1.0425</v>
      </c>
      <c r="P239">
        <f t="shared" si="170"/>
        <v>1.012059</v>
      </c>
      <c r="Q239">
        <f t="shared" si="170"/>
        <v>1.0036959999999999</v>
      </c>
      <c r="R239">
        <f t="shared" si="170"/>
        <v>1.001158</v>
      </c>
      <c r="S239">
        <f t="shared" si="170"/>
        <v>1.0003649999999999</v>
      </c>
      <c r="T239">
        <f t="shared" si="147"/>
        <v>0.5</v>
      </c>
      <c r="U239">
        <f t="shared" si="147"/>
        <v>2.2499999999999999E-2</v>
      </c>
      <c r="V239">
        <f t="shared" si="147"/>
        <v>2.1000000000000003E-8</v>
      </c>
      <c r="W239">
        <f t="shared" si="147"/>
        <v>6.6499999999999997E-3</v>
      </c>
      <c r="X239">
        <f t="shared" si="147"/>
        <v>6.8100000000000001E-3</v>
      </c>
      <c r="Y239">
        <f t="shared" si="107"/>
        <v>6.8500000000000002E-3</v>
      </c>
      <c r="Z239">
        <f t="shared" si="107"/>
        <v>6.8700000000000002E-3</v>
      </c>
      <c r="AA239">
        <f t="shared" si="107"/>
        <v>6.8700000000000002E-3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60.134342877632932</v>
      </c>
      <c r="E240">
        <f t="shared" si="122"/>
        <v>19949.77168921848</v>
      </c>
      <c r="F240">
        <f t="shared" si="123"/>
        <v>3681.8864242472891</v>
      </c>
      <c r="G240">
        <f t="shared" si="124"/>
        <v>1063.3544496965055</v>
      </c>
      <c r="H240">
        <f t="shared" si="124"/>
        <v>249.61075998976057</v>
      </c>
      <c r="I240">
        <f t="shared" si="124"/>
        <v>55.206454868553486</v>
      </c>
      <c r="J240">
        <f t="shared" si="120"/>
        <v>12.009009423557112</v>
      </c>
      <c r="K240">
        <v>0</v>
      </c>
      <c r="L240">
        <f t="shared" si="136"/>
        <v>1.1879404541814739E-2</v>
      </c>
      <c r="M240">
        <f t="shared" si="117"/>
        <v>5062.0670982256661</v>
      </c>
      <c r="N240">
        <f t="shared" ref="N240:S240" si="171">N228</f>
        <v>1.178115</v>
      </c>
      <c r="O240">
        <f t="shared" si="171"/>
        <v>1.038028</v>
      </c>
      <c r="P240">
        <f t="shared" si="171"/>
        <v>1.0109090000000001</v>
      </c>
      <c r="Q240">
        <f t="shared" si="171"/>
        <v>1.0033529999999999</v>
      </c>
      <c r="R240">
        <f t="shared" si="171"/>
        <v>1.0010520000000001</v>
      </c>
      <c r="S240">
        <f t="shared" si="171"/>
        <v>1.000332</v>
      </c>
      <c r="T240">
        <f t="shared" si="147"/>
        <v>0.5</v>
      </c>
      <c r="U240">
        <f t="shared" si="147"/>
        <v>2.2499999999999999E-2</v>
      </c>
      <c r="V240">
        <f t="shared" si="147"/>
        <v>2.1000000000000003E-8</v>
      </c>
      <c r="W240">
        <f t="shared" si="147"/>
        <v>6.6499999999999997E-3</v>
      </c>
      <c r="X240">
        <f t="shared" si="147"/>
        <v>6.8100000000000001E-3</v>
      </c>
      <c r="Y240">
        <f t="shared" si="107"/>
        <v>6.8500000000000002E-3</v>
      </c>
      <c r="Z240">
        <f t="shared" si="107"/>
        <v>6.8700000000000002E-3</v>
      </c>
      <c r="AA240">
        <f t="shared" si="107"/>
        <v>6.8700000000000002E-3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126.26636286131658</v>
      </c>
      <c r="E241">
        <f t="shared" si="122"/>
        <v>11741.716115174777</v>
      </c>
      <c r="F241">
        <f t="shared" si="123"/>
        <v>3692.1698058511734</v>
      </c>
      <c r="G241">
        <f t="shared" si="124"/>
        <v>1038.1360875827258</v>
      </c>
      <c r="H241">
        <f t="shared" si="124"/>
        <v>241.84740431256787</v>
      </c>
      <c r="I241">
        <f t="shared" si="124"/>
        <v>53.365260277043028</v>
      </c>
      <c r="J241">
        <f t="shared" si="120"/>
        <v>11.600044114266405</v>
      </c>
      <c r="K241">
        <v>0</v>
      </c>
      <c r="L241">
        <f t="shared" si="136"/>
        <v>2.5067180829875354E-2</v>
      </c>
      <c r="M241">
        <f t="shared" si="117"/>
        <v>5037.1186021377753</v>
      </c>
      <c r="N241">
        <f t="shared" ref="N241:S241" si="172">N229</f>
        <v>1.1520509999999999</v>
      </c>
      <c r="O241">
        <f t="shared" si="172"/>
        <v>1.0340800000000001</v>
      </c>
      <c r="P241">
        <f t="shared" si="172"/>
        <v>1.0098720000000001</v>
      </c>
      <c r="Q241">
        <f t="shared" si="172"/>
        <v>1.0030429999999999</v>
      </c>
      <c r="R241">
        <f t="shared" si="172"/>
        <v>1.000955</v>
      </c>
      <c r="S241">
        <f t="shared" si="172"/>
        <v>1.000302</v>
      </c>
      <c r="T241">
        <f t="shared" si="147"/>
        <v>0.5</v>
      </c>
      <c r="U241">
        <f t="shared" si="147"/>
        <v>2.2499999999999999E-2</v>
      </c>
      <c r="V241">
        <f t="shared" si="147"/>
        <v>2.1000000000000003E-8</v>
      </c>
      <c r="W241">
        <f t="shared" si="147"/>
        <v>6.6499999999999997E-3</v>
      </c>
      <c r="X241">
        <f t="shared" si="147"/>
        <v>6.8100000000000001E-3</v>
      </c>
      <c r="Y241">
        <f t="shared" si="107"/>
        <v>6.8500000000000002E-3</v>
      </c>
      <c r="Z241">
        <f t="shared" si="107"/>
        <v>6.8700000000000002E-3</v>
      </c>
      <c r="AA241">
        <f t="shared" si="107"/>
        <v>6.8700000000000002E-3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608.92664350271377</v>
      </c>
      <c r="E242">
        <f t="shared" si="122"/>
        <v>33.725602326058052</v>
      </c>
      <c r="F242">
        <f t="shared" si="123"/>
        <v>6760.1924482728982</v>
      </c>
      <c r="G242">
        <f t="shared" si="124"/>
        <v>3639.5416882179265</v>
      </c>
      <c r="H242">
        <f t="shared" si="124"/>
        <v>998.77276924750197</v>
      </c>
      <c r="I242">
        <f t="shared" si="124"/>
        <v>231.06278806256435</v>
      </c>
      <c r="J242">
        <f t="shared" si="120"/>
        <v>50.876642428945935</v>
      </c>
      <c r="K242">
        <v>0</v>
      </c>
      <c r="L242">
        <f t="shared" si="136"/>
        <v>5.2132138274029384E-2</v>
      </c>
      <c r="M242">
        <f t="shared" si="117"/>
        <v>11680.446336229837</v>
      </c>
      <c r="N242">
        <f t="shared" ref="N242:S242" si="173">N230</f>
        <v>2289.2732110000002</v>
      </c>
      <c r="O242">
        <f t="shared" si="173"/>
        <v>1.130951</v>
      </c>
      <c r="P242">
        <f t="shared" si="173"/>
        <v>1.030586</v>
      </c>
      <c r="Q242">
        <f t="shared" si="173"/>
        <v>1.0089379999999999</v>
      </c>
      <c r="R242">
        <f t="shared" si="173"/>
        <v>1.0027619999999999</v>
      </c>
      <c r="S242">
        <f t="shared" si="173"/>
        <v>1.0008680000000001</v>
      </c>
      <c r="T242">
        <f t="shared" si="147"/>
        <v>0.5</v>
      </c>
      <c r="U242">
        <f t="shared" si="147"/>
        <v>2.2499999999999999E-2</v>
      </c>
      <c r="V242">
        <f t="shared" si="147"/>
        <v>2.1000000000000003E-8</v>
      </c>
      <c r="W242">
        <f t="shared" si="147"/>
        <v>6.6499999999999997E-3</v>
      </c>
      <c r="X242">
        <f t="shared" si="147"/>
        <v>6.8100000000000001E-3</v>
      </c>
      <c r="Y242">
        <f t="shared" si="107"/>
        <v>6.8500000000000002E-3</v>
      </c>
      <c r="Z242">
        <f t="shared" si="107"/>
        <v>6.8700000000000002E-3</v>
      </c>
      <c r="AA242">
        <f t="shared" si="107"/>
        <v>6.8700000000000002E-3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workbookViewId="0">
      <selection activeCell="O42" sqref="O42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 s="3">
        <v>2751</v>
      </c>
      <c r="E2">
        <f>'2010_2020 자원량 예측 결과'!B27</f>
        <v>1500</v>
      </c>
      <c r="F2">
        <f>'2010_2020 자원량 예측 결과'!C27</f>
        <v>80000</v>
      </c>
      <c r="G2">
        <f>'2010_2020 자원량 예측 결과'!D27</f>
        <v>100000</v>
      </c>
      <c r="H2">
        <f>'2010_2020 자원량 예측 결과'!E27</f>
        <v>60000</v>
      </c>
      <c r="I2">
        <f>'2010_2020 자원량 예측 결과'!F27</f>
        <v>30000</v>
      </c>
      <c r="J2">
        <f>'2010_2020 자원량 예측 결과'!G27</f>
        <v>15000</v>
      </c>
      <c r="K2">
        <v>0</v>
      </c>
      <c r="L2">
        <f>D2/SUM(F2:J2)</f>
        <v>9.6526315789473693E-3</v>
      </c>
      <c r="M2">
        <f>SUM(F2:J2)</f>
        <v>285000</v>
      </c>
      <c r="N2">
        <f>'2010_2020 자원량 예측 결과'!B4</f>
        <v>2289.2732110000002</v>
      </c>
      <c r="O2">
        <f>'2010_2020 자원량 예측 결과'!C4</f>
        <v>1.130951</v>
      </c>
      <c r="P2">
        <f>'2010_2020 자원량 예측 결과'!D4</f>
        <v>1.030586</v>
      </c>
      <c r="Q2">
        <f>'2010_2020 자원량 예측 결과'!E4</f>
        <v>1.0089379999999999</v>
      </c>
      <c r="R2">
        <f>'2010_2020 자원량 예측 결과'!F4</f>
        <v>1.0027619999999999</v>
      </c>
      <c r="S2">
        <f>'2010_2020 자원량 예측 결과'!G4</f>
        <v>1.0008680000000001</v>
      </c>
      <c r="T2">
        <f>'2010_2020 자원량 예측 결과'!B20</f>
        <v>0.5</v>
      </c>
      <c r="U2">
        <f>'2010_2020 자원량 예측 결과'!B22</f>
        <v>2.2499999999999999E-2</v>
      </c>
      <c r="V2">
        <f>'2010_2020 자원량 예측 결과'!B24</f>
        <v>2.1000000000000003E-8</v>
      </c>
      <c r="W2">
        <f>'2010_2020 자원량 예측 결과'!B18</f>
        <v>6.6499999999999997E-3</v>
      </c>
      <c r="X2">
        <f>'2010_2020 자원량 예측 결과'!C18</f>
        <v>6.8100000000000001E-3</v>
      </c>
      <c r="Y2">
        <f>'2010_2020 자원량 예측 결과'!D18</f>
        <v>6.8500000000000002E-3</v>
      </c>
      <c r="Z2">
        <f>'2010_2020 자원량 예측 결과'!E18</f>
        <v>6.8700000000000002E-3</v>
      </c>
      <c r="AA2">
        <f>'2010_2020 자원량 예측 결과'!F18</f>
        <v>6.8700000000000002E-3</v>
      </c>
    </row>
    <row r="3" spans="1:27" x14ac:dyDescent="0.45">
      <c r="A3">
        <v>2010</v>
      </c>
      <c r="B3">
        <v>8</v>
      </c>
      <c r="C3">
        <v>1</v>
      </c>
      <c r="D3" s="3">
        <v>4550</v>
      </c>
      <c r="E3">
        <f>IF(MOD($C2,12)=11,SUMPRODUCT(F2:J2,W2:AA2),N2*(1-$T2-$V2*E2)*E2-K2*E2)</f>
        <v>1716846.7400907804</v>
      </c>
      <c r="F3">
        <f>IF(MOD($C2,12)=11,$N2*(1-$T2-$V2*E2)*E2-$K2*$E2,O2*(1-$U2)*F2-$L2*F2)</f>
        <v>87668.157673684225</v>
      </c>
      <c r="G3">
        <f>IF(MOD($C2,12)=11,O2*(1-$U2)*F2-$L2*F2,P2*(1-$U2)*G2-$L2*G2)</f>
        <v>99774.518342105264</v>
      </c>
      <c r="H3">
        <f>IF(MOD($C2,12)=11,P2*(1-$U2)*G2-$L2*G2,Q2*(1-$U2)*H2-$L2*H2)</f>
        <v>58595.055805263153</v>
      </c>
      <c r="I3">
        <f>IF(MOD($C2,12)=11,Q2*(1-$U2)*H2-$L2*H2,R2*(1-$U2)*I2-$L2*I2)</f>
        <v>29116.416702631577</v>
      </c>
      <c r="J3">
        <f>IF(MOD($C2,12)=11,R2*(1-$U2)*I2-$L2*I2,S2*(1-$U2)*J2-$L2*J2)</f>
        <v>14530.437576315791</v>
      </c>
      <c r="K3">
        <v>0</v>
      </c>
      <c r="L3">
        <f>D3/SUM(F3:J3)</f>
        <v>1.5706738357246685E-2</v>
      </c>
      <c r="M3">
        <f t="shared" ref="M3:M66" si="0">SUM(F3:J3)</f>
        <v>289684.58610000001</v>
      </c>
      <c r="N3">
        <f>'2010_2020 자원량 예측 결과'!B5</f>
        <v>6.2259080000000004</v>
      </c>
      <c r="O3">
        <f>'2010_2020 자원량 예측 결과'!C5</f>
        <v>1.113596</v>
      </c>
      <c r="P3">
        <f>'2010_2020 자원량 예측 결과'!D5</f>
        <v>1.027485</v>
      </c>
      <c r="Q3">
        <f>'2010_2020 자원량 예측 결과'!E5</f>
        <v>1.008094</v>
      </c>
      <c r="R3">
        <f>'2010_2020 자원량 예측 결과'!F5</f>
        <v>1.002507</v>
      </c>
      <c r="S3">
        <f>'2010_2020 자원량 예측 결과'!G5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1">X2</f>
        <v>6.8100000000000001E-3</v>
      </c>
      <c r="Y3">
        <f t="shared" si="1"/>
        <v>6.8500000000000002E-3</v>
      </c>
      <c r="Z3">
        <f t="shared" si="1"/>
        <v>6.8700000000000002E-3</v>
      </c>
      <c r="AA3">
        <f t="shared" si="1"/>
        <v>6.8700000000000002E-3</v>
      </c>
    </row>
    <row r="4" spans="1:27" x14ac:dyDescent="0.45">
      <c r="A4">
        <v>2010</v>
      </c>
      <c r="B4">
        <v>9</v>
      </c>
      <c r="C4">
        <v>2</v>
      </c>
      <c r="D4" s="3">
        <v>15218</v>
      </c>
      <c r="E4">
        <f t="shared" ref="E4:E67" si="2">IF(MOD($C3,12)=11,SUMPRODUCT(F3:J3,W3:AA3),N3*(1-$T3-$V3*E3)*E3-K3*E3)</f>
        <v>4959088.5850830991</v>
      </c>
      <c r="F4">
        <f t="shared" ref="F4:F67" si="3">IF(MOD($C3,12)=11,$N3*(1-$T3-$V3*E3)*E3-$K3*$E3,O3*(1-$U3)*F3-$L3*F3)</f>
        <v>94053.323429404001</v>
      </c>
      <c r="G4">
        <f t="shared" ref="G4:G67" si="4">IF(MOD($C3,12)=11,O3*(1-$U3)*F3-$L3*F3,P3*(1-$U3)*G3-$L3*G3)</f>
        <v>98643.060252396666</v>
      </c>
      <c r="H4">
        <f t="shared" ref="H4:H67" si="5">IF(MOD($C3,12)=11,P3*(1-$U3)*G3-$L3*G3,Q3*(1-$U3)*H3-$L3*H3)</f>
        <v>56819.927182183026</v>
      </c>
      <c r="I4">
        <f t="shared" ref="I4:I67" si="6">IF(MOD($C3,12)=11,Q3*(1-$U3)*H3-$L3*H3,R3*(1-$U3)*I3-$L3*I3)</f>
        <v>28075.32586017191</v>
      </c>
      <c r="J4">
        <f t="shared" ref="J4:J67" si="7">IF(MOD($C3,12)=11,R3*(1-$U3)*I3-$L3*I3,S3*(1-$U3)*J3-$L3*J3)</f>
        <v>13986.469309773096</v>
      </c>
      <c r="K4">
        <v>0</v>
      </c>
      <c r="L4">
        <f>D4/SUM(F4:J4)</f>
        <v>5.2191847347513795E-2</v>
      </c>
      <c r="M4">
        <f t="shared" si="0"/>
        <v>291578.10603392875</v>
      </c>
      <c r="N4">
        <f>'2010_2020 자원량 예측 결과'!B6</f>
        <v>2.8313100000000002</v>
      </c>
      <c r="O4">
        <f>'2010_2020 자원량 예측 결과'!C6</f>
        <v>1.0991329999999999</v>
      </c>
      <c r="P4">
        <f>'2010_2020 자원량 예측 결과'!D6</f>
        <v>1.0247250000000001</v>
      </c>
      <c r="Q4">
        <f>'2010_2020 자원량 예측 결과'!E6</f>
        <v>1.007333</v>
      </c>
      <c r="R4">
        <f>'2010_2020 자원량 예측 결과'!F6</f>
        <v>1.0022759999999999</v>
      </c>
      <c r="S4">
        <f>'2010_2020 자원량 예측 결과'!G6</f>
        <v>1.0007159999999999</v>
      </c>
      <c r="T4">
        <f t="shared" ref="T4:T67" si="8">T3</f>
        <v>0.5</v>
      </c>
      <c r="U4">
        <f t="shared" ref="U4:U67" si="9">U3</f>
        <v>2.2499999999999999E-2</v>
      </c>
      <c r="V4">
        <f t="shared" ref="V4:V67" si="10">V3</f>
        <v>2.1000000000000003E-8</v>
      </c>
      <c r="W4">
        <f t="shared" ref="W4:AA67" si="11">W3</f>
        <v>6.6499999999999997E-3</v>
      </c>
      <c r="X4">
        <f t="shared" si="1"/>
        <v>6.8100000000000001E-3</v>
      </c>
      <c r="Y4">
        <f t="shared" si="1"/>
        <v>6.8500000000000002E-3</v>
      </c>
      <c r="Z4">
        <f t="shared" si="1"/>
        <v>6.8700000000000002E-3</v>
      </c>
      <c r="AA4">
        <f t="shared" si="1"/>
        <v>6.8700000000000002E-3</v>
      </c>
    </row>
    <row r="5" spans="1:27" x14ac:dyDescent="0.45">
      <c r="A5">
        <v>2010</v>
      </c>
      <c r="B5">
        <v>10</v>
      </c>
      <c r="C5">
        <v>3</v>
      </c>
      <c r="D5" s="3">
        <v>38433</v>
      </c>
      <c r="E5">
        <f t="shared" si="2"/>
        <v>5558146.1928882552</v>
      </c>
      <c r="F5">
        <f t="shared" si="3"/>
        <v>96142.309832306346</v>
      </c>
      <c r="G5">
        <f t="shared" si="4"/>
        <v>93659.301151416905</v>
      </c>
      <c r="H5">
        <f t="shared" si="5"/>
        <v>52983.227518985906</v>
      </c>
      <c r="I5">
        <f t="shared" si="6"/>
        <v>26040.789611012697</v>
      </c>
      <c r="J5">
        <f t="shared" si="7"/>
        <v>12951.583069162054</v>
      </c>
      <c r="K5">
        <v>0</v>
      </c>
      <c r="L5">
        <f>D5/SUM(F5:J5)</f>
        <v>0.13639499034950542</v>
      </c>
      <c r="M5">
        <f t="shared" si="0"/>
        <v>281777.21118288388</v>
      </c>
      <c r="N5">
        <f>'2010_2020 자원량 예측 결과'!B7</f>
        <v>2.0307080000000002</v>
      </c>
      <c r="O5">
        <f>'2010_2020 자원량 예측 결과'!C7</f>
        <v>1.0869470000000001</v>
      </c>
      <c r="P5">
        <f>'2010_2020 자원량 예측 결과'!D7</f>
        <v>1.022265</v>
      </c>
      <c r="Q5">
        <f>'2010_2020 자원량 예측 결과'!E7</f>
        <v>1.006645</v>
      </c>
      <c r="R5">
        <f>'2010_2020 자원량 예측 결과'!F7</f>
        <v>1.0020659999999999</v>
      </c>
      <c r="S5">
        <f>'2010_2020 자원량 예측 결과'!G7</f>
        <v>1.00065</v>
      </c>
      <c r="T5">
        <f t="shared" si="8"/>
        <v>0.5</v>
      </c>
      <c r="U5">
        <f t="shared" si="9"/>
        <v>2.2499999999999999E-2</v>
      </c>
      <c r="V5">
        <f t="shared" si="10"/>
        <v>2.1000000000000003E-8</v>
      </c>
      <c r="W5">
        <f t="shared" si="11"/>
        <v>6.6499999999999997E-3</v>
      </c>
      <c r="X5">
        <f t="shared" si="1"/>
        <v>6.8100000000000001E-3</v>
      </c>
      <c r="Y5">
        <f t="shared" si="1"/>
        <v>6.8500000000000002E-3</v>
      </c>
      <c r="Z5">
        <f t="shared" si="1"/>
        <v>6.8700000000000002E-3</v>
      </c>
      <c r="AA5">
        <f t="shared" si="1"/>
        <v>6.8700000000000002E-3</v>
      </c>
    </row>
    <row r="6" spans="1:27" x14ac:dyDescent="0.45">
      <c r="A6">
        <v>2010</v>
      </c>
      <c r="B6">
        <v>11</v>
      </c>
      <c r="C6">
        <v>4</v>
      </c>
      <c r="D6" s="3">
        <v>13654</v>
      </c>
      <c r="E6">
        <f t="shared" si="2"/>
        <v>4326058.5271741794</v>
      </c>
      <c r="F6">
        <f t="shared" si="3"/>
        <v>89036.97993052016</v>
      </c>
      <c r="G6">
        <f t="shared" si="4"/>
        <v>80815.711941304326</v>
      </c>
      <c r="H6">
        <f t="shared" si="5"/>
        <v>44908.609985730225</v>
      </c>
      <c r="I6">
        <f t="shared" si="6"/>
        <v>21955.628362308616</v>
      </c>
      <c r="J6">
        <f t="shared" si="7"/>
        <v>10901.870514469299</v>
      </c>
      <c r="K6">
        <v>0</v>
      </c>
      <c r="L6">
        <f t="shared" ref="L6:L69" si="12">D6/SUM(F6:J6)</f>
        <v>5.5141208823837329E-2</v>
      </c>
      <c r="M6">
        <f t="shared" si="0"/>
        <v>247618.80073433265</v>
      </c>
      <c r="N6">
        <f>'2010_2020 자원량 예측 결과'!B8</f>
        <v>1.689811</v>
      </c>
      <c r="O6">
        <f>'2010_2020 자원량 예측 결과'!C8</f>
        <v>1.076584</v>
      </c>
      <c r="P6">
        <f>'2010_2020 자원량 예측 결과'!D8</f>
        <v>1.0200670000000001</v>
      </c>
      <c r="Q6">
        <f>'2010_2020 자원량 예측 결과'!E8</f>
        <v>1.0060229999999999</v>
      </c>
      <c r="R6">
        <f>'2010_2020 자원량 예측 결과'!F8</f>
        <v>1.001876</v>
      </c>
      <c r="S6">
        <f>'2010_2020 자원량 예측 결과'!G8</f>
        <v>1.000591</v>
      </c>
      <c r="T6">
        <f t="shared" si="8"/>
        <v>0.5</v>
      </c>
      <c r="U6">
        <f t="shared" si="9"/>
        <v>2.2499999999999999E-2</v>
      </c>
      <c r="V6">
        <f t="shared" si="10"/>
        <v>2.1000000000000003E-8</v>
      </c>
      <c r="W6">
        <f t="shared" si="11"/>
        <v>6.6499999999999997E-3</v>
      </c>
      <c r="X6">
        <f t="shared" si="1"/>
        <v>6.8100000000000001E-3</v>
      </c>
      <c r="Y6">
        <f t="shared" si="1"/>
        <v>6.8500000000000002E-3</v>
      </c>
      <c r="Z6">
        <f t="shared" si="1"/>
        <v>6.8700000000000002E-3</v>
      </c>
      <c r="AA6">
        <f t="shared" si="1"/>
        <v>6.8700000000000002E-3</v>
      </c>
    </row>
    <row r="7" spans="1:27" x14ac:dyDescent="0.45">
      <c r="A7">
        <v>2010</v>
      </c>
      <c r="B7">
        <v>12</v>
      </c>
      <c r="C7">
        <v>5</v>
      </c>
      <c r="D7" s="3">
        <v>7107</v>
      </c>
      <c r="E7">
        <f t="shared" si="2"/>
        <v>2990997.2952173939</v>
      </c>
      <c r="F7">
        <f t="shared" si="3"/>
        <v>88789.426068092318</v>
      </c>
      <c r="G7">
        <f t="shared" si="4"/>
        <v>76126.322365689251</v>
      </c>
      <c r="H7">
        <f t="shared" si="5"/>
        <v>41686.249875230184</v>
      </c>
      <c r="I7">
        <f t="shared" si="6"/>
        <v>20291.228847506565</v>
      </c>
      <c r="J7">
        <f t="shared" si="7"/>
        <v>10061.73414713584</v>
      </c>
      <c r="K7">
        <v>0</v>
      </c>
      <c r="L7">
        <f t="shared" si="12"/>
        <v>2.9993041550594454E-2</v>
      </c>
      <c r="M7">
        <f t="shared" si="0"/>
        <v>236954.96130365416</v>
      </c>
      <c r="N7">
        <f>'2010_2020 자원량 예측 결과'!B9</f>
        <v>1.5041519999999999</v>
      </c>
      <c r="O7">
        <f>'2010_2020 자원량 예측 결과'!C9</f>
        <v>1.0677030000000001</v>
      </c>
      <c r="P7">
        <f>'2010_2020 자원량 예측 결과'!D9</f>
        <v>1.0181009999999999</v>
      </c>
      <c r="Q7">
        <f>'2010_2020 자원량 예측 결과'!E9</f>
        <v>1.00546</v>
      </c>
      <c r="R7">
        <f>'2010_2020 자원량 예측 결과'!F9</f>
        <v>1.001703</v>
      </c>
      <c r="S7">
        <f>'2010_2020 자원량 예측 결과'!G9</f>
        <v>1.000537</v>
      </c>
      <c r="T7">
        <f t="shared" si="8"/>
        <v>0.5</v>
      </c>
      <c r="U7">
        <f t="shared" si="9"/>
        <v>2.2499999999999999E-2</v>
      </c>
      <c r="V7">
        <f t="shared" si="10"/>
        <v>2.1000000000000003E-8</v>
      </c>
      <c r="W7">
        <f t="shared" si="11"/>
        <v>6.6499999999999997E-3</v>
      </c>
      <c r="X7">
        <f t="shared" si="1"/>
        <v>6.8100000000000001E-3</v>
      </c>
      <c r="Y7">
        <f t="shared" si="1"/>
        <v>6.8500000000000002E-3</v>
      </c>
      <c r="Z7">
        <f t="shared" si="1"/>
        <v>6.8700000000000002E-3</v>
      </c>
      <c r="AA7">
        <f t="shared" si="1"/>
        <v>6.8700000000000002E-3</v>
      </c>
    </row>
    <row r="8" spans="1:27" x14ac:dyDescent="0.45">
      <c r="A8">
        <v>2011</v>
      </c>
      <c r="B8">
        <v>1</v>
      </c>
      <c r="C8">
        <v>6</v>
      </c>
      <c r="D8" s="3">
        <v>7144</v>
      </c>
      <c r="E8">
        <f t="shared" si="2"/>
        <v>1966876.2146842019</v>
      </c>
      <c r="F8">
        <f t="shared" si="3"/>
        <v>90004.655062790087</v>
      </c>
      <c r="G8">
        <f t="shared" si="4"/>
        <v>73477.178566168834</v>
      </c>
      <c r="H8">
        <f t="shared" si="5"/>
        <v>39720.49759696285</v>
      </c>
      <c r="I8">
        <f t="shared" si="6"/>
        <v>19259.858982067719</v>
      </c>
      <c r="J8">
        <f t="shared" si="7"/>
        <v>9538.8446988133837</v>
      </c>
      <c r="K8">
        <v>0</v>
      </c>
      <c r="L8">
        <f t="shared" si="12"/>
        <v>3.0792966086853085E-2</v>
      </c>
      <c r="M8">
        <f t="shared" si="0"/>
        <v>232001.03490680287</v>
      </c>
      <c r="N8">
        <f>'2010_2020 자원량 예측 결과'!B10</f>
        <v>1.388412</v>
      </c>
      <c r="O8">
        <f>'2010_2020 자원량 예측 결과'!C10</f>
        <v>1.060039</v>
      </c>
      <c r="P8">
        <f>'2010_2020 자원량 예측 결과'!D10</f>
        <v>1.016338</v>
      </c>
      <c r="Q8">
        <f>'2010_2020 자원량 예측 결과'!E10</f>
        <v>1.0049509999999999</v>
      </c>
      <c r="R8">
        <f>'2010_2020 자원량 예측 결과'!F10</f>
        <v>1.001546</v>
      </c>
      <c r="S8">
        <f>'2010_2020 자원량 예측 결과'!G10</f>
        <v>1.0004869999999999</v>
      </c>
      <c r="T8">
        <f t="shared" si="8"/>
        <v>0.5</v>
      </c>
      <c r="U8">
        <f t="shared" si="9"/>
        <v>2.2499999999999999E-2</v>
      </c>
      <c r="V8">
        <f t="shared" si="10"/>
        <v>2.1000000000000003E-8</v>
      </c>
      <c r="W8">
        <f t="shared" si="11"/>
        <v>6.6499999999999997E-3</v>
      </c>
      <c r="X8">
        <f t="shared" si="1"/>
        <v>6.8100000000000001E-3</v>
      </c>
      <c r="Y8">
        <f t="shared" si="1"/>
        <v>6.8500000000000002E-3</v>
      </c>
      <c r="Z8">
        <f t="shared" si="1"/>
        <v>6.8700000000000002E-3</v>
      </c>
      <c r="AA8">
        <f t="shared" si="1"/>
        <v>6.8700000000000002E-3</v>
      </c>
    </row>
    <row r="9" spans="1:27" x14ac:dyDescent="0.45">
      <c r="A9">
        <v>2011</v>
      </c>
      <c r="B9">
        <v>2</v>
      </c>
      <c r="C9">
        <v>7</v>
      </c>
      <c r="D9" s="3">
        <v>6182</v>
      </c>
      <c r="E9">
        <f t="shared" si="2"/>
        <v>1252621.7859708581</v>
      </c>
      <c r="F9">
        <f t="shared" si="3"/>
        <v>90490.244254765174</v>
      </c>
      <c r="G9">
        <f t="shared" si="4"/>
        <v>70734.821345871605</v>
      </c>
      <c r="H9">
        <f t="shared" si="5"/>
        <v>37795.905885046486</v>
      </c>
      <c r="I9">
        <f t="shared" si="6"/>
        <v>18262.549758290399</v>
      </c>
      <c r="J9">
        <f t="shared" si="7"/>
        <v>9035.0322672492985</v>
      </c>
      <c r="K9">
        <v>0</v>
      </c>
      <c r="L9">
        <f t="shared" si="12"/>
        <v>2.7315480344360894E-2</v>
      </c>
      <c r="M9">
        <f t="shared" si="0"/>
        <v>226318.55351122297</v>
      </c>
      <c r="N9">
        <f>'2010_2020 자원량 예측 결과'!B11</f>
        <v>1.309857</v>
      </c>
      <c r="O9">
        <f>'2010_2020 자원량 예측 결과'!C11</f>
        <v>1.0533870000000001</v>
      </c>
      <c r="P9">
        <f>'2010_2020 자원량 예측 결과'!D11</f>
        <v>1.0147569999999999</v>
      </c>
      <c r="Q9">
        <f>'2010_2020 자원량 예측 결과'!E11</f>
        <v>1.004491</v>
      </c>
      <c r="R9">
        <f>'2010_2020 자원량 예측 결과'!F11</f>
        <v>1.001404</v>
      </c>
      <c r="S9">
        <f>'2010_2020 자원량 예측 결과'!G11</f>
        <v>1.000443</v>
      </c>
      <c r="T9">
        <f t="shared" si="8"/>
        <v>0.5</v>
      </c>
      <c r="U9">
        <f t="shared" si="9"/>
        <v>2.2499999999999999E-2</v>
      </c>
      <c r="V9">
        <f t="shared" si="10"/>
        <v>2.1000000000000003E-8</v>
      </c>
      <c r="W9">
        <f t="shared" si="11"/>
        <v>6.6499999999999997E-3</v>
      </c>
      <c r="X9">
        <f t="shared" si="1"/>
        <v>6.8100000000000001E-3</v>
      </c>
      <c r="Y9">
        <f t="shared" si="1"/>
        <v>6.8500000000000002E-3</v>
      </c>
      <c r="Z9">
        <f t="shared" si="1"/>
        <v>6.8700000000000002E-3</v>
      </c>
      <c r="AA9">
        <f t="shared" si="1"/>
        <v>6.8700000000000002E-3</v>
      </c>
    </row>
    <row r="10" spans="1:27" x14ac:dyDescent="0.45">
      <c r="A10">
        <v>2011</v>
      </c>
      <c r="B10">
        <v>3</v>
      </c>
      <c r="C10">
        <v>8</v>
      </c>
      <c r="D10" s="3">
        <v>5348</v>
      </c>
      <c r="E10">
        <f t="shared" si="2"/>
        <v>777217.5418170857</v>
      </c>
      <c r="F10">
        <f t="shared" si="3"/>
        <v>90704.734380688998</v>
      </c>
      <c r="G10">
        <f t="shared" si="4"/>
        <v>68231.479742486961</v>
      </c>
      <c r="H10">
        <f t="shared" si="5"/>
        <v>36079.006909862466</v>
      </c>
      <c r="I10">
        <f t="shared" si="6"/>
        <v>17377.855775682146</v>
      </c>
      <c r="J10">
        <f t="shared" si="7"/>
        <v>8588.8602575397417</v>
      </c>
      <c r="K10">
        <v>0</v>
      </c>
      <c r="L10">
        <f t="shared" si="12"/>
        <v>2.4201073042437987E-2</v>
      </c>
      <c r="M10">
        <f t="shared" si="0"/>
        <v>220981.93706626029</v>
      </c>
      <c r="N10">
        <f>'2010_2020 자원량 예측 결과'!B12</f>
        <v>1.2533479999999999</v>
      </c>
      <c r="O10">
        <f>'2010_2020 자원량 예측 결과'!C12</f>
        <v>1.0475840000000001</v>
      </c>
      <c r="P10">
        <f>'2010_2020 자원량 예측 결과'!D12</f>
        <v>1.0133369999999999</v>
      </c>
      <c r="Q10">
        <f>'2010_2020 자원량 예측 결과'!E12</f>
        <v>1.004073</v>
      </c>
      <c r="R10">
        <f>'2010_2020 자원량 예측 결과'!F12</f>
        <v>1.0012749999999999</v>
      </c>
      <c r="S10">
        <f>'2010_2020 자원량 예측 결과'!G12</f>
        <v>1.000402</v>
      </c>
      <c r="T10">
        <f t="shared" si="8"/>
        <v>0.5</v>
      </c>
      <c r="U10">
        <f t="shared" si="9"/>
        <v>2.2499999999999999E-2</v>
      </c>
      <c r="V10">
        <f t="shared" si="10"/>
        <v>2.1000000000000003E-8</v>
      </c>
      <c r="W10">
        <f t="shared" si="11"/>
        <v>6.6499999999999997E-3</v>
      </c>
      <c r="X10">
        <f t="shared" si="1"/>
        <v>6.8100000000000001E-3</v>
      </c>
      <c r="Y10">
        <f t="shared" si="1"/>
        <v>6.8500000000000002E-3</v>
      </c>
      <c r="Z10">
        <f t="shared" si="1"/>
        <v>6.8700000000000002E-3</v>
      </c>
      <c r="AA10">
        <f t="shared" si="1"/>
        <v>6.8700000000000002E-3</v>
      </c>
    </row>
    <row r="11" spans="1:27" x14ac:dyDescent="0.45">
      <c r="A11">
        <v>2011</v>
      </c>
      <c r="B11">
        <v>4</v>
      </c>
      <c r="C11">
        <v>9</v>
      </c>
      <c r="D11" s="3">
        <v>3538</v>
      </c>
      <c r="E11">
        <f t="shared" si="2"/>
        <v>471162.79348365963</v>
      </c>
      <c r="F11">
        <f t="shared" si="3"/>
        <v>90687.707919034874</v>
      </c>
      <c r="G11">
        <f t="shared" si="4"/>
        <v>65934.524595545168</v>
      </c>
      <c r="H11">
        <f t="shared" si="5"/>
        <v>34537.72199761949</v>
      </c>
      <c r="I11">
        <f t="shared" si="6"/>
        <v>16587.949502657491</v>
      </c>
      <c r="J11">
        <f t="shared" si="7"/>
        <v>8191.1263028835874</v>
      </c>
      <c r="K11">
        <v>0</v>
      </c>
      <c r="L11">
        <f t="shared" si="12"/>
        <v>1.6384254364734608E-2</v>
      </c>
      <c r="M11">
        <f t="shared" si="0"/>
        <v>215939.0303177406</v>
      </c>
      <c r="N11">
        <f>'2010_2020 자원량 예측 결과'!B13</f>
        <v>1.21095</v>
      </c>
      <c r="O11">
        <f>'2010_2020 자원량 예측 결과'!C13</f>
        <v>1.0425</v>
      </c>
      <c r="P11">
        <f>'2010_2020 자원량 예측 결과'!D13</f>
        <v>1.012059</v>
      </c>
      <c r="Q11">
        <f>'2010_2020 자원량 예측 결과'!E13</f>
        <v>1.0036959999999999</v>
      </c>
      <c r="R11">
        <f>'2010_2020 자원량 예측 결과'!F13</f>
        <v>1.001158</v>
      </c>
      <c r="S11">
        <f>'2010_2020 자원량 예측 결과'!G13</f>
        <v>1.0003649999999999</v>
      </c>
      <c r="T11">
        <f t="shared" si="8"/>
        <v>0.5</v>
      </c>
      <c r="U11">
        <f t="shared" si="9"/>
        <v>2.2499999999999999E-2</v>
      </c>
      <c r="V11">
        <f t="shared" si="10"/>
        <v>2.1000000000000003E-8</v>
      </c>
      <c r="W11">
        <f t="shared" si="11"/>
        <v>6.6499999999999997E-3</v>
      </c>
      <c r="X11">
        <f t="shared" si="1"/>
        <v>6.8100000000000001E-3</v>
      </c>
      <c r="Y11">
        <f t="shared" si="1"/>
        <v>6.8500000000000002E-3</v>
      </c>
      <c r="Z11">
        <f t="shared" si="1"/>
        <v>6.8700000000000002E-3</v>
      </c>
      <c r="AA11">
        <f t="shared" si="1"/>
        <v>6.8700000000000002E-3</v>
      </c>
    </row>
    <row r="12" spans="1:27" x14ac:dyDescent="0.45">
      <c r="A12">
        <v>2011</v>
      </c>
      <c r="B12">
        <v>5</v>
      </c>
      <c r="C12">
        <v>10</v>
      </c>
      <c r="D12" s="3">
        <v>1046</v>
      </c>
      <c r="E12">
        <f t="shared" si="2"/>
        <v>279631.98645263031</v>
      </c>
      <c r="F12">
        <f t="shared" si="3"/>
        <v>90928.891482417777</v>
      </c>
      <c r="G12">
        <f t="shared" si="4"/>
        <v>64147.924352129623</v>
      </c>
      <c r="H12">
        <f t="shared" si="5"/>
        <v>33319.527693827447</v>
      </c>
      <c r="I12">
        <f t="shared" si="6"/>
        <v>15961.716101306571</v>
      </c>
      <c r="J12">
        <f t="shared" si="7"/>
        <v>7875.542955664383</v>
      </c>
      <c r="K12">
        <v>0</v>
      </c>
      <c r="L12">
        <f t="shared" si="12"/>
        <v>4.928531520259005E-3</v>
      </c>
      <c r="M12">
        <f t="shared" si="0"/>
        <v>212233.60258534583</v>
      </c>
      <c r="N12">
        <f>'2010_2020 자원량 예측 결과'!B14</f>
        <v>1.178115</v>
      </c>
      <c r="O12">
        <f>'2010_2020 자원량 예측 결과'!C14</f>
        <v>1.038028</v>
      </c>
      <c r="P12">
        <f>'2010_2020 자원량 예측 결과'!D14</f>
        <v>1.0109090000000001</v>
      </c>
      <c r="Q12">
        <f>'2010_2020 자원량 예측 결과'!E14</f>
        <v>1.0033529999999999</v>
      </c>
      <c r="R12">
        <f>'2010_2020 자원량 예측 결과'!F14</f>
        <v>1.0010520000000001</v>
      </c>
      <c r="S12">
        <f>'2010_2020 자원량 예측 결과'!G14</f>
        <v>1.000332</v>
      </c>
      <c r="T12">
        <f t="shared" si="8"/>
        <v>0.5</v>
      </c>
      <c r="U12">
        <f t="shared" si="9"/>
        <v>2.2499999999999999E-2</v>
      </c>
      <c r="V12">
        <f t="shared" si="10"/>
        <v>2.1000000000000003E-8</v>
      </c>
      <c r="W12">
        <f t="shared" si="11"/>
        <v>6.6499999999999997E-3</v>
      </c>
      <c r="X12">
        <f t="shared" si="1"/>
        <v>6.8100000000000001E-3</v>
      </c>
      <c r="Y12">
        <f t="shared" si="1"/>
        <v>6.8500000000000002E-3</v>
      </c>
      <c r="Z12">
        <f t="shared" si="1"/>
        <v>6.8700000000000002E-3</v>
      </c>
      <c r="AA12">
        <f t="shared" si="1"/>
        <v>6.8700000000000002E-3</v>
      </c>
    </row>
    <row r="13" spans="1:27" x14ac:dyDescent="0.45">
      <c r="A13">
        <v>2011</v>
      </c>
      <c r="B13">
        <v>6</v>
      </c>
      <c r="C13">
        <v>11</v>
      </c>
      <c r="D13" s="3">
        <v>1982</v>
      </c>
      <c r="E13">
        <f t="shared" si="2"/>
        <v>162784.76566554466</v>
      </c>
      <c r="F13">
        <f t="shared" si="3"/>
        <v>91814.887914164356</v>
      </c>
      <c r="G13">
        <f t="shared" si="4"/>
        <v>63072.485425433399</v>
      </c>
      <c r="H13">
        <f t="shared" si="5"/>
        <v>32514.828646126516</v>
      </c>
      <c r="I13">
        <f t="shared" si="6"/>
        <v>15540.323579622915</v>
      </c>
      <c r="J13">
        <f t="shared" si="7"/>
        <v>7662.0842274211909</v>
      </c>
      <c r="K13">
        <v>0</v>
      </c>
      <c r="L13">
        <f t="shared" si="12"/>
        <v>9.4110000818607743E-3</v>
      </c>
      <c r="M13">
        <f t="shared" si="0"/>
        <v>210604.6097927684</v>
      </c>
      <c r="N13">
        <f>'2010_2020 자원량 예측 결과'!B15</f>
        <v>1.1520509999999999</v>
      </c>
      <c r="O13">
        <f>'2010_2020 자원량 예측 결과'!C15</f>
        <v>1.0340800000000001</v>
      </c>
      <c r="P13">
        <f>'2010_2020 자원량 예측 결과'!D15</f>
        <v>1.0098720000000001</v>
      </c>
      <c r="Q13">
        <f>'2010_2020 자원량 예측 결과'!E15</f>
        <v>1.0030429999999999</v>
      </c>
      <c r="R13">
        <f>'2010_2020 자원량 예측 결과'!F15</f>
        <v>1.000955</v>
      </c>
      <c r="S13">
        <f>'2010_2020 자원량 예측 결과'!G15</f>
        <v>1.000302</v>
      </c>
      <c r="T13">
        <f t="shared" si="8"/>
        <v>0.5</v>
      </c>
      <c r="U13">
        <f t="shared" si="9"/>
        <v>2.2499999999999999E-2</v>
      </c>
      <c r="V13">
        <f t="shared" si="10"/>
        <v>2.1000000000000003E-8</v>
      </c>
      <c r="W13">
        <f t="shared" si="11"/>
        <v>6.6499999999999997E-3</v>
      </c>
      <c r="X13">
        <f t="shared" si="1"/>
        <v>6.8100000000000001E-3</v>
      </c>
      <c r="Y13">
        <f t="shared" si="1"/>
        <v>6.8500000000000002E-3</v>
      </c>
      <c r="Z13">
        <f t="shared" si="1"/>
        <v>6.8700000000000002E-3</v>
      </c>
      <c r="AA13">
        <f t="shared" si="1"/>
        <v>6.8700000000000002E-3</v>
      </c>
    </row>
    <row r="14" spans="1:27" x14ac:dyDescent="0.45">
      <c r="A14">
        <v>2011</v>
      </c>
      <c r="B14">
        <v>7</v>
      </c>
      <c r="C14">
        <v>12</v>
      </c>
      <c r="D14" s="3">
        <v>2721</v>
      </c>
      <c r="E14">
        <f t="shared" si="2"/>
        <v>1422.2197482367542</v>
      </c>
      <c r="F14">
        <f t="shared" si="3"/>
        <v>93127.086751243813</v>
      </c>
      <c r="G14">
        <f t="shared" si="4"/>
        <v>91943.63074248156</v>
      </c>
      <c r="H14">
        <f t="shared" si="5"/>
        <v>61668.421253516419</v>
      </c>
      <c r="I14">
        <f t="shared" si="6"/>
        <v>31573.964361078117</v>
      </c>
      <c r="J14">
        <f t="shared" si="7"/>
        <v>15058.92339891705</v>
      </c>
      <c r="K14">
        <v>0</v>
      </c>
      <c r="L14">
        <f t="shared" si="12"/>
        <v>9.2749129233453947E-3</v>
      </c>
      <c r="M14">
        <f t="shared" si="0"/>
        <v>293372.02650723699</v>
      </c>
      <c r="N14">
        <f>N2</f>
        <v>2289.2732110000002</v>
      </c>
      <c r="O14">
        <f t="shared" ref="O14:S14" si="13">O2</f>
        <v>1.130951</v>
      </c>
      <c r="P14">
        <f t="shared" si="13"/>
        <v>1.030586</v>
      </c>
      <c r="Q14">
        <f t="shared" si="13"/>
        <v>1.0089379999999999</v>
      </c>
      <c r="R14">
        <f t="shared" si="13"/>
        <v>1.0027619999999999</v>
      </c>
      <c r="S14">
        <f t="shared" si="13"/>
        <v>1.0008680000000001</v>
      </c>
      <c r="T14">
        <f t="shared" si="8"/>
        <v>0.5</v>
      </c>
      <c r="U14">
        <f t="shared" si="9"/>
        <v>2.2499999999999999E-2</v>
      </c>
      <c r="V14">
        <f t="shared" si="10"/>
        <v>2.1000000000000003E-8</v>
      </c>
      <c r="W14">
        <f t="shared" si="11"/>
        <v>6.6499999999999997E-3</v>
      </c>
      <c r="X14">
        <f t="shared" si="1"/>
        <v>6.8100000000000001E-3</v>
      </c>
      <c r="Y14">
        <f t="shared" si="1"/>
        <v>6.8500000000000002E-3</v>
      </c>
      <c r="Z14">
        <f t="shared" si="1"/>
        <v>6.8700000000000002E-3</v>
      </c>
      <c r="AA14">
        <f t="shared" si="1"/>
        <v>6.8700000000000002E-3</v>
      </c>
    </row>
    <row r="15" spans="1:27" x14ac:dyDescent="0.45">
      <c r="A15">
        <v>2011</v>
      </c>
      <c r="B15">
        <v>8</v>
      </c>
      <c r="C15">
        <v>13</v>
      </c>
      <c r="D15" s="3">
        <v>9984</v>
      </c>
      <c r="E15">
        <f t="shared" si="2"/>
        <v>1627827.5436921185</v>
      </c>
      <c r="F15">
        <f t="shared" si="3"/>
        <v>102088.6774004942</v>
      </c>
      <c r="G15">
        <f t="shared" si="4"/>
        <v>91771.043544150016</v>
      </c>
      <c r="H15">
        <f t="shared" si="5"/>
        <v>60247.703059373482</v>
      </c>
      <c r="I15">
        <f t="shared" si="6"/>
        <v>30655.949518410129</v>
      </c>
      <c r="J15">
        <f t="shared" si="7"/>
        <v>14593.204463933413</v>
      </c>
      <c r="K15">
        <v>0</v>
      </c>
      <c r="L15">
        <f t="shared" si="12"/>
        <v>3.3351530362746441E-2</v>
      </c>
      <c r="M15">
        <f t="shared" si="0"/>
        <v>299356.57798636123</v>
      </c>
      <c r="N15">
        <f t="shared" ref="N15:S23" si="14">N3</f>
        <v>6.2259080000000004</v>
      </c>
      <c r="O15">
        <f t="shared" si="14"/>
        <v>1.113596</v>
      </c>
      <c r="P15">
        <f t="shared" si="14"/>
        <v>1.027485</v>
      </c>
      <c r="Q15">
        <f t="shared" si="14"/>
        <v>1.008094</v>
      </c>
      <c r="R15">
        <f t="shared" si="14"/>
        <v>1.002507</v>
      </c>
      <c r="S15">
        <f t="shared" si="14"/>
        <v>1.000788</v>
      </c>
      <c r="T15">
        <f t="shared" si="8"/>
        <v>0.5</v>
      </c>
      <c r="U15">
        <f t="shared" si="9"/>
        <v>2.2499999999999999E-2</v>
      </c>
      <c r="V15">
        <f t="shared" si="10"/>
        <v>2.1000000000000003E-8</v>
      </c>
      <c r="W15">
        <f t="shared" si="11"/>
        <v>6.6499999999999997E-3</v>
      </c>
      <c r="X15">
        <f t="shared" si="1"/>
        <v>6.8100000000000001E-3</v>
      </c>
      <c r="Y15">
        <f t="shared" si="1"/>
        <v>6.8500000000000002E-3</v>
      </c>
      <c r="Z15">
        <f t="shared" si="1"/>
        <v>6.8700000000000002E-3</v>
      </c>
      <c r="AA15">
        <f t="shared" si="1"/>
        <v>6.8700000000000002E-3</v>
      </c>
    </row>
    <row r="16" spans="1:27" x14ac:dyDescent="0.45">
      <c r="A16">
        <v>2011</v>
      </c>
      <c r="B16">
        <v>9</v>
      </c>
      <c r="C16">
        <v>14</v>
      </c>
      <c r="D16" s="3">
        <v>21272</v>
      </c>
      <c r="E16">
        <f t="shared" si="2"/>
        <v>4720903.6887493413</v>
      </c>
      <c r="F16">
        <f t="shared" si="3"/>
        <v>107722.80446149971</v>
      </c>
      <c r="G16">
        <f t="shared" si="4"/>
        <v>89111.065090568227</v>
      </c>
      <c r="H16">
        <f t="shared" si="5"/>
        <v>57359.449540787064</v>
      </c>
      <c r="I16">
        <f t="shared" si="6"/>
        <v>29018.893063054016</v>
      </c>
      <c r="J16">
        <f t="shared" si="7"/>
        <v>13789.392369328703</v>
      </c>
      <c r="K16">
        <v>0</v>
      </c>
      <c r="L16">
        <f t="shared" si="12"/>
        <v>7.1622508686455297E-2</v>
      </c>
      <c r="M16">
        <f t="shared" si="0"/>
        <v>297001.60452523775</v>
      </c>
      <c r="N16">
        <f t="shared" si="14"/>
        <v>2.8313100000000002</v>
      </c>
      <c r="O16">
        <f t="shared" si="14"/>
        <v>1.0991329999999999</v>
      </c>
      <c r="P16">
        <f t="shared" si="14"/>
        <v>1.0247250000000001</v>
      </c>
      <c r="Q16">
        <f t="shared" si="14"/>
        <v>1.007333</v>
      </c>
      <c r="R16">
        <f t="shared" si="14"/>
        <v>1.0022759999999999</v>
      </c>
      <c r="S16">
        <f t="shared" si="14"/>
        <v>1.0007159999999999</v>
      </c>
      <c r="T16">
        <f t="shared" si="8"/>
        <v>0.5</v>
      </c>
      <c r="U16">
        <f t="shared" si="9"/>
        <v>2.2499999999999999E-2</v>
      </c>
      <c r="V16">
        <f t="shared" si="10"/>
        <v>2.1000000000000003E-8</v>
      </c>
      <c r="W16">
        <f t="shared" si="11"/>
        <v>6.6499999999999997E-3</v>
      </c>
      <c r="X16">
        <f t="shared" si="1"/>
        <v>6.8100000000000001E-3</v>
      </c>
      <c r="Y16">
        <f t="shared" si="1"/>
        <v>6.8500000000000002E-3</v>
      </c>
      <c r="Z16">
        <f t="shared" si="1"/>
        <v>6.8700000000000002E-3</v>
      </c>
      <c r="AA16">
        <f t="shared" si="1"/>
        <v>6.8700000000000002E-3</v>
      </c>
    </row>
    <row r="17" spans="1:27" x14ac:dyDescent="0.45">
      <c r="A17">
        <v>2011</v>
      </c>
      <c r="B17">
        <v>10</v>
      </c>
      <c r="C17">
        <v>15</v>
      </c>
      <c r="D17" s="3">
        <v>42917</v>
      </c>
      <c r="E17">
        <f t="shared" si="2"/>
        <v>5358045.4507341618</v>
      </c>
      <c r="F17">
        <f t="shared" si="3"/>
        <v>108022.27373009437</v>
      </c>
      <c r="G17">
        <f t="shared" si="4"/>
        <v>82877.40557748804</v>
      </c>
      <c r="H17">
        <f t="shared" si="5"/>
        <v>52371.787217638273</v>
      </c>
      <c r="I17">
        <f t="shared" si="6"/>
        <v>26352.122991753149</v>
      </c>
      <c r="J17">
        <f t="shared" si="7"/>
        <v>12501.151224090991</v>
      </c>
      <c r="K17">
        <v>0</v>
      </c>
      <c r="L17">
        <f t="shared" si="12"/>
        <v>0.15212065374794403</v>
      </c>
      <c r="M17">
        <f t="shared" si="0"/>
        <v>282124.74074106483</v>
      </c>
      <c r="N17">
        <f t="shared" si="14"/>
        <v>2.0307080000000002</v>
      </c>
      <c r="O17">
        <f t="shared" si="14"/>
        <v>1.0869470000000001</v>
      </c>
      <c r="P17">
        <f t="shared" si="14"/>
        <v>1.022265</v>
      </c>
      <c r="Q17">
        <f t="shared" si="14"/>
        <v>1.006645</v>
      </c>
      <c r="R17">
        <f t="shared" si="14"/>
        <v>1.0020659999999999</v>
      </c>
      <c r="S17">
        <f t="shared" si="14"/>
        <v>1.00065</v>
      </c>
      <c r="T17">
        <f t="shared" si="8"/>
        <v>0.5</v>
      </c>
      <c r="U17">
        <f t="shared" si="9"/>
        <v>2.2499999999999999E-2</v>
      </c>
      <c r="V17">
        <f t="shared" si="10"/>
        <v>2.1000000000000003E-8</v>
      </c>
      <c r="W17">
        <f t="shared" si="11"/>
        <v>6.6499999999999997E-3</v>
      </c>
      <c r="X17">
        <f t="shared" si="1"/>
        <v>6.8100000000000001E-3</v>
      </c>
      <c r="Y17">
        <f t="shared" si="1"/>
        <v>6.8500000000000002E-3</v>
      </c>
      <c r="Z17">
        <f t="shared" si="1"/>
        <v>6.8700000000000002E-3</v>
      </c>
      <c r="AA17">
        <f t="shared" si="1"/>
        <v>6.8700000000000002E-3</v>
      </c>
    </row>
    <row r="18" spans="1:27" x14ac:dyDescent="0.45">
      <c r="A18">
        <v>2011</v>
      </c>
      <c r="B18">
        <v>11</v>
      </c>
      <c r="C18">
        <v>16</v>
      </c>
      <c r="D18" s="3">
        <v>13342</v>
      </c>
      <c r="E18">
        <f t="shared" si="2"/>
        <v>4216036.2460084585</v>
      </c>
      <c r="F18">
        <f t="shared" si="3"/>
        <v>98340.241521751217</v>
      </c>
      <c r="G18">
        <f t="shared" si="4"/>
        <v>70209.045797504747</v>
      </c>
      <c r="H18">
        <f t="shared" si="5"/>
        <v>43566.771784970893</v>
      </c>
      <c r="I18">
        <f t="shared" si="6"/>
        <v>21803.716554950675</v>
      </c>
      <c r="J18">
        <f t="shared" si="7"/>
        <v>10326.134943697318</v>
      </c>
      <c r="K18">
        <v>0</v>
      </c>
      <c r="L18">
        <f t="shared" si="12"/>
        <v>5.4625274859537248E-2</v>
      </c>
      <c r="M18">
        <f t="shared" si="0"/>
        <v>244245.91060287482</v>
      </c>
      <c r="N18">
        <f t="shared" si="14"/>
        <v>1.689811</v>
      </c>
      <c r="O18">
        <f t="shared" si="14"/>
        <v>1.076584</v>
      </c>
      <c r="P18">
        <f t="shared" si="14"/>
        <v>1.0200670000000001</v>
      </c>
      <c r="Q18">
        <f t="shared" si="14"/>
        <v>1.0060229999999999</v>
      </c>
      <c r="R18">
        <f t="shared" si="14"/>
        <v>1.001876</v>
      </c>
      <c r="S18">
        <f t="shared" si="14"/>
        <v>1.000591</v>
      </c>
      <c r="T18">
        <f t="shared" si="8"/>
        <v>0.5</v>
      </c>
      <c r="U18">
        <f t="shared" si="9"/>
        <v>2.2499999999999999E-2</v>
      </c>
      <c r="V18">
        <f t="shared" si="10"/>
        <v>2.1000000000000003E-8</v>
      </c>
      <c r="W18">
        <f t="shared" si="11"/>
        <v>6.6499999999999997E-3</v>
      </c>
      <c r="X18">
        <f t="shared" si="1"/>
        <v>6.8100000000000001E-3</v>
      </c>
      <c r="Y18">
        <f t="shared" si="1"/>
        <v>6.8500000000000002E-3</v>
      </c>
      <c r="Z18">
        <f t="shared" si="1"/>
        <v>6.8700000000000002E-3</v>
      </c>
      <c r="AA18">
        <f t="shared" si="1"/>
        <v>6.8700000000000002E-3</v>
      </c>
    </row>
    <row r="19" spans="1:27" x14ac:dyDescent="0.45">
      <c r="A19">
        <v>2011</v>
      </c>
      <c r="B19">
        <v>12</v>
      </c>
      <c r="C19">
        <v>17</v>
      </c>
      <c r="D19" s="3">
        <v>23253</v>
      </c>
      <c r="E19">
        <f t="shared" si="2"/>
        <v>2931389.3731090492</v>
      </c>
      <c r="F19">
        <f t="shared" si="3"/>
        <v>98117.558417558888</v>
      </c>
      <c r="G19">
        <f t="shared" si="4"/>
        <v>66171.338854019472</v>
      </c>
      <c r="H19">
        <f t="shared" si="5"/>
        <v>40463.171142777792</v>
      </c>
      <c r="I19">
        <f t="shared" si="6"/>
        <v>20162.082360071967</v>
      </c>
      <c r="J19">
        <f t="shared" si="7"/>
        <v>9535.6943819003027</v>
      </c>
      <c r="K19">
        <v>0</v>
      </c>
      <c r="L19">
        <f t="shared" si="12"/>
        <v>9.9181127564811011E-2</v>
      </c>
      <c r="M19">
        <f t="shared" si="0"/>
        <v>234449.84515632843</v>
      </c>
      <c r="N19">
        <f t="shared" si="14"/>
        <v>1.5041519999999999</v>
      </c>
      <c r="O19">
        <f t="shared" si="14"/>
        <v>1.0677030000000001</v>
      </c>
      <c r="P19">
        <f t="shared" si="14"/>
        <v>1.0181009999999999</v>
      </c>
      <c r="Q19">
        <f t="shared" si="14"/>
        <v>1.00546</v>
      </c>
      <c r="R19">
        <f t="shared" si="14"/>
        <v>1.001703</v>
      </c>
      <c r="S19">
        <f t="shared" si="14"/>
        <v>1.000537</v>
      </c>
      <c r="T19">
        <f t="shared" si="8"/>
        <v>0.5</v>
      </c>
      <c r="U19">
        <f t="shared" si="9"/>
        <v>2.2499999999999999E-2</v>
      </c>
      <c r="V19">
        <f t="shared" si="10"/>
        <v>2.1000000000000003E-8</v>
      </c>
      <c r="W19">
        <f t="shared" si="11"/>
        <v>6.6499999999999997E-3</v>
      </c>
      <c r="X19">
        <f t="shared" si="11"/>
        <v>6.8100000000000001E-3</v>
      </c>
      <c r="Y19">
        <f t="shared" si="11"/>
        <v>6.8500000000000002E-3</v>
      </c>
      <c r="Z19">
        <f t="shared" si="11"/>
        <v>6.8700000000000002E-3</v>
      </c>
      <c r="AA19">
        <f t="shared" si="11"/>
        <v>6.8700000000000002E-3</v>
      </c>
    </row>
    <row r="20" spans="1:27" x14ac:dyDescent="0.45">
      <c r="A20">
        <v>2012</v>
      </c>
      <c r="B20">
        <v>1</v>
      </c>
      <c r="C20">
        <v>18</v>
      </c>
      <c r="D20" s="3">
        <v>25099</v>
      </c>
      <c r="E20">
        <f t="shared" si="2"/>
        <v>1933197.4743193744</v>
      </c>
      <c r="F20">
        <f t="shared" si="3"/>
        <v>92671.892139153366</v>
      </c>
      <c r="G20">
        <f t="shared" si="4"/>
        <v>59290.35336778238</v>
      </c>
      <c r="H20">
        <f t="shared" si="5"/>
        <v>35755.524867141343</v>
      </c>
      <c r="I20">
        <f t="shared" si="6"/>
        <v>17742.300910112193</v>
      </c>
      <c r="J20">
        <f t="shared" si="7"/>
        <v>8380.3857902529526</v>
      </c>
      <c r="K20">
        <v>0</v>
      </c>
      <c r="L20">
        <f t="shared" si="12"/>
        <v>0.11737255121589329</v>
      </c>
      <c r="M20">
        <f t="shared" si="0"/>
        <v>213840.45707444221</v>
      </c>
      <c r="N20">
        <f t="shared" si="14"/>
        <v>1.388412</v>
      </c>
      <c r="O20">
        <f t="shared" si="14"/>
        <v>1.060039</v>
      </c>
      <c r="P20">
        <f t="shared" si="14"/>
        <v>1.016338</v>
      </c>
      <c r="Q20">
        <f t="shared" si="14"/>
        <v>1.0049509999999999</v>
      </c>
      <c r="R20">
        <f t="shared" si="14"/>
        <v>1.001546</v>
      </c>
      <c r="S20">
        <f t="shared" si="14"/>
        <v>1.0004869999999999</v>
      </c>
      <c r="T20">
        <f t="shared" si="8"/>
        <v>0.5</v>
      </c>
      <c r="U20">
        <f t="shared" si="9"/>
        <v>2.2499999999999999E-2</v>
      </c>
      <c r="V20">
        <f t="shared" si="10"/>
        <v>2.1000000000000003E-8</v>
      </c>
      <c r="W20">
        <f t="shared" si="11"/>
        <v>6.6499999999999997E-3</v>
      </c>
      <c r="X20">
        <f t="shared" si="11"/>
        <v>6.8100000000000001E-3</v>
      </c>
      <c r="Y20">
        <f t="shared" si="11"/>
        <v>6.8500000000000002E-3</v>
      </c>
      <c r="Z20">
        <f t="shared" si="11"/>
        <v>6.8700000000000002E-3</v>
      </c>
      <c r="AA20">
        <f t="shared" si="11"/>
        <v>6.8700000000000002E-3</v>
      </c>
    </row>
    <row r="21" spans="1:27" x14ac:dyDescent="0.45">
      <c r="A21">
        <v>2012</v>
      </c>
      <c r="B21">
        <v>2</v>
      </c>
      <c r="C21">
        <v>19</v>
      </c>
      <c r="D21" s="3">
        <v>5117</v>
      </c>
      <c r="E21">
        <f t="shared" si="2"/>
        <v>1233071.5160159571</v>
      </c>
      <c r="F21">
        <f t="shared" si="3"/>
        <v>85148.377517815316</v>
      </c>
      <c r="G21">
        <f t="shared" si="4"/>
        <v>51944.150742711892</v>
      </c>
      <c r="H21">
        <f t="shared" si="5"/>
        <v>30927.350911446796</v>
      </c>
      <c r="I21">
        <f t="shared" si="6"/>
        <v>15287.452448644613</v>
      </c>
      <c r="J21">
        <f t="shared" si="7"/>
        <v>7212.1892693994077</v>
      </c>
      <c r="K21">
        <v>0</v>
      </c>
      <c r="L21">
        <f t="shared" si="12"/>
        <v>2.6858140184773567E-2</v>
      </c>
      <c r="M21">
        <f t="shared" si="0"/>
        <v>190519.52089001803</v>
      </c>
      <c r="N21">
        <f t="shared" si="14"/>
        <v>1.309857</v>
      </c>
      <c r="O21">
        <f t="shared" si="14"/>
        <v>1.0533870000000001</v>
      </c>
      <c r="P21">
        <f t="shared" si="14"/>
        <v>1.0147569999999999</v>
      </c>
      <c r="Q21">
        <f t="shared" si="14"/>
        <v>1.004491</v>
      </c>
      <c r="R21">
        <f t="shared" si="14"/>
        <v>1.001404</v>
      </c>
      <c r="S21">
        <f t="shared" si="14"/>
        <v>1.000443</v>
      </c>
      <c r="T21">
        <f t="shared" si="8"/>
        <v>0.5</v>
      </c>
      <c r="U21">
        <f t="shared" si="9"/>
        <v>2.2499999999999999E-2</v>
      </c>
      <c r="V21">
        <f t="shared" si="10"/>
        <v>2.1000000000000003E-8</v>
      </c>
      <c r="W21">
        <f t="shared" si="11"/>
        <v>6.6499999999999997E-3</v>
      </c>
      <c r="X21">
        <f t="shared" si="11"/>
        <v>6.8100000000000001E-3</v>
      </c>
      <c r="Y21">
        <f t="shared" si="11"/>
        <v>6.8500000000000002E-3</v>
      </c>
      <c r="Z21">
        <f t="shared" si="11"/>
        <v>6.8700000000000002E-3</v>
      </c>
      <c r="AA21">
        <f t="shared" si="11"/>
        <v>6.8700000000000002E-3</v>
      </c>
    </row>
    <row r="22" spans="1:27" x14ac:dyDescent="0.45">
      <c r="A22">
        <v>2012</v>
      </c>
      <c r="B22">
        <v>3</v>
      </c>
      <c r="C22">
        <v>20</v>
      </c>
      <c r="D22" s="3">
        <v>3702</v>
      </c>
      <c r="E22">
        <f t="shared" si="2"/>
        <v>765750.24218163546</v>
      </c>
      <c r="F22">
        <f t="shared" si="3"/>
        <v>85389.147524641332</v>
      </c>
      <c r="G22">
        <f t="shared" si="4"/>
        <v>50129.576754852824</v>
      </c>
      <c r="H22">
        <f t="shared" si="5"/>
        <v>29536.603991068008</v>
      </c>
      <c r="I22">
        <f t="shared" si="6"/>
        <v>14553.872880231396</v>
      </c>
      <c r="J22">
        <f t="shared" si="7"/>
        <v>6859.332132751073</v>
      </c>
      <c r="K22">
        <v>0</v>
      </c>
      <c r="L22">
        <f t="shared" si="12"/>
        <v>1.9853215632745544E-2</v>
      </c>
      <c r="M22">
        <f t="shared" si="0"/>
        <v>186468.53328354459</v>
      </c>
      <c r="N22">
        <f t="shared" si="14"/>
        <v>1.2533479999999999</v>
      </c>
      <c r="O22">
        <f t="shared" si="14"/>
        <v>1.0475840000000001</v>
      </c>
      <c r="P22">
        <f t="shared" si="14"/>
        <v>1.0133369999999999</v>
      </c>
      <c r="Q22">
        <f t="shared" si="14"/>
        <v>1.004073</v>
      </c>
      <c r="R22">
        <f t="shared" si="14"/>
        <v>1.0012749999999999</v>
      </c>
      <c r="S22">
        <f t="shared" si="14"/>
        <v>1.000402</v>
      </c>
      <c r="T22">
        <f t="shared" si="8"/>
        <v>0.5</v>
      </c>
      <c r="U22">
        <f t="shared" si="9"/>
        <v>2.2499999999999999E-2</v>
      </c>
      <c r="V22">
        <f t="shared" si="10"/>
        <v>2.1000000000000003E-8</v>
      </c>
      <c r="W22">
        <f t="shared" si="11"/>
        <v>6.6499999999999997E-3</v>
      </c>
      <c r="X22">
        <f t="shared" si="11"/>
        <v>6.8100000000000001E-3</v>
      </c>
      <c r="Y22">
        <f t="shared" si="11"/>
        <v>6.8500000000000002E-3</v>
      </c>
      <c r="Z22">
        <f t="shared" si="11"/>
        <v>6.8700000000000002E-3</v>
      </c>
      <c r="AA22">
        <f t="shared" si="11"/>
        <v>6.8700000000000002E-3</v>
      </c>
    </row>
    <row r="23" spans="1:27" x14ac:dyDescent="0.45">
      <c r="A23">
        <v>2012</v>
      </c>
      <c r="B23">
        <v>4</v>
      </c>
      <c r="C23">
        <v>21</v>
      </c>
      <c r="D23" s="3">
        <v>954</v>
      </c>
      <c r="E23">
        <f t="shared" si="2"/>
        <v>464442.23789879627</v>
      </c>
      <c r="F23">
        <f t="shared" si="3"/>
        <v>85744.378705740644</v>
      </c>
      <c r="G23">
        <f t="shared" si="4"/>
        <v>48659.963137439205</v>
      </c>
      <c r="H23">
        <f t="shared" si="5"/>
        <v>28403.229612999661</v>
      </c>
      <c r="I23">
        <f t="shared" si="6"/>
        <v>13955.608237537432</v>
      </c>
      <c r="J23">
        <f t="shared" si="7"/>
        <v>6571.5127686942724</v>
      </c>
      <c r="K23">
        <v>0</v>
      </c>
      <c r="L23">
        <f t="shared" si="12"/>
        <v>5.2035977871214808E-3</v>
      </c>
      <c r="M23">
        <f t="shared" si="0"/>
        <v>183334.69246241119</v>
      </c>
      <c r="N23">
        <f t="shared" si="14"/>
        <v>1.21095</v>
      </c>
      <c r="O23">
        <f t="shared" si="14"/>
        <v>1.0425</v>
      </c>
      <c r="P23">
        <f t="shared" si="14"/>
        <v>1.012059</v>
      </c>
      <c r="Q23">
        <f t="shared" si="14"/>
        <v>1.0036959999999999</v>
      </c>
      <c r="R23">
        <f t="shared" si="14"/>
        <v>1.001158</v>
      </c>
      <c r="S23">
        <f t="shared" si="14"/>
        <v>1.0003649999999999</v>
      </c>
      <c r="T23">
        <f t="shared" si="8"/>
        <v>0.5</v>
      </c>
      <c r="U23">
        <f t="shared" si="9"/>
        <v>2.2499999999999999E-2</v>
      </c>
      <c r="V23">
        <f t="shared" si="10"/>
        <v>2.1000000000000003E-8</v>
      </c>
      <c r="W23">
        <f t="shared" si="11"/>
        <v>6.6499999999999997E-3</v>
      </c>
      <c r="X23">
        <f t="shared" si="11"/>
        <v>6.8100000000000001E-3</v>
      </c>
      <c r="Y23">
        <f t="shared" si="11"/>
        <v>6.8500000000000002E-3</v>
      </c>
      <c r="Z23">
        <f t="shared" si="11"/>
        <v>6.8700000000000002E-3</v>
      </c>
      <c r="AA23">
        <f t="shared" si="11"/>
        <v>6.8700000000000002E-3</v>
      </c>
    </row>
    <row r="24" spans="1:27" x14ac:dyDescent="0.45">
      <c r="A24">
        <v>2012</v>
      </c>
      <c r="B24">
        <v>5</v>
      </c>
      <c r="C24">
        <v>22</v>
      </c>
      <c r="D24" s="3">
        <v>2272</v>
      </c>
      <c r="E24">
        <f t="shared" si="2"/>
        <v>275722.75613378413</v>
      </c>
      <c r="F24">
        <f t="shared" si="3"/>
        <v>86931.093958426791</v>
      </c>
      <c r="G24">
        <f t="shared" si="4"/>
        <v>47885.494799669643</v>
      </c>
      <c r="H24">
        <f t="shared" si="5"/>
        <v>27718.974288020891</v>
      </c>
      <c r="I24">
        <f t="shared" si="6"/>
        <v>13584.784661016496</v>
      </c>
      <c r="J24">
        <f t="shared" si="7"/>
        <v>6391.802855709393</v>
      </c>
      <c r="K24">
        <v>0</v>
      </c>
      <c r="L24">
        <f t="shared" si="12"/>
        <v>1.2448486267864654E-2</v>
      </c>
      <c r="M24">
        <f t="shared" si="0"/>
        <v>182512.15056284322</v>
      </c>
      <c r="N24">
        <f t="shared" ref="N24:S24" si="15">N12</f>
        <v>1.178115</v>
      </c>
      <c r="O24">
        <f t="shared" si="15"/>
        <v>1.038028</v>
      </c>
      <c r="P24">
        <f t="shared" si="15"/>
        <v>1.0109090000000001</v>
      </c>
      <c r="Q24">
        <f t="shared" si="15"/>
        <v>1.0033529999999999</v>
      </c>
      <c r="R24">
        <f t="shared" si="15"/>
        <v>1.0010520000000001</v>
      </c>
      <c r="S24">
        <f t="shared" si="15"/>
        <v>1.000332</v>
      </c>
      <c r="T24">
        <f t="shared" si="8"/>
        <v>0.5</v>
      </c>
      <c r="U24">
        <f t="shared" si="9"/>
        <v>2.2499999999999999E-2</v>
      </c>
      <c r="V24">
        <f t="shared" si="10"/>
        <v>2.1000000000000003E-8</v>
      </c>
      <c r="W24">
        <f t="shared" si="11"/>
        <v>6.6499999999999997E-3</v>
      </c>
      <c r="X24">
        <f t="shared" si="11"/>
        <v>6.8100000000000001E-3</v>
      </c>
      <c r="Y24">
        <f t="shared" si="11"/>
        <v>6.8500000000000002E-3</v>
      </c>
      <c r="Z24">
        <f t="shared" si="11"/>
        <v>6.8700000000000002E-3</v>
      </c>
      <c r="AA24">
        <f t="shared" si="11"/>
        <v>6.8700000000000002E-3</v>
      </c>
    </row>
    <row r="25" spans="1:27" x14ac:dyDescent="0.45">
      <c r="A25">
        <v>2012</v>
      </c>
      <c r="B25">
        <v>6</v>
      </c>
      <c r="C25">
        <v>23</v>
      </c>
      <c r="D25" s="3">
        <v>3019</v>
      </c>
      <c r="E25">
        <f t="shared" si="2"/>
        <v>160535.71590541041</v>
      </c>
      <c r="F25">
        <f t="shared" si="3"/>
        <v>87124.418604097664</v>
      </c>
      <c r="G25">
        <f t="shared" si="4"/>
        <v>46722.598490590775</v>
      </c>
      <c r="H25">
        <f t="shared" si="5"/>
        <v>26841.08862782671</v>
      </c>
      <c r="I25">
        <f t="shared" si="6"/>
        <v>13123.986642449527</v>
      </c>
      <c r="J25">
        <f t="shared" si="7"/>
        <v>6170.4933531604993</v>
      </c>
      <c r="K25">
        <v>0</v>
      </c>
      <c r="L25">
        <f t="shared" si="12"/>
        <v>1.6773845024807704E-2</v>
      </c>
      <c r="M25">
        <f t="shared" si="0"/>
        <v>179982.58571812516</v>
      </c>
      <c r="N25">
        <f t="shared" ref="N25:S25" si="16">N13</f>
        <v>1.1520509999999999</v>
      </c>
      <c r="O25">
        <f t="shared" si="16"/>
        <v>1.0340800000000001</v>
      </c>
      <c r="P25">
        <f t="shared" si="16"/>
        <v>1.0098720000000001</v>
      </c>
      <c r="Q25">
        <f t="shared" si="16"/>
        <v>1.0030429999999999</v>
      </c>
      <c r="R25">
        <f t="shared" si="16"/>
        <v>1.000955</v>
      </c>
      <c r="S25">
        <f t="shared" si="16"/>
        <v>1.000302</v>
      </c>
      <c r="T25">
        <f t="shared" si="8"/>
        <v>0.5</v>
      </c>
      <c r="U25">
        <f t="shared" si="9"/>
        <v>2.2499999999999999E-2</v>
      </c>
      <c r="V25">
        <f t="shared" si="10"/>
        <v>2.1000000000000003E-8</v>
      </c>
      <c r="W25">
        <f t="shared" si="11"/>
        <v>6.6499999999999997E-3</v>
      </c>
      <c r="X25">
        <f t="shared" si="11"/>
        <v>6.8100000000000001E-3</v>
      </c>
      <c r="Y25">
        <f t="shared" si="11"/>
        <v>6.8500000000000002E-3</v>
      </c>
      <c r="Z25">
        <f t="shared" si="11"/>
        <v>6.8700000000000002E-3</v>
      </c>
      <c r="AA25">
        <f t="shared" si="11"/>
        <v>6.8700000000000002E-3</v>
      </c>
    </row>
    <row r="26" spans="1:27" x14ac:dyDescent="0.45">
      <c r="A26">
        <v>2012</v>
      </c>
      <c r="B26">
        <v>7</v>
      </c>
      <c r="C26">
        <v>24</v>
      </c>
      <c r="D26" s="3">
        <v>8136</v>
      </c>
      <c r="E26">
        <f t="shared" si="2"/>
        <v>1213.9728141086264</v>
      </c>
      <c r="F26">
        <f t="shared" si="3"/>
        <v>91849.169065326161</v>
      </c>
      <c r="G26">
        <f t="shared" si="4"/>
        <v>86605.100871805902</v>
      </c>
      <c r="H26">
        <f t="shared" si="5"/>
        <v>45338.489867037388</v>
      </c>
      <c r="I26">
        <f t="shared" si="6"/>
        <v>25866.775563219166</v>
      </c>
      <c r="J26">
        <f t="shared" si="7"/>
        <v>12620.808630526879</v>
      </c>
      <c r="K26">
        <v>0</v>
      </c>
      <c r="L26">
        <f t="shared" si="12"/>
        <v>3.1020242981169271E-2</v>
      </c>
      <c r="M26">
        <f t="shared" si="0"/>
        <v>262280.34399791551</v>
      </c>
      <c r="N26">
        <f t="shared" ref="N26:Q89" si="17">N14</f>
        <v>2289.2732110000002</v>
      </c>
      <c r="O26">
        <f t="shared" si="17"/>
        <v>1.130951</v>
      </c>
      <c r="P26">
        <f t="shared" si="17"/>
        <v>1.030586</v>
      </c>
      <c r="Q26">
        <f t="shared" si="17"/>
        <v>1.0089379999999999</v>
      </c>
      <c r="R26">
        <f t="shared" ref="R26:S26" si="18">R14</f>
        <v>1.0027619999999999</v>
      </c>
      <c r="S26">
        <f t="shared" si="18"/>
        <v>1.0008680000000001</v>
      </c>
      <c r="T26">
        <f t="shared" si="8"/>
        <v>0.5</v>
      </c>
      <c r="U26">
        <f t="shared" si="9"/>
        <v>2.2499999999999999E-2</v>
      </c>
      <c r="V26">
        <f t="shared" si="10"/>
        <v>2.1000000000000003E-8</v>
      </c>
      <c r="W26">
        <f t="shared" si="11"/>
        <v>6.6499999999999997E-3</v>
      </c>
      <c r="X26">
        <f t="shared" si="11"/>
        <v>6.8100000000000001E-3</v>
      </c>
      <c r="Y26">
        <f t="shared" si="11"/>
        <v>6.8500000000000002E-3</v>
      </c>
      <c r="Z26">
        <f t="shared" si="11"/>
        <v>6.8700000000000002E-3</v>
      </c>
      <c r="AA26">
        <f t="shared" si="11"/>
        <v>6.8700000000000002E-3</v>
      </c>
    </row>
    <row r="27" spans="1:27" x14ac:dyDescent="0.45">
      <c r="A27">
        <v>2012</v>
      </c>
      <c r="B27">
        <v>8</v>
      </c>
      <c r="C27">
        <v>25</v>
      </c>
      <c r="D27" s="3">
        <v>9080</v>
      </c>
      <c r="E27">
        <f t="shared" si="2"/>
        <v>1389486.871928104</v>
      </c>
      <c r="F27">
        <f t="shared" si="3"/>
        <v>98690.49559549379</v>
      </c>
      <c r="G27">
        <f t="shared" si="4"/>
        <v>84559.278113659777</v>
      </c>
      <c r="H27">
        <f t="shared" si="5"/>
        <v>43308.080498381132</v>
      </c>
      <c r="I27">
        <f t="shared" si="6"/>
        <v>24552.215993274538</v>
      </c>
      <c r="J27">
        <f t="shared" si="7"/>
        <v>11956.048263500987</v>
      </c>
      <c r="K27">
        <v>0</v>
      </c>
      <c r="L27">
        <f t="shared" si="12"/>
        <v>3.4516037462391298E-2</v>
      </c>
      <c r="M27">
        <f t="shared" si="0"/>
        <v>263066.11846431025</v>
      </c>
      <c r="N27">
        <f t="shared" si="17"/>
        <v>6.2259080000000004</v>
      </c>
      <c r="O27">
        <f t="shared" si="17"/>
        <v>1.113596</v>
      </c>
      <c r="P27">
        <f t="shared" si="17"/>
        <v>1.027485</v>
      </c>
      <c r="Q27">
        <f t="shared" si="17"/>
        <v>1.008094</v>
      </c>
      <c r="R27">
        <f t="shared" ref="R27:S27" si="19">R15</f>
        <v>1.002507</v>
      </c>
      <c r="S27">
        <f t="shared" si="19"/>
        <v>1.000788</v>
      </c>
      <c r="T27">
        <f t="shared" si="8"/>
        <v>0.5</v>
      </c>
      <c r="U27">
        <f t="shared" si="9"/>
        <v>2.2499999999999999E-2</v>
      </c>
      <c r="V27">
        <f t="shared" si="10"/>
        <v>2.1000000000000003E-8</v>
      </c>
      <c r="W27">
        <f t="shared" si="11"/>
        <v>6.6499999999999997E-3</v>
      </c>
      <c r="X27">
        <f t="shared" si="11"/>
        <v>6.8100000000000001E-3</v>
      </c>
      <c r="Y27">
        <f t="shared" si="11"/>
        <v>6.8500000000000002E-3</v>
      </c>
      <c r="Z27">
        <f t="shared" si="11"/>
        <v>6.8700000000000002E-3</v>
      </c>
      <c r="AA27">
        <f t="shared" si="11"/>
        <v>6.8700000000000002E-3</v>
      </c>
    </row>
    <row r="28" spans="1:27" x14ac:dyDescent="0.45">
      <c r="A28">
        <v>2012</v>
      </c>
      <c r="B28">
        <v>9</v>
      </c>
      <c r="C28">
        <v>26</v>
      </c>
      <c r="D28" s="3">
        <v>10939</v>
      </c>
      <c r="E28">
        <f t="shared" si="2"/>
        <v>4072984.57360355</v>
      </c>
      <c r="F28">
        <f t="shared" si="3"/>
        <v>104022.15611450739</v>
      </c>
      <c r="G28">
        <f t="shared" si="4"/>
        <v>82009.862389316069</v>
      </c>
      <c r="H28">
        <f t="shared" si="5"/>
        <v>41181.473910735112</v>
      </c>
      <c r="I28">
        <f t="shared" si="6"/>
        <v>23212.513402788776</v>
      </c>
      <c r="J28">
        <f t="shared" si="7"/>
        <v>11283.571153102983</v>
      </c>
      <c r="K28">
        <v>0</v>
      </c>
      <c r="L28">
        <f t="shared" si="12"/>
        <v>4.1798241113794335E-2</v>
      </c>
      <c r="M28">
        <f t="shared" si="0"/>
        <v>261709.57697045035</v>
      </c>
      <c r="N28">
        <f t="shared" si="17"/>
        <v>2.8313100000000002</v>
      </c>
      <c r="O28">
        <f t="shared" si="17"/>
        <v>1.0991329999999999</v>
      </c>
      <c r="P28">
        <f t="shared" si="17"/>
        <v>1.0247250000000001</v>
      </c>
      <c r="Q28">
        <f t="shared" si="17"/>
        <v>1.007333</v>
      </c>
      <c r="R28">
        <f t="shared" ref="R28:S28" si="20">R16</f>
        <v>1.0022759999999999</v>
      </c>
      <c r="S28">
        <f t="shared" si="20"/>
        <v>1.0007159999999999</v>
      </c>
      <c r="T28">
        <f t="shared" si="8"/>
        <v>0.5</v>
      </c>
      <c r="U28">
        <f t="shared" si="9"/>
        <v>2.2499999999999999E-2</v>
      </c>
      <c r="V28">
        <f t="shared" si="10"/>
        <v>2.1000000000000003E-8</v>
      </c>
      <c r="W28">
        <f t="shared" si="11"/>
        <v>6.6499999999999997E-3</v>
      </c>
      <c r="X28">
        <f t="shared" si="11"/>
        <v>6.8100000000000001E-3</v>
      </c>
      <c r="Y28">
        <f t="shared" si="11"/>
        <v>6.8500000000000002E-3</v>
      </c>
      <c r="Z28">
        <f t="shared" si="11"/>
        <v>6.8700000000000002E-3</v>
      </c>
      <c r="AA28">
        <f t="shared" si="11"/>
        <v>6.8700000000000002E-3</v>
      </c>
    </row>
    <row r="29" spans="1:27" x14ac:dyDescent="0.45">
      <c r="A29">
        <v>2012</v>
      </c>
      <c r="B29">
        <v>10</v>
      </c>
      <c r="C29">
        <v>27</v>
      </c>
      <c r="D29" s="3">
        <v>15980</v>
      </c>
      <c r="E29">
        <f t="shared" si="2"/>
        <v>4779588.2532541715</v>
      </c>
      <c r="F29">
        <f t="shared" si="3"/>
        <v>107413.72220253226</v>
      </c>
      <c r="G29">
        <f t="shared" si="4"/>
        <v>78718.843219704111</v>
      </c>
      <c r="H29">
        <f t="shared" si="5"/>
        <v>38828.766685654446</v>
      </c>
      <c r="I29">
        <f t="shared" si="6"/>
        <v>21771.632586852473</v>
      </c>
      <c r="J29">
        <f t="shared" si="7"/>
        <v>10565.954633090458</v>
      </c>
      <c r="K29">
        <v>0</v>
      </c>
      <c r="L29">
        <f t="shared" si="12"/>
        <v>6.2106751329333458E-2</v>
      </c>
      <c r="M29">
        <f t="shared" si="0"/>
        <v>257298.91932783375</v>
      </c>
      <c r="N29">
        <f t="shared" si="17"/>
        <v>2.0307080000000002</v>
      </c>
      <c r="O29">
        <f t="shared" si="17"/>
        <v>1.0869470000000001</v>
      </c>
      <c r="P29">
        <f t="shared" si="17"/>
        <v>1.022265</v>
      </c>
      <c r="Q29">
        <f t="shared" si="17"/>
        <v>1.006645</v>
      </c>
      <c r="R29">
        <f t="shared" ref="R29:S29" si="21">R17</f>
        <v>1.0020659999999999</v>
      </c>
      <c r="S29">
        <f t="shared" si="21"/>
        <v>1.00065</v>
      </c>
      <c r="T29">
        <f t="shared" si="8"/>
        <v>0.5</v>
      </c>
      <c r="U29">
        <f t="shared" si="9"/>
        <v>2.2499999999999999E-2</v>
      </c>
      <c r="V29">
        <f t="shared" si="10"/>
        <v>2.1000000000000003E-8</v>
      </c>
      <c r="W29">
        <f t="shared" si="11"/>
        <v>6.6499999999999997E-3</v>
      </c>
      <c r="X29">
        <f t="shared" si="11"/>
        <v>6.8100000000000001E-3</v>
      </c>
      <c r="Y29">
        <f t="shared" si="11"/>
        <v>6.8500000000000002E-3</v>
      </c>
      <c r="Z29">
        <f t="shared" si="11"/>
        <v>6.8700000000000002E-3</v>
      </c>
      <c r="AA29">
        <f t="shared" si="11"/>
        <v>6.8700000000000002E-3</v>
      </c>
    </row>
    <row r="30" spans="1:27" x14ac:dyDescent="0.45">
      <c r="A30">
        <v>2012</v>
      </c>
      <c r="B30">
        <v>11</v>
      </c>
      <c r="C30">
        <v>28</v>
      </c>
      <c r="D30" s="3">
        <v>14200</v>
      </c>
      <c r="E30">
        <f t="shared" si="2"/>
        <v>3878774.9050002</v>
      </c>
      <c r="F30">
        <f t="shared" si="3"/>
        <v>107454.96275278037</v>
      </c>
      <c r="G30">
        <f t="shared" si="4"/>
        <v>73771.937482272086</v>
      </c>
      <c r="H30">
        <f t="shared" si="5"/>
        <v>35795.802646903663</v>
      </c>
      <c r="I30">
        <f t="shared" si="6"/>
        <v>19973.573621126667</v>
      </c>
      <c r="J30">
        <f t="shared" si="7"/>
        <v>9678.716880316555</v>
      </c>
      <c r="K30">
        <v>0</v>
      </c>
      <c r="L30">
        <f t="shared" si="12"/>
        <v>5.7565624327105491E-2</v>
      </c>
      <c r="M30">
        <f t="shared" si="0"/>
        <v>246674.99338339936</v>
      </c>
      <c r="N30">
        <f t="shared" si="17"/>
        <v>1.689811</v>
      </c>
      <c r="O30">
        <f t="shared" si="17"/>
        <v>1.076584</v>
      </c>
      <c r="P30">
        <f t="shared" si="17"/>
        <v>1.0200670000000001</v>
      </c>
      <c r="Q30">
        <f t="shared" si="17"/>
        <v>1.0060229999999999</v>
      </c>
      <c r="R30">
        <f t="shared" ref="R30:S30" si="22">R18</f>
        <v>1.001876</v>
      </c>
      <c r="S30">
        <f t="shared" si="22"/>
        <v>1.000591</v>
      </c>
      <c r="T30">
        <f t="shared" si="8"/>
        <v>0.5</v>
      </c>
      <c r="U30">
        <f t="shared" si="9"/>
        <v>2.2499999999999999E-2</v>
      </c>
      <c r="V30">
        <f t="shared" si="10"/>
        <v>2.1000000000000003E-8</v>
      </c>
      <c r="W30">
        <f t="shared" si="11"/>
        <v>6.6499999999999997E-3</v>
      </c>
      <c r="X30">
        <f t="shared" si="11"/>
        <v>6.8100000000000001E-3</v>
      </c>
      <c r="Y30">
        <f t="shared" si="11"/>
        <v>6.8500000000000002E-3</v>
      </c>
      <c r="Z30">
        <f t="shared" si="11"/>
        <v>6.8700000000000002E-3</v>
      </c>
      <c r="AA30">
        <f t="shared" si="11"/>
        <v>6.8700000000000002E-3</v>
      </c>
    </row>
    <row r="31" spans="1:27" x14ac:dyDescent="0.45">
      <c r="A31">
        <v>2012</v>
      </c>
      <c r="B31">
        <v>12</v>
      </c>
      <c r="C31">
        <v>29</v>
      </c>
      <c r="D31" s="3">
        <v>26646</v>
      </c>
      <c r="E31">
        <f t="shared" si="2"/>
        <v>2743314.6485216944</v>
      </c>
      <c r="F31">
        <f t="shared" si="3"/>
        <v>106895.68499587425</v>
      </c>
      <c r="G31">
        <f t="shared" si="4"/>
        <v>69312.414136327759</v>
      </c>
      <c r="H31">
        <f t="shared" si="5"/>
        <v>33140.536521346563</v>
      </c>
      <c r="I31">
        <f t="shared" si="6"/>
        <v>18411.004318678439</v>
      </c>
      <c r="J31">
        <f t="shared" si="7"/>
        <v>8909.3757895472663</v>
      </c>
      <c r="K31">
        <v>0</v>
      </c>
      <c r="L31">
        <f t="shared" si="12"/>
        <v>0.11258761487740021</v>
      </c>
      <c r="M31">
        <f t="shared" si="0"/>
        <v>236669.01576177427</v>
      </c>
      <c r="N31">
        <f t="shared" si="17"/>
        <v>1.5041519999999999</v>
      </c>
      <c r="O31">
        <f t="shared" si="17"/>
        <v>1.0677030000000001</v>
      </c>
      <c r="P31">
        <f t="shared" si="17"/>
        <v>1.0181009999999999</v>
      </c>
      <c r="Q31">
        <f t="shared" si="17"/>
        <v>1.00546</v>
      </c>
      <c r="R31">
        <f t="shared" ref="R31:S31" si="23">R19</f>
        <v>1.001703</v>
      </c>
      <c r="S31">
        <f t="shared" si="23"/>
        <v>1.000537</v>
      </c>
      <c r="T31">
        <f t="shared" si="8"/>
        <v>0.5</v>
      </c>
      <c r="U31">
        <f t="shared" si="9"/>
        <v>2.2499999999999999E-2</v>
      </c>
      <c r="V31">
        <f t="shared" si="10"/>
        <v>2.1000000000000003E-8</v>
      </c>
      <c r="W31">
        <f t="shared" si="11"/>
        <v>6.6499999999999997E-3</v>
      </c>
      <c r="X31">
        <f t="shared" si="11"/>
        <v>6.8100000000000001E-3</v>
      </c>
      <c r="Y31">
        <f t="shared" si="11"/>
        <v>6.8500000000000002E-3</v>
      </c>
      <c r="Z31">
        <f t="shared" si="11"/>
        <v>6.8700000000000002E-3</v>
      </c>
      <c r="AA31">
        <f t="shared" si="11"/>
        <v>6.8700000000000002E-3</v>
      </c>
    </row>
    <row r="32" spans="1:27" x14ac:dyDescent="0.45">
      <c r="A32">
        <v>2013</v>
      </c>
      <c r="B32">
        <v>1</v>
      </c>
      <c r="C32">
        <v>30</v>
      </c>
      <c r="D32" s="3">
        <v>18170</v>
      </c>
      <c r="E32">
        <f t="shared" si="2"/>
        <v>1825462.9994900606</v>
      </c>
      <c r="F32">
        <f t="shared" si="3"/>
        <v>99529.72436274268</v>
      </c>
      <c r="G32">
        <f t="shared" si="4"/>
        <v>61175.560397351983</v>
      </c>
      <c r="H32">
        <f t="shared" si="5"/>
        <v>28840.536501415387</v>
      </c>
      <c r="I32">
        <f t="shared" si="6"/>
        <v>15954.554134467382</v>
      </c>
      <c r="J32">
        <f t="shared" si="7"/>
        <v>7710.5061513568826</v>
      </c>
      <c r="K32">
        <v>0</v>
      </c>
      <c r="L32">
        <f t="shared" si="12"/>
        <v>8.522079111598313E-2</v>
      </c>
      <c r="M32">
        <f t="shared" si="0"/>
        <v>213210.88154733431</v>
      </c>
      <c r="N32">
        <f t="shared" si="17"/>
        <v>1.388412</v>
      </c>
      <c r="O32">
        <f t="shared" si="17"/>
        <v>1.060039</v>
      </c>
      <c r="P32">
        <f t="shared" si="17"/>
        <v>1.016338</v>
      </c>
      <c r="Q32">
        <f t="shared" si="17"/>
        <v>1.0049509999999999</v>
      </c>
      <c r="R32">
        <f t="shared" ref="R32:S32" si="24">R20</f>
        <v>1.001546</v>
      </c>
      <c r="S32">
        <f t="shared" si="24"/>
        <v>1.0004869999999999</v>
      </c>
      <c r="T32">
        <f t="shared" si="8"/>
        <v>0.5</v>
      </c>
      <c r="U32">
        <f t="shared" si="9"/>
        <v>2.2499999999999999E-2</v>
      </c>
      <c r="V32">
        <f t="shared" si="10"/>
        <v>2.1000000000000003E-8</v>
      </c>
      <c r="W32">
        <f t="shared" si="11"/>
        <v>6.6499999999999997E-3</v>
      </c>
      <c r="X32">
        <f t="shared" si="11"/>
        <v>6.8100000000000001E-3</v>
      </c>
      <c r="Y32">
        <f t="shared" si="11"/>
        <v>6.8500000000000002E-3</v>
      </c>
      <c r="Z32">
        <f t="shared" si="11"/>
        <v>6.8700000000000002E-3</v>
      </c>
      <c r="AA32">
        <f t="shared" si="11"/>
        <v>6.8700000000000002E-3</v>
      </c>
    </row>
    <row r="33" spans="1:27" x14ac:dyDescent="0.45">
      <c r="A33">
        <v>2013</v>
      </c>
      <c r="B33">
        <v>2</v>
      </c>
      <c r="C33">
        <v>31</v>
      </c>
      <c r="D33" s="3">
        <v>1671</v>
      </c>
      <c r="E33">
        <f t="shared" si="2"/>
        <v>1170088.2134764495</v>
      </c>
      <c r="F33">
        <f t="shared" si="3"/>
        <v>94649.516370624173</v>
      </c>
      <c r="G33">
        <f t="shared" si="4"/>
        <v>55562.678498277688</v>
      </c>
      <c r="H33">
        <f t="shared" si="5"/>
        <v>25873.387825827125</v>
      </c>
      <c r="I33">
        <f t="shared" si="6"/>
        <v>14260.027702726096</v>
      </c>
      <c r="J33">
        <f t="shared" si="7"/>
        <v>6883.594857452621</v>
      </c>
      <c r="K33">
        <v>0</v>
      </c>
      <c r="L33">
        <f t="shared" si="12"/>
        <v>8.4723760755427997E-3</v>
      </c>
      <c r="M33">
        <f t="shared" si="0"/>
        <v>197229.20525490769</v>
      </c>
      <c r="N33">
        <f t="shared" si="17"/>
        <v>1.309857</v>
      </c>
      <c r="O33">
        <f t="shared" si="17"/>
        <v>1.0533870000000001</v>
      </c>
      <c r="P33">
        <f t="shared" si="17"/>
        <v>1.0147569999999999</v>
      </c>
      <c r="Q33">
        <f t="shared" si="17"/>
        <v>1.004491</v>
      </c>
      <c r="R33">
        <f t="shared" ref="R33:S33" si="25">R21</f>
        <v>1.001404</v>
      </c>
      <c r="S33">
        <f t="shared" si="25"/>
        <v>1.000443</v>
      </c>
      <c r="T33">
        <f t="shared" si="8"/>
        <v>0.5</v>
      </c>
      <c r="U33">
        <f t="shared" si="9"/>
        <v>2.2499999999999999E-2</v>
      </c>
      <c r="V33">
        <f t="shared" si="10"/>
        <v>2.1000000000000003E-8</v>
      </c>
      <c r="W33">
        <f t="shared" si="11"/>
        <v>6.6499999999999997E-3</v>
      </c>
      <c r="X33">
        <f t="shared" si="11"/>
        <v>6.8100000000000001E-3</v>
      </c>
      <c r="Y33">
        <f t="shared" si="11"/>
        <v>6.8500000000000002E-3</v>
      </c>
      <c r="Z33">
        <f t="shared" si="11"/>
        <v>6.8700000000000002E-3</v>
      </c>
      <c r="AA33">
        <f t="shared" si="11"/>
        <v>6.8700000000000002E-3</v>
      </c>
    </row>
    <row r="34" spans="1:27" x14ac:dyDescent="0.45">
      <c r="A34">
        <v>2013</v>
      </c>
      <c r="B34">
        <v>3</v>
      </c>
      <c r="C34">
        <v>32</v>
      </c>
      <c r="D34" s="3">
        <v>2076</v>
      </c>
      <c r="E34">
        <f t="shared" si="2"/>
        <v>728664.11213093495</v>
      </c>
      <c r="F34">
        <f t="shared" si="3"/>
        <v>96657.355975767699</v>
      </c>
      <c r="G34">
        <f t="shared" si="4"/>
        <v>54643.260155615157</v>
      </c>
      <c r="H34">
        <f t="shared" si="5"/>
        <v>25185.6104713067</v>
      </c>
      <c r="I34">
        <f t="shared" si="6"/>
        <v>13837.931366489103</v>
      </c>
      <c r="J34">
        <f t="shared" si="7"/>
        <v>6673.3743890660353</v>
      </c>
      <c r="K34">
        <v>0</v>
      </c>
      <c r="L34">
        <f t="shared" si="12"/>
        <v>1.0538203068578264E-2</v>
      </c>
      <c r="M34">
        <f t="shared" si="0"/>
        <v>196997.53235824467</v>
      </c>
      <c r="N34">
        <f t="shared" si="17"/>
        <v>1.2533479999999999</v>
      </c>
      <c r="O34">
        <f t="shared" si="17"/>
        <v>1.0475840000000001</v>
      </c>
      <c r="P34">
        <f t="shared" si="17"/>
        <v>1.0133369999999999</v>
      </c>
      <c r="Q34">
        <f t="shared" si="17"/>
        <v>1.004073</v>
      </c>
      <c r="R34">
        <f t="shared" ref="R34:S34" si="26">R22</f>
        <v>1.0012749999999999</v>
      </c>
      <c r="S34">
        <f t="shared" si="26"/>
        <v>1.000402</v>
      </c>
      <c r="T34">
        <f t="shared" si="8"/>
        <v>0.5</v>
      </c>
      <c r="U34">
        <f t="shared" si="9"/>
        <v>2.2499999999999999E-2</v>
      </c>
      <c r="V34">
        <f t="shared" si="10"/>
        <v>2.1000000000000003E-8</v>
      </c>
      <c r="W34">
        <f t="shared" si="11"/>
        <v>6.6499999999999997E-3</v>
      </c>
      <c r="X34">
        <f t="shared" si="11"/>
        <v>6.8100000000000001E-3</v>
      </c>
      <c r="Y34">
        <f t="shared" si="11"/>
        <v>6.8500000000000002E-3</v>
      </c>
      <c r="Z34">
        <f t="shared" si="11"/>
        <v>6.8700000000000002E-3</v>
      </c>
      <c r="AA34">
        <f t="shared" si="11"/>
        <v>6.8700000000000002E-3</v>
      </c>
    </row>
    <row r="35" spans="1:27" x14ac:dyDescent="0.45">
      <c r="A35">
        <v>2013</v>
      </c>
      <c r="B35">
        <v>4</v>
      </c>
      <c r="C35">
        <v>33</v>
      </c>
      <c r="D35" s="3">
        <v>1042</v>
      </c>
      <c r="E35">
        <f t="shared" si="2"/>
        <v>442660.04973225883</v>
      </c>
      <c r="F35">
        <f t="shared" si="3"/>
        <v>97959.829016117466</v>
      </c>
      <c r="G35">
        <f t="shared" si="4"/>
        <v>53550.324704844585</v>
      </c>
      <c r="H35">
        <f t="shared" si="5"/>
        <v>24453.796077291572</v>
      </c>
      <c r="I35">
        <f t="shared" si="6"/>
        <v>13397.997366790185</v>
      </c>
      <c r="J35">
        <f t="shared" si="7"/>
        <v>6455.5204266804785</v>
      </c>
      <c r="K35">
        <v>0</v>
      </c>
      <c r="L35">
        <f t="shared" si="12"/>
        <v>5.321282175768661E-3</v>
      </c>
      <c r="M35">
        <f t="shared" si="0"/>
        <v>195817.4675917243</v>
      </c>
      <c r="N35">
        <f t="shared" si="17"/>
        <v>1.21095</v>
      </c>
      <c r="O35">
        <f t="shared" si="17"/>
        <v>1.0425</v>
      </c>
      <c r="P35">
        <f t="shared" si="17"/>
        <v>1.012059</v>
      </c>
      <c r="Q35">
        <f t="shared" si="17"/>
        <v>1.0036959999999999</v>
      </c>
      <c r="R35">
        <f t="shared" ref="R35:S35" si="27">R23</f>
        <v>1.001158</v>
      </c>
      <c r="S35">
        <f t="shared" si="27"/>
        <v>1.0003649999999999</v>
      </c>
      <c r="T35">
        <f t="shared" si="8"/>
        <v>0.5</v>
      </c>
      <c r="U35">
        <f t="shared" si="9"/>
        <v>2.2499999999999999E-2</v>
      </c>
      <c r="V35">
        <f t="shared" si="10"/>
        <v>2.1000000000000003E-8</v>
      </c>
      <c r="W35">
        <f t="shared" si="11"/>
        <v>6.6499999999999997E-3</v>
      </c>
      <c r="X35">
        <f t="shared" si="11"/>
        <v>6.8100000000000001E-3</v>
      </c>
      <c r="Y35">
        <f t="shared" si="11"/>
        <v>6.8500000000000002E-3</v>
      </c>
      <c r="Z35">
        <f t="shared" si="11"/>
        <v>6.8700000000000002E-3</v>
      </c>
      <c r="AA35">
        <f t="shared" si="11"/>
        <v>6.8700000000000002E-3</v>
      </c>
    </row>
    <row r="36" spans="1:27" x14ac:dyDescent="0.45">
      <c r="A36">
        <v>2013</v>
      </c>
      <c r="B36">
        <v>5</v>
      </c>
      <c r="C36">
        <v>34</v>
      </c>
      <c r="D36" s="3">
        <v>460</v>
      </c>
      <c r="E36">
        <f t="shared" si="2"/>
        <v>263036.6478128708</v>
      </c>
      <c r="F36">
        <f t="shared" si="3"/>
        <v>99304.07961785834</v>
      </c>
      <c r="G36">
        <f t="shared" si="4"/>
        <v>52691.719700516434</v>
      </c>
      <c r="H36">
        <f t="shared" si="5"/>
        <v>23861.807768976418</v>
      </c>
      <c r="I36">
        <f t="shared" si="6"/>
        <v>13040.413697587863</v>
      </c>
      <c r="J36">
        <f t="shared" si="7"/>
        <v>6278.2228202925962</v>
      </c>
      <c r="K36">
        <v>0</v>
      </c>
      <c r="L36">
        <f t="shared" si="12"/>
        <v>2.3568442116880142E-3</v>
      </c>
      <c r="M36">
        <f t="shared" si="0"/>
        <v>195176.24360523166</v>
      </c>
      <c r="N36">
        <f t="shared" si="17"/>
        <v>1.178115</v>
      </c>
      <c r="O36">
        <f t="shared" si="17"/>
        <v>1.038028</v>
      </c>
      <c r="P36">
        <f t="shared" si="17"/>
        <v>1.0109090000000001</v>
      </c>
      <c r="Q36">
        <f t="shared" si="17"/>
        <v>1.0033529999999999</v>
      </c>
      <c r="R36">
        <f t="shared" ref="R36:S36" si="28">R24</f>
        <v>1.0010520000000001</v>
      </c>
      <c r="S36">
        <f t="shared" si="28"/>
        <v>1.000332</v>
      </c>
      <c r="T36">
        <f t="shared" si="8"/>
        <v>0.5</v>
      </c>
      <c r="U36">
        <f t="shared" si="9"/>
        <v>2.2499999999999999E-2</v>
      </c>
      <c r="V36">
        <f t="shared" si="10"/>
        <v>2.1000000000000003E-8</v>
      </c>
      <c r="W36">
        <f t="shared" si="11"/>
        <v>6.6499999999999997E-3</v>
      </c>
      <c r="X36">
        <f t="shared" si="11"/>
        <v>6.8100000000000001E-3</v>
      </c>
      <c r="Y36">
        <f t="shared" si="11"/>
        <v>6.8500000000000002E-3</v>
      </c>
      <c r="Z36">
        <f t="shared" si="11"/>
        <v>6.8700000000000002E-3</v>
      </c>
      <c r="AA36">
        <f t="shared" si="11"/>
        <v>6.8700000000000002E-3</v>
      </c>
    </row>
    <row r="37" spans="1:27" x14ac:dyDescent="0.45">
      <c r="A37">
        <v>2013</v>
      </c>
      <c r="B37">
        <v>6</v>
      </c>
      <c r="C37">
        <v>35</v>
      </c>
      <c r="D37" s="3">
        <v>2149</v>
      </c>
      <c r="E37">
        <f t="shared" si="2"/>
        <v>153231.96345588303</v>
      </c>
      <c r="F37">
        <f t="shared" si="3"/>
        <v>100527.06157127666</v>
      </c>
      <c r="G37">
        <f t="shared" si="4"/>
        <v>51943.850488557917</v>
      </c>
      <c r="H37">
        <f t="shared" si="5"/>
        <v>23346.886977670489</v>
      </c>
      <c r="I37">
        <f t="shared" si="6"/>
        <v>12729.680014468599</v>
      </c>
      <c r="J37">
        <f t="shared" si="7"/>
        <v>6124.2034853741879</v>
      </c>
      <c r="K37">
        <v>0</v>
      </c>
      <c r="L37">
        <f t="shared" si="12"/>
        <v>1.1039099123149116E-2</v>
      </c>
      <c r="M37">
        <f t="shared" si="0"/>
        <v>194671.68253734786</v>
      </c>
      <c r="N37">
        <f t="shared" si="17"/>
        <v>1.1520509999999999</v>
      </c>
      <c r="O37">
        <f t="shared" si="17"/>
        <v>1.0340800000000001</v>
      </c>
      <c r="P37">
        <f t="shared" si="17"/>
        <v>1.0098720000000001</v>
      </c>
      <c r="Q37">
        <f t="shared" si="17"/>
        <v>1.0030429999999999</v>
      </c>
      <c r="R37">
        <f t="shared" ref="R37:S37" si="29">R25</f>
        <v>1.000955</v>
      </c>
      <c r="S37">
        <f t="shared" si="29"/>
        <v>1.000302</v>
      </c>
      <c r="T37">
        <f t="shared" si="8"/>
        <v>0.5</v>
      </c>
      <c r="U37">
        <f t="shared" si="9"/>
        <v>2.2499999999999999E-2</v>
      </c>
      <c r="V37">
        <f t="shared" si="10"/>
        <v>2.1000000000000003E-8</v>
      </c>
      <c r="W37">
        <f t="shared" si="11"/>
        <v>6.6499999999999997E-3</v>
      </c>
      <c r="X37">
        <f t="shared" si="11"/>
        <v>6.8100000000000001E-3</v>
      </c>
      <c r="Y37">
        <f t="shared" si="11"/>
        <v>6.8500000000000002E-3</v>
      </c>
      <c r="Z37">
        <f t="shared" si="11"/>
        <v>6.8700000000000002E-3</v>
      </c>
      <c r="AA37">
        <f t="shared" si="11"/>
        <v>6.8700000000000002E-3</v>
      </c>
    </row>
    <row r="38" spans="1:27" x14ac:dyDescent="0.45">
      <c r="A38">
        <v>2013</v>
      </c>
      <c r="B38">
        <v>7</v>
      </c>
      <c r="C38">
        <v>36</v>
      </c>
      <c r="D38" s="3">
        <v>4976</v>
      </c>
      <c r="E38">
        <f t="shared" si="2"/>
        <v>1311.6949367170319</v>
      </c>
      <c r="F38">
        <f t="shared" si="3"/>
        <v>87697.464220902664</v>
      </c>
      <c r="G38">
        <f t="shared" si="4"/>
        <v>100504.35259621496</v>
      </c>
      <c r="H38">
        <f t="shared" si="5"/>
        <v>50702.952462136665</v>
      </c>
      <c r="I38">
        <f t="shared" si="6"/>
        <v>22633.299495198346</v>
      </c>
      <c r="J38">
        <f t="shared" si="7"/>
        <v>12314.621330071874</v>
      </c>
      <c r="K38">
        <v>0</v>
      </c>
      <c r="L38">
        <f t="shared" si="12"/>
        <v>1.8170352820345688E-2</v>
      </c>
      <c r="M38">
        <f t="shared" si="0"/>
        <v>273852.69010452449</v>
      </c>
      <c r="N38">
        <f t="shared" si="17"/>
        <v>2289.2732110000002</v>
      </c>
      <c r="O38">
        <f t="shared" si="17"/>
        <v>1.130951</v>
      </c>
      <c r="P38">
        <f t="shared" si="17"/>
        <v>1.030586</v>
      </c>
      <c r="Q38">
        <f t="shared" si="17"/>
        <v>1.0089379999999999</v>
      </c>
      <c r="R38">
        <f t="shared" ref="R38:S38" si="30">R26</f>
        <v>1.0027619999999999</v>
      </c>
      <c r="S38">
        <f t="shared" si="30"/>
        <v>1.0008680000000001</v>
      </c>
      <c r="T38">
        <f t="shared" si="8"/>
        <v>0.5</v>
      </c>
      <c r="U38">
        <f t="shared" si="9"/>
        <v>2.2499999999999999E-2</v>
      </c>
      <c r="V38">
        <f t="shared" si="10"/>
        <v>2.1000000000000003E-8</v>
      </c>
      <c r="W38">
        <f t="shared" si="11"/>
        <v>6.6499999999999997E-3</v>
      </c>
      <c r="X38">
        <f t="shared" si="11"/>
        <v>6.8100000000000001E-3</v>
      </c>
      <c r="Y38">
        <f t="shared" si="11"/>
        <v>6.8500000000000002E-3</v>
      </c>
      <c r="Z38">
        <f t="shared" si="11"/>
        <v>6.8700000000000002E-3</v>
      </c>
      <c r="AA38">
        <f t="shared" si="11"/>
        <v>6.8700000000000002E-3</v>
      </c>
    </row>
    <row r="39" spans="1:27" x14ac:dyDescent="0.45">
      <c r="A39">
        <v>2013</v>
      </c>
      <c r="B39">
        <v>8</v>
      </c>
      <c r="C39">
        <v>37</v>
      </c>
      <c r="D39" s="3">
        <v>10682</v>
      </c>
      <c r="E39">
        <f t="shared" si="2"/>
        <v>1501331.3251331751</v>
      </c>
      <c r="F39">
        <f t="shared" si="3"/>
        <v>95356.456457443535</v>
      </c>
      <c r="G39">
        <f t="shared" si="4"/>
        <v>99421.665656762882</v>
      </c>
      <c r="H39">
        <f t="shared" si="5"/>
        <v>49083.831868320027</v>
      </c>
      <c r="I39">
        <f t="shared" si="6"/>
        <v>21773.901846048684</v>
      </c>
      <c r="J39">
        <f t="shared" si="7"/>
        <v>11824.229922488823</v>
      </c>
      <c r="K39">
        <v>0</v>
      </c>
      <c r="L39">
        <f t="shared" si="12"/>
        <v>3.8499231235673469E-2</v>
      </c>
      <c r="M39">
        <f t="shared" si="0"/>
        <v>277460.08575106395</v>
      </c>
      <c r="N39">
        <f t="shared" si="17"/>
        <v>6.2259080000000004</v>
      </c>
      <c r="O39">
        <f t="shared" si="17"/>
        <v>1.113596</v>
      </c>
      <c r="P39">
        <f t="shared" si="17"/>
        <v>1.027485</v>
      </c>
      <c r="Q39">
        <f t="shared" si="17"/>
        <v>1.008094</v>
      </c>
      <c r="R39">
        <f t="shared" ref="R39:S39" si="31">R27</f>
        <v>1.002507</v>
      </c>
      <c r="S39">
        <f t="shared" si="31"/>
        <v>1.000788</v>
      </c>
      <c r="T39">
        <f t="shared" si="8"/>
        <v>0.5</v>
      </c>
      <c r="U39">
        <f t="shared" si="9"/>
        <v>2.2499999999999999E-2</v>
      </c>
      <c r="V39">
        <f t="shared" si="10"/>
        <v>2.1000000000000003E-8</v>
      </c>
      <c r="W39">
        <f t="shared" si="11"/>
        <v>6.6499999999999997E-3</v>
      </c>
      <c r="X39">
        <f t="shared" si="11"/>
        <v>6.8100000000000001E-3</v>
      </c>
      <c r="Y39">
        <f t="shared" si="11"/>
        <v>6.8500000000000002E-3</v>
      </c>
      <c r="Z39">
        <f t="shared" si="11"/>
        <v>6.8700000000000002E-3</v>
      </c>
      <c r="AA39">
        <f t="shared" si="11"/>
        <v>6.8700000000000002E-3</v>
      </c>
    </row>
    <row r="40" spans="1:27" x14ac:dyDescent="0.45">
      <c r="A40">
        <v>2013</v>
      </c>
      <c r="B40">
        <v>9</v>
      </c>
      <c r="C40">
        <v>38</v>
      </c>
      <c r="D40" s="3">
        <v>16515</v>
      </c>
      <c r="E40">
        <f t="shared" si="2"/>
        <v>4378878.7805731269</v>
      </c>
      <c r="F40">
        <f t="shared" si="3"/>
        <v>100128.17542729712</v>
      </c>
      <c r="G40">
        <f t="shared" si="4"/>
        <v>96028.141363293369</v>
      </c>
      <c r="H40">
        <f t="shared" si="5"/>
        <v>46478.101491352943</v>
      </c>
      <c r="I40">
        <f t="shared" si="6"/>
        <v>20499.069532998368</v>
      </c>
      <c r="J40">
        <f t="shared" si="7"/>
        <v>11112.068836845554</v>
      </c>
      <c r="K40">
        <v>0</v>
      </c>
      <c r="L40">
        <f t="shared" si="12"/>
        <v>6.0219754156196882E-2</v>
      </c>
      <c r="M40">
        <f t="shared" si="0"/>
        <v>274245.55665178737</v>
      </c>
      <c r="N40">
        <f t="shared" si="17"/>
        <v>2.8313100000000002</v>
      </c>
      <c r="O40">
        <f t="shared" si="17"/>
        <v>1.0991329999999999</v>
      </c>
      <c r="P40">
        <f t="shared" si="17"/>
        <v>1.0247250000000001</v>
      </c>
      <c r="Q40">
        <f t="shared" si="17"/>
        <v>1.007333</v>
      </c>
      <c r="R40">
        <f t="shared" ref="R40:S40" si="32">R28</f>
        <v>1.0022759999999999</v>
      </c>
      <c r="S40">
        <f t="shared" si="32"/>
        <v>1.0007159999999999</v>
      </c>
      <c r="T40">
        <f t="shared" si="8"/>
        <v>0.5</v>
      </c>
      <c r="U40">
        <f t="shared" si="9"/>
        <v>2.2499999999999999E-2</v>
      </c>
      <c r="V40">
        <f t="shared" si="10"/>
        <v>2.1000000000000003E-8</v>
      </c>
      <c r="W40">
        <f t="shared" si="11"/>
        <v>6.6499999999999997E-3</v>
      </c>
      <c r="X40">
        <f t="shared" si="11"/>
        <v>6.8100000000000001E-3</v>
      </c>
      <c r="Y40">
        <f t="shared" si="11"/>
        <v>6.8500000000000002E-3</v>
      </c>
      <c r="Z40">
        <f t="shared" si="11"/>
        <v>6.8700000000000002E-3</v>
      </c>
      <c r="AA40">
        <f t="shared" si="11"/>
        <v>6.8700000000000002E-3</v>
      </c>
    </row>
    <row r="41" spans="1:27" x14ac:dyDescent="0.45">
      <c r="A41">
        <v>2013</v>
      </c>
      <c r="B41">
        <v>10</v>
      </c>
      <c r="C41">
        <v>39</v>
      </c>
      <c r="D41" s="3">
        <v>7786</v>
      </c>
      <c r="E41">
        <f t="shared" si="2"/>
        <v>5058908.8951801527</v>
      </c>
      <c r="F41">
        <f t="shared" si="3"/>
        <v>101548.26864214751</v>
      </c>
      <c r="G41">
        <f t="shared" si="4"/>
        <v>90405.591257460488</v>
      </c>
      <c r="H41">
        <f t="shared" si="5"/>
        <v>42966.599742417238</v>
      </c>
      <c r="I41">
        <f t="shared" si="6"/>
        <v>18848.997665704275</v>
      </c>
      <c r="J41">
        <f t="shared" si="7"/>
        <v>10200.658460353172</v>
      </c>
      <c r="K41">
        <v>0</v>
      </c>
      <c r="L41">
        <f t="shared" si="12"/>
        <v>2.9495763099337269E-2</v>
      </c>
      <c r="M41">
        <f t="shared" si="0"/>
        <v>263970.11576808267</v>
      </c>
      <c r="N41">
        <f t="shared" si="17"/>
        <v>2.0307080000000002</v>
      </c>
      <c r="O41">
        <f t="shared" si="17"/>
        <v>1.0869470000000001</v>
      </c>
      <c r="P41">
        <f t="shared" si="17"/>
        <v>1.022265</v>
      </c>
      <c r="Q41">
        <f t="shared" si="17"/>
        <v>1.006645</v>
      </c>
      <c r="R41">
        <f t="shared" ref="R41:S41" si="33">R29</f>
        <v>1.0020659999999999</v>
      </c>
      <c r="S41">
        <f t="shared" si="33"/>
        <v>1.00065</v>
      </c>
      <c r="T41">
        <f t="shared" si="8"/>
        <v>0.5</v>
      </c>
      <c r="U41">
        <f t="shared" si="9"/>
        <v>2.2499999999999999E-2</v>
      </c>
      <c r="V41">
        <f t="shared" si="10"/>
        <v>2.1000000000000003E-8</v>
      </c>
      <c r="W41">
        <f t="shared" si="11"/>
        <v>6.6499999999999997E-3</v>
      </c>
      <c r="X41">
        <f t="shared" si="11"/>
        <v>6.8100000000000001E-3</v>
      </c>
      <c r="Y41">
        <f t="shared" si="11"/>
        <v>6.8500000000000002E-3</v>
      </c>
      <c r="Z41">
        <f t="shared" si="11"/>
        <v>6.8700000000000002E-3</v>
      </c>
      <c r="AA41">
        <f t="shared" si="11"/>
        <v>6.8700000000000002E-3</v>
      </c>
    </row>
    <row r="42" spans="1:27" x14ac:dyDescent="0.45">
      <c r="A42">
        <v>2013</v>
      </c>
      <c r="B42">
        <v>11</v>
      </c>
      <c r="C42">
        <v>40</v>
      </c>
      <c r="D42" s="3">
        <v>14078</v>
      </c>
      <c r="E42">
        <f t="shared" si="2"/>
        <v>4045192.0730755068</v>
      </c>
      <c r="F42">
        <f t="shared" si="3"/>
        <v>104898.84659675472</v>
      </c>
      <c r="G42">
        <f t="shared" si="4"/>
        <v>87672.474229919098</v>
      </c>
      <c r="H42">
        <f t="shared" si="5"/>
        <v>41011.607612570842</v>
      </c>
      <c r="I42">
        <f t="shared" si="6"/>
        <v>17906.995481939208</v>
      </c>
      <c r="J42">
        <f t="shared" si="7"/>
        <v>9676.748682960646</v>
      </c>
      <c r="K42">
        <v>0</v>
      </c>
      <c r="L42">
        <f t="shared" si="12"/>
        <v>5.3904274460540774E-2</v>
      </c>
      <c r="M42">
        <f t="shared" si="0"/>
        <v>261166.67260414449</v>
      </c>
      <c r="N42">
        <f t="shared" si="17"/>
        <v>1.689811</v>
      </c>
      <c r="O42">
        <f t="shared" si="17"/>
        <v>1.076584</v>
      </c>
      <c r="P42">
        <f t="shared" si="17"/>
        <v>1.0200670000000001</v>
      </c>
      <c r="Q42">
        <f t="shared" si="17"/>
        <v>1.0060229999999999</v>
      </c>
      <c r="R42">
        <f t="shared" ref="R42:S42" si="34">R30</f>
        <v>1.001876</v>
      </c>
      <c r="S42">
        <f t="shared" si="34"/>
        <v>1.000591</v>
      </c>
      <c r="T42">
        <f t="shared" si="8"/>
        <v>0.5</v>
      </c>
      <c r="U42">
        <f t="shared" si="9"/>
        <v>2.2499999999999999E-2</v>
      </c>
      <c r="V42">
        <f t="shared" si="10"/>
        <v>2.1000000000000003E-8</v>
      </c>
      <c r="W42">
        <f t="shared" si="11"/>
        <v>6.6499999999999997E-3</v>
      </c>
      <c r="X42">
        <f t="shared" si="11"/>
        <v>6.8100000000000001E-3</v>
      </c>
      <c r="Y42">
        <f t="shared" si="11"/>
        <v>6.8500000000000002E-3</v>
      </c>
      <c r="Z42">
        <f t="shared" si="11"/>
        <v>6.8700000000000002E-3</v>
      </c>
      <c r="AA42">
        <f t="shared" si="11"/>
        <v>6.8700000000000002E-3</v>
      </c>
    </row>
    <row r="43" spans="1:27" x14ac:dyDescent="0.45">
      <c r="A43">
        <v>2013</v>
      </c>
      <c r="B43">
        <v>12</v>
      </c>
      <c r="C43">
        <v>41</v>
      </c>
      <c r="D43" s="3">
        <v>22510</v>
      </c>
      <c r="E43">
        <f t="shared" si="2"/>
        <v>2837126.5626950758</v>
      </c>
      <c r="F43">
        <f t="shared" si="3"/>
        <v>104736.94420002325</v>
      </c>
      <c r="G43">
        <f t="shared" si="4"/>
        <v>82693.661206935096</v>
      </c>
      <c r="H43">
        <f t="shared" si="5"/>
        <v>38119.600610587855</v>
      </c>
      <c r="I43">
        <f t="shared" si="6"/>
        <v>16571.662153618287</v>
      </c>
      <c r="J43">
        <f t="shared" si="7"/>
        <v>8942.994002608064</v>
      </c>
      <c r="K43">
        <v>0</v>
      </c>
      <c r="L43">
        <f t="shared" si="12"/>
        <v>8.9658105897829229E-2</v>
      </c>
      <c r="M43">
        <f t="shared" si="0"/>
        <v>251064.86217377256</v>
      </c>
      <c r="N43">
        <f t="shared" si="17"/>
        <v>1.5041519999999999</v>
      </c>
      <c r="O43">
        <f t="shared" si="17"/>
        <v>1.0677030000000001</v>
      </c>
      <c r="P43">
        <f t="shared" si="17"/>
        <v>1.0181009999999999</v>
      </c>
      <c r="Q43">
        <f t="shared" si="17"/>
        <v>1.00546</v>
      </c>
      <c r="R43">
        <f t="shared" ref="R43:S43" si="35">R31</f>
        <v>1.001703</v>
      </c>
      <c r="S43">
        <f t="shared" si="35"/>
        <v>1.000537</v>
      </c>
      <c r="T43">
        <f t="shared" si="8"/>
        <v>0.5</v>
      </c>
      <c r="U43">
        <f t="shared" si="9"/>
        <v>2.2499999999999999E-2</v>
      </c>
      <c r="V43">
        <f t="shared" si="10"/>
        <v>2.1000000000000003E-8</v>
      </c>
      <c r="W43">
        <f t="shared" si="11"/>
        <v>6.6499999999999997E-3</v>
      </c>
      <c r="X43">
        <f t="shared" si="11"/>
        <v>6.8100000000000001E-3</v>
      </c>
      <c r="Y43">
        <f t="shared" si="11"/>
        <v>6.8500000000000002E-3</v>
      </c>
      <c r="Z43">
        <f t="shared" si="11"/>
        <v>6.8700000000000002E-3</v>
      </c>
      <c r="AA43">
        <f t="shared" si="11"/>
        <v>6.8700000000000002E-3</v>
      </c>
    </row>
    <row r="44" spans="1:27" x14ac:dyDescent="0.45">
      <c r="A44">
        <v>2014</v>
      </c>
      <c r="B44">
        <v>1</v>
      </c>
      <c r="C44">
        <v>42</v>
      </c>
      <c r="D44" s="3">
        <v>6479</v>
      </c>
      <c r="E44">
        <f t="shared" si="2"/>
        <v>1879480.4186401588</v>
      </c>
      <c r="F44">
        <f t="shared" si="3"/>
        <v>99921.304634199783</v>
      </c>
      <c r="G44">
        <f t="shared" si="4"/>
        <v>74882.055903581277</v>
      </c>
      <c r="H44">
        <f t="shared" si="5"/>
        <v>34047.628434921382</v>
      </c>
      <c r="I44">
        <f t="shared" si="6"/>
        <v>14740.602470872758</v>
      </c>
      <c r="J44">
        <f t="shared" si="7"/>
        <v>7944.6590682742617</v>
      </c>
      <c r="K44">
        <v>0</v>
      </c>
      <c r="L44">
        <f t="shared" si="12"/>
        <v>2.7982659240948626E-2</v>
      </c>
      <c r="M44">
        <f t="shared" si="0"/>
        <v>231536.25051184944</v>
      </c>
      <c r="N44">
        <f t="shared" si="17"/>
        <v>1.388412</v>
      </c>
      <c r="O44">
        <f t="shared" si="17"/>
        <v>1.060039</v>
      </c>
      <c r="P44">
        <f t="shared" si="17"/>
        <v>1.016338</v>
      </c>
      <c r="Q44">
        <f t="shared" si="17"/>
        <v>1.0049509999999999</v>
      </c>
      <c r="R44">
        <f t="shared" ref="R44:S44" si="36">R32</f>
        <v>1.001546</v>
      </c>
      <c r="S44">
        <f t="shared" si="36"/>
        <v>1.0004869999999999</v>
      </c>
      <c r="T44">
        <f t="shared" si="8"/>
        <v>0.5</v>
      </c>
      <c r="U44">
        <f t="shared" si="9"/>
        <v>2.2499999999999999E-2</v>
      </c>
      <c r="V44">
        <f t="shared" si="10"/>
        <v>2.1000000000000003E-8</v>
      </c>
      <c r="W44">
        <f t="shared" si="11"/>
        <v>6.6499999999999997E-3</v>
      </c>
      <c r="X44">
        <f t="shared" si="11"/>
        <v>6.8100000000000001E-3</v>
      </c>
      <c r="Y44">
        <f t="shared" si="11"/>
        <v>6.8500000000000002E-3</v>
      </c>
      <c r="Z44">
        <f t="shared" si="11"/>
        <v>6.8700000000000002E-3</v>
      </c>
      <c r="AA44">
        <f t="shared" si="11"/>
        <v>6.8700000000000002E-3</v>
      </c>
    </row>
    <row r="45" spans="1:27" x14ac:dyDescent="0.45">
      <c r="A45">
        <v>2014</v>
      </c>
      <c r="B45">
        <v>2</v>
      </c>
      <c r="C45">
        <v>43</v>
      </c>
      <c r="D45" s="3">
        <v>3783</v>
      </c>
      <c r="E45">
        <f t="shared" si="2"/>
        <v>1201752.2659933243</v>
      </c>
      <c r="F45">
        <f t="shared" si="3"/>
        <v>100741.2052281722</v>
      </c>
      <c r="G45">
        <f t="shared" si="4"/>
        <v>72297.706603331404</v>
      </c>
      <c r="H45">
        <f t="shared" si="5"/>
        <v>32493.590598371531</v>
      </c>
      <c r="I45">
        <f t="shared" si="6"/>
        <v>14018.733878892424</v>
      </c>
      <c r="J45">
        <f t="shared" si="7"/>
        <v>7547.3735471095679</v>
      </c>
      <c r="K45">
        <v>0</v>
      </c>
      <c r="L45">
        <f t="shared" si="12"/>
        <v>1.6657961941734443E-2</v>
      </c>
      <c r="M45">
        <f t="shared" si="0"/>
        <v>227098.60985587715</v>
      </c>
      <c r="N45">
        <f t="shared" si="17"/>
        <v>1.309857</v>
      </c>
      <c r="O45">
        <f t="shared" si="17"/>
        <v>1.0533870000000001</v>
      </c>
      <c r="P45">
        <f t="shared" si="17"/>
        <v>1.0147569999999999</v>
      </c>
      <c r="Q45">
        <f t="shared" si="17"/>
        <v>1.004491</v>
      </c>
      <c r="R45">
        <f t="shared" ref="R45:S45" si="37">R33</f>
        <v>1.001404</v>
      </c>
      <c r="S45">
        <f t="shared" si="37"/>
        <v>1.000443</v>
      </c>
      <c r="T45">
        <f t="shared" si="8"/>
        <v>0.5</v>
      </c>
      <c r="U45">
        <f t="shared" si="9"/>
        <v>2.2499999999999999E-2</v>
      </c>
      <c r="V45">
        <f t="shared" si="10"/>
        <v>2.1000000000000003E-8</v>
      </c>
      <c r="W45">
        <f t="shared" si="11"/>
        <v>6.6499999999999997E-3</v>
      </c>
      <c r="X45">
        <f t="shared" si="11"/>
        <v>6.8100000000000001E-3</v>
      </c>
      <c r="Y45">
        <f t="shared" si="11"/>
        <v>6.8500000000000002E-3</v>
      </c>
      <c r="Z45">
        <f t="shared" si="11"/>
        <v>6.8700000000000002E-3</v>
      </c>
      <c r="AA45">
        <f t="shared" si="11"/>
        <v>6.8700000000000002E-3</v>
      </c>
    </row>
    <row r="46" spans="1:27" x14ac:dyDescent="0.45">
      <c r="A46">
        <v>2014</v>
      </c>
      <c r="B46">
        <v>3</v>
      </c>
      <c r="C46">
        <v>44</v>
      </c>
      <c r="D46" s="3">
        <v>3057</v>
      </c>
      <c r="E46">
        <f t="shared" si="2"/>
        <v>747335.96981912013</v>
      </c>
      <c r="F46">
        <f t="shared" si="3"/>
        <v>102053.64458012028</v>
      </c>
      <c r="G46">
        <f t="shared" si="4"/>
        <v>70509.567827761057</v>
      </c>
      <c r="H46">
        <f t="shared" si="5"/>
        <v>31363.853133651501</v>
      </c>
      <c r="I46">
        <f t="shared" si="6"/>
        <v>13489.028281754183</v>
      </c>
      <c r="J46">
        <f t="shared" si="7"/>
        <v>7255.102039027337</v>
      </c>
      <c r="K46">
        <v>0</v>
      </c>
      <c r="L46">
        <f t="shared" si="12"/>
        <v>1.360655062286412E-2</v>
      </c>
      <c r="M46">
        <f t="shared" si="0"/>
        <v>224671.19586231434</v>
      </c>
      <c r="N46">
        <f t="shared" si="17"/>
        <v>1.2533479999999999</v>
      </c>
      <c r="O46">
        <f t="shared" si="17"/>
        <v>1.0475840000000001</v>
      </c>
      <c r="P46">
        <f t="shared" si="17"/>
        <v>1.0133369999999999</v>
      </c>
      <c r="Q46">
        <f t="shared" si="17"/>
        <v>1.004073</v>
      </c>
      <c r="R46">
        <f t="shared" ref="R46:S46" si="38">R34</f>
        <v>1.0012749999999999</v>
      </c>
      <c r="S46">
        <f t="shared" si="38"/>
        <v>1.000402</v>
      </c>
      <c r="T46">
        <f t="shared" si="8"/>
        <v>0.5</v>
      </c>
      <c r="U46">
        <f t="shared" si="9"/>
        <v>2.2499999999999999E-2</v>
      </c>
      <c r="V46">
        <f t="shared" si="10"/>
        <v>2.1000000000000003E-8</v>
      </c>
      <c r="W46">
        <f t="shared" si="11"/>
        <v>6.6499999999999997E-3</v>
      </c>
      <c r="X46">
        <f t="shared" si="11"/>
        <v>6.8100000000000001E-3</v>
      </c>
      <c r="Y46">
        <f t="shared" si="11"/>
        <v>6.8500000000000002E-3</v>
      </c>
      <c r="Z46">
        <f t="shared" si="11"/>
        <v>6.8700000000000002E-3</v>
      </c>
      <c r="AA46">
        <f t="shared" si="11"/>
        <v>6.8700000000000002E-3</v>
      </c>
    </row>
    <row r="47" spans="1:27" x14ac:dyDescent="0.45">
      <c r="A47">
        <v>2014</v>
      </c>
      <c r="B47">
        <v>4</v>
      </c>
      <c r="C47">
        <v>45</v>
      </c>
      <c r="D47" s="3">
        <v>1649</v>
      </c>
      <c r="E47">
        <f t="shared" si="2"/>
        <v>453635.83864602941</v>
      </c>
      <c r="F47">
        <f t="shared" si="3"/>
        <v>103115.69740550758</v>
      </c>
      <c r="G47">
        <f t="shared" si="4"/>
        <v>68882.937966322905</v>
      </c>
      <c r="H47">
        <f t="shared" si="5"/>
        <v>30356.283294655801</v>
      </c>
      <c r="I47">
        <f t="shared" si="6"/>
        <v>13018.797543806184</v>
      </c>
      <c r="J47">
        <f t="shared" si="7"/>
        <v>6995.9962586028978</v>
      </c>
      <c r="K47">
        <v>0</v>
      </c>
      <c r="L47">
        <f t="shared" si="12"/>
        <v>7.4155782354157554E-3</v>
      </c>
      <c r="M47">
        <f t="shared" si="0"/>
        <v>222369.71246889536</v>
      </c>
      <c r="N47">
        <f t="shared" si="17"/>
        <v>1.21095</v>
      </c>
      <c r="O47">
        <f t="shared" si="17"/>
        <v>1.0425</v>
      </c>
      <c r="P47">
        <f t="shared" si="17"/>
        <v>1.012059</v>
      </c>
      <c r="Q47">
        <f t="shared" si="17"/>
        <v>1.0036959999999999</v>
      </c>
      <c r="R47">
        <f t="shared" ref="R47:S47" si="39">R35</f>
        <v>1.001158</v>
      </c>
      <c r="S47">
        <f t="shared" si="39"/>
        <v>1.0003649999999999</v>
      </c>
      <c r="T47">
        <f t="shared" si="8"/>
        <v>0.5</v>
      </c>
      <c r="U47">
        <f t="shared" si="9"/>
        <v>2.2499999999999999E-2</v>
      </c>
      <c r="V47">
        <f t="shared" si="10"/>
        <v>2.1000000000000003E-8</v>
      </c>
      <c r="W47">
        <f t="shared" si="11"/>
        <v>6.6499999999999997E-3</v>
      </c>
      <c r="X47">
        <f t="shared" si="11"/>
        <v>6.8100000000000001E-3</v>
      </c>
      <c r="Y47">
        <f t="shared" si="11"/>
        <v>6.8500000000000002E-3</v>
      </c>
      <c r="Z47">
        <f t="shared" si="11"/>
        <v>6.8700000000000002E-3</v>
      </c>
      <c r="AA47">
        <f t="shared" si="11"/>
        <v>6.8700000000000002E-3</v>
      </c>
    </row>
    <row r="48" spans="1:27" x14ac:dyDescent="0.45">
      <c r="A48">
        <v>2014</v>
      </c>
      <c r="B48">
        <v>5</v>
      </c>
      <c r="C48">
        <v>46</v>
      </c>
      <c r="D48" s="3">
        <v>707</v>
      </c>
      <c r="E48">
        <f t="shared" si="2"/>
        <v>269432.04508701141</v>
      </c>
      <c r="F48">
        <f t="shared" si="3"/>
        <v>104314.74444656371</v>
      </c>
      <c r="G48">
        <f t="shared" si="4"/>
        <v>67634.234560090918</v>
      </c>
      <c r="H48">
        <f t="shared" si="5"/>
        <v>29557.829921356344</v>
      </c>
      <c r="I48">
        <f t="shared" si="6"/>
        <v>12644.069250139137</v>
      </c>
      <c r="J48">
        <f t="shared" si="7"/>
        <v>6789.203069209103</v>
      </c>
      <c r="K48">
        <v>0</v>
      </c>
      <c r="L48">
        <f t="shared" si="12"/>
        <v>3.199962614336417E-3</v>
      </c>
      <c r="M48">
        <f t="shared" si="0"/>
        <v>220940.08124735922</v>
      </c>
      <c r="N48">
        <f t="shared" si="17"/>
        <v>1.178115</v>
      </c>
      <c r="O48">
        <f t="shared" si="17"/>
        <v>1.038028</v>
      </c>
      <c r="P48">
        <f t="shared" si="17"/>
        <v>1.0109090000000001</v>
      </c>
      <c r="Q48">
        <f t="shared" si="17"/>
        <v>1.0033529999999999</v>
      </c>
      <c r="R48">
        <f t="shared" ref="R48:S48" si="40">R36</f>
        <v>1.0010520000000001</v>
      </c>
      <c r="S48">
        <f t="shared" si="40"/>
        <v>1.000332</v>
      </c>
      <c r="T48">
        <f t="shared" si="8"/>
        <v>0.5</v>
      </c>
      <c r="U48">
        <f t="shared" si="9"/>
        <v>2.2499999999999999E-2</v>
      </c>
      <c r="V48">
        <f t="shared" si="10"/>
        <v>2.1000000000000003E-8</v>
      </c>
      <c r="W48">
        <f t="shared" si="11"/>
        <v>6.6499999999999997E-3</v>
      </c>
      <c r="X48">
        <f t="shared" si="11"/>
        <v>6.8100000000000001E-3</v>
      </c>
      <c r="Y48">
        <f t="shared" si="11"/>
        <v>6.8500000000000002E-3</v>
      </c>
      <c r="Z48">
        <f t="shared" si="11"/>
        <v>6.8700000000000002E-3</v>
      </c>
      <c r="AA48">
        <f t="shared" si="11"/>
        <v>6.8700000000000002E-3</v>
      </c>
    </row>
    <row r="49" spans="1:27" x14ac:dyDescent="0.45">
      <c r="A49">
        <v>2014</v>
      </c>
      <c r="B49">
        <v>6</v>
      </c>
      <c r="C49">
        <v>47</v>
      </c>
      <c r="D49" s="3">
        <v>1121</v>
      </c>
      <c r="E49">
        <f t="shared" si="2"/>
        <v>156914.97044249196</v>
      </c>
      <c r="F49">
        <f t="shared" si="3"/>
        <v>105511.48569118607</v>
      </c>
      <c r="G49">
        <f t="shared" si="4"/>
        <v>66617.258133305004</v>
      </c>
      <c r="H49">
        <f t="shared" si="5"/>
        <v>28895.072284559039</v>
      </c>
      <c r="I49">
        <f t="shared" si="6"/>
        <v>12332.119418849476</v>
      </c>
      <c r="J49">
        <f t="shared" si="7"/>
        <v>6616.9241042213416</v>
      </c>
      <c r="K49">
        <v>0</v>
      </c>
      <c r="L49">
        <f t="shared" si="12"/>
        <v>5.0960832253339906E-3</v>
      </c>
      <c r="M49">
        <f t="shared" si="0"/>
        <v>219972.85963212093</v>
      </c>
      <c r="N49">
        <f t="shared" si="17"/>
        <v>1.1520509999999999</v>
      </c>
      <c r="O49">
        <f t="shared" si="17"/>
        <v>1.0340800000000001</v>
      </c>
      <c r="P49">
        <f t="shared" si="17"/>
        <v>1.0098720000000001</v>
      </c>
      <c r="Q49">
        <f t="shared" si="17"/>
        <v>1.0030429999999999</v>
      </c>
      <c r="R49">
        <f t="shared" ref="R49:S49" si="41">R37</f>
        <v>1.000955</v>
      </c>
      <c r="S49">
        <f t="shared" si="41"/>
        <v>1.000302</v>
      </c>
      <c r="T49">
        <f t="shared" si="8"/>
        <v>0.5</v>
      </c>
      <c r="U49">
        <f t="shared" si="9"/>
        <v>2.2499999999999999E-2</v>
      </c>
      <c r="V49">
        <f t="shared" si="10"/>
        <v>2.1000000000000003E-8</v>
      </c>
      <c r="W49">
        <f t="shared" si="11"/>
        <v>6.6499999999999997E-3</v>
      </c>
      <c r="X49">
        <f t="shared" si="11"/>
        <v>6.8100000000000001E-3</v>
      </c>
      <c r="Y49">
        <f t="shared" si="11"/>
        <v>6.8500000000000002E-3</v>
      </c>
      <c r="Z49">
        <f t="shared" si="11"/>
        <v>6.8700000000000002E-3</v>
      </c>
      <c r="AA49">
        <f t="shared" si="11"/>
        <v>6.8700000000000002E-3</v>
      </c>
    </row>
    <row r="50" spans="1:27" x14ac:dyDescent="0.45">
      <c r="A50">
        <v>2014</v>
      </c>
      <c r="B50">
        <v>7</v>
      </c>
      <c r="C50">
        <v>48</v>
      </c>
      <c r="D50" s="3">
        <v>4975</v>
      </c>
      <c r="E50">
        <f t="shared" si="2"/>
        <v>1483.4260818869202</v>
      </c>
      <c r="F50">
        <f t="shared" si="3"/>
        <v>89791.335062228405</v>
      </c>
      <c r="G50">
        <f t="shared" si="4"/>
        <v>106114.70717595109</v>
      </c>
      <c r="H50">
        <f t="shared" si="5"/>
        <v>65421.731280530184</v>
      </c>
      <c r="I50">
        <f t="shared" si="6"/>
        <v>28183.630796592573</v>
      </c>
      <c r="J50">
        <f t="shared" si="7"/>
        <v>12003.313412651138</v>
      </c>
      <c r="K50">
        <v>0</v>
      </c>
      <c r="L50">
        <f t="shared" si="12"/>
        <v>1.6500023738439114E-2</v>
      </c>
      <c r="M50">
        <f t="shared" si="0"/>
        <v>301514.71772795339</v>
      </c>
      <c r="N50">
        <f t="shared" si="17"/>
        <v>2289.2732110000002</v>
      </c>
      <c r="O50">
        <f t="shared" si="17"/>
        <v>1.130951</v>
      </c>
      <c r="P50">
        <f t="shared" si="17"/>
        <v>1.030586</v>
      </c>
      <c r="Q50">
        <f t="shared" si="17"/>
        <v>1.0089379999999999</v>
      </c>
      <c r="R50">
        <f t="shared" ref="R50:S50" si="42">R38</f>
        <v>1.0027619999999999</v>
      </c>
      <c r="S50">
        <f t="shared" si="42"/>
        <v>1.0008680000000001</v>
      </c>
      <c r="T50">
        <f t="shared" si="8"/>
        <v>0.5</v>
      </c>
      <c r="U50">
        <f t="shared" si="9"/>
        <v>2.2499999999999999E-2</v>
      </c>
      <c r="V50">
        <f t="shared" si="10"/>
        <v>2.1000000000000003E-8</v>
      </c>
      <c r="W50">
        <f t="shared" si="11"/>
        <v>6.6499999999999997E-3</v>
      </c>
      <c r="X50">
        <f t="shared" si="11"/>
        <v>6.8100000000000001E-3</v>
      </c>
      <c r="Y50">
        <f t="shared" si="11"/>
        <v>6.8500000000000002E-3</v>
      </c>
      <c r="Z50">
        <f t="shared" si="11"/>
        <v>6.8700000000000002E-3</v>
      </c>
      <c r="AA50">
        <f t="shared" si="11"/>
        <v>6.8700000000000002E-3</v>
      </c>
    </row>
    <row r="51" spans="1:27" x14ac:dyDescent="0.45">
      <c r="A51">
        <v>2014</v>
      </c>
      <c r="B51">
        <v>8</v>
      </c>
      <c r="C51">
        <v>49</v>
      </c>
      <c r="D51" s="3">
        <v>16920</v>
      </c>
      <c r="E51">
        <f t="shared" si="2"/>
        <v>1697878.0038763955</v>
      </c>
      <c r="F51">
        <f t="shared" si="3"/>
        <v>97783.175015880232</v>
      </c>
      <c r="G51">
        <f t="shared" si="4"/>
        <v>105148.82896101725</v>
      </c>
      <c r="H51">
        <f t="shared" si="5"/>
        <v>63441.865004495929</v>
      </c>
      <c r="I51">
        <f t="shared" si="6"/>
        <v>27160.560243014392</v>
      </c>
      <c r="J51">
        <f t="shared" si="7"/>
        <v>11545.368355949053</v>
      </c>
      <c r="K51">
        <v>0</v>
      </c>
      <c r="L51">
        <f t="shared" si="12"/>
        <v>5.5460899522667799E-2</v>
      </c>
      <c r="M51">
        <f t="shared" si="0"/>
        <v>305079.79758035683</v>
      </c>
      <c r="N51">
        <f t="shared" si="17"/>
        <v>6.2259080000000004</v>
      </c>
      <c r="O51">
        <f t="shared" si="17"/>
        <v>1.113596</v>
      </c>
      <c r="P51">
        <f t="shared" si="17"/>
        <v>1.027485</v>
      </c>
      <c r="Q51">
        <f t="shared" si="17"/>
        <v>1.008094</v>
      </c>
      <c r="R51">
        <f t="shared" ref="R51:S51" si="43">R39</f>
        <v>1.002507</v>
      </c>
      <c r="S51">
        <f t="shared" si="43"/>
        <v>1.000788</v>
      </c>
      <c r="T51">
        <f t="shared" si="8"/>
        <v>0.5</v>
      </c>
      <c r="U51">
        <f t="shared" si="9"/>
        <v>2.2499999999999999E-2</v>
      </c>
      <c r="V51">
        <f t="shared" si="10"/>
        <v>2.1000000000000003E-8</v>
      </c>
      <c r="W51">
        <f t="shared" si="11"/>
        <v>6.6499999999999997E-3</v>
      </c>
      <c r="X51">
        <f t="shared" si="11"/>
        <v>6.8100000000000001E-3</v>
      </c>
      <c r="Y51">
        <f t="shared" si="11"/>
        <v>6.8500000000000002E-3</v>
      </c>
      <c r="Z51">
        <f t="shared" si="11"/>
        <v>6.8700000000000002E-3</v>
      </c>
      <c r="AA51">
        <f t="shared" si="11"/>
        <v>6.8700000000000002E-3</v>
      </c>
    </row>
    <row r="52" spans="1:27" x14ac:dyDescent="0.45">
      <c r="A52">
        <v>2014</v>
      </c>
      <c r="B52">
        <v>9</v>
      </c>
      <c r="C52">
        <v>50</v>
      </c>
      <c r="D52" s="3">
        <v>14830</v>
      </c>
      <c r="E52">
        <f t="shared" si="2"/>
        <v>4908508.4690144528</v>
      </c>
      <c r="F52">
        <f t="shared" si="3"/>
        <v>101017.76328770883</v>
      </c>
      <c r="G52">
        <f t="shared" si="4"/>
        <v>99776.321885264915</v>
      </c>
      <c r="H52">
        <f t="shared" si="5"/>
        <v>58997.82488145087</v>
      </c>
      <c r="I52">
        <f t="shared" si="6"/>
        <v>25109.658000156713</v>
      </c>
      <c r="J52">
        <f t="shared" si="7"/>
        <v>10654.174104482257</v>
      </c>
      <c r="K52">
        <v>0</v>
      </c>
      <c r="L52">
        <f t="shared" si="12"/>
        <v>5.0176660049523654E-2</v>
      </c>
      <c r="M52">
        <f t="shared" si="0"/>
        <v>295555.74215906358</v>
      </c>
      <c r="N52">
        <f t="shared" si="17"/>
        <v>2.8313100000000002</v>
      </c>
      <c r="O52">
        <f t="shared" si="17"/>
        <v>1.0991329999999999</v>
      </c>
      <c r="P52">
        <f t="shared" si="17"/>
        <v>1.0247250000000001</v>
      </c>
      <c r="Q52">
        <f t="shared" si="17"/>
        <v>1.007333</v>
      </c>
      <c r="R52">
        <f t="shared" ref="R52:S52" si="44">R40</f>
        <v>1.0022759999999999</v>
      </c>
      <c r="S52">
        <f t="shared" si="44"/>
        <v>1.0007159999999999</v>
      </c>
      <c r="T52">
        <f t="shared" si="8"/>
        <v>0.5</v>
      </c>
      <c r="U52">
        <f t="shared" si="9"/>
        <v>2.2499999999999999E-2</v>
      </c>
      <c r="V52">
        <f t="shared" si="10"/>
        <v>2.1000000000000003E-8</v>
      </c>
      <c r="W52">
        <f t="shared" si="11"/>
        <v>6.6499999999999997E-3</v>
      </c>
      <c r="X52">
        <f t="shared" si="11"/>
        <v>6.8100000000000001E-3</v>
      </c>
      <c r="Y52">
        <f t="shared" si="11"/>
        <v>6.8500000000000002E-3</v>
      </c>
      <c r="Z52">
        <f t="shared" si="11"/>
        <v>6.8700000000000002E-3</v>
      </c>
      <c r="AA52">
        <f t="shared" si="11"/>
        <v>6.8700000000000002E-3</v>
      </c>
    </row>
    <row r="53" spans="1:27" x14ac:dyDescent="0.45">
      <c r="A53">
        <v>2014</v>
      </c>
      <c r="B53">
        <v>10</v>
      </c>
      <c r="C53">
        <v>51</v>
      </c>
      <c r="D53" s="3">
        <v>12313</v>
      </c>
      <c r="E53">
        <f t="shared" si="2"/>
        <v>5516217.6918941895</v>
      </c>
      <c r="F53">
        <f t="shared" si="3"/>
        <v>103465.00421090519</v>
      </c>
      <c r="G53">
        <f t="shared" si="4"/>
        <v>94936.374802162041</v>
      </c>
      <c r="H53">
        <f t="shared" si="5"/>
        <v>55132.956870114263</v>
      </c>
      <c r="I53">
        <f t="shared" si="6"/>
        <v>23340.635637741689</v>
      </c>
      <c r="J53">
        <f t="shared" si="7"/>
        <v>9887.3210648963468</v>
      </c>
      <c r="K53">
        <v>0</v>
      </c>
      <c r="L53">
        <f t="shared" si="12"/>
        <v>4.2938002374615133E-2</v>
      </c>
      <c r="M53">
        <f t="shared" si="0"/>
        <v>286762.29258581955</v>
      </c>
      <c r="N53">
        <f t="shared" si="17"/>
        <v>2.0307080000000002</v>
      </c>
      <c r="O53">
        <f t="shared" si="17"/>
        <v>1.0869470000000001</v>
      </c>
      <c r="P53">
        <f t="shared" si="17"/>
        <v>1.022265</v>
      </c>
      <c r="Q53">
        <f t="shared" si="17"/>
        <v>1.006645</v>
      </c>
      <c r="R53">
        <f t="shared" ref="R53:S53" si="45">R41</f>
        <v>1.0020659999999999</v>
      </c>
      <c r="S53">
        <f t="shared" si="45"/>
        <v>1.00065</v>
      </c>
      <c r="T53">
        <f t="shared" si="8"/>
        <v>0.5</v>
      </c>
      <c r="U53">
        <f t="shared" si="9"/>
        <v>2.2499999999999999E-2</v>
      </c>
      <c r="V53">
        <f t="shared" si="10"/>
        <v>2.1000000000000003E-8</v>
      </c>
      <c r="W53">
        <f t="shared" si="11"/>
        <v>6.6499999999999997E-3</v>
      </c>
      <c r="X53">
        <f t="shared" si="11"/>
        <v>6.8100000000000001E-3</v>
      </c>
      <c r="Y53">
        <f t="shared" si="11"/>
        <v>6.8500000000000002E-3</v>
      </c>
      <c r="Z53">
        <f t="shared" si="11"/>
        <v>6.8700000000000002E-3</v>
      </c>
      <c r="AA53">
        <f t="shared" si="11"/>
        <v>6.8700000000000002E-3</v>
      </c>
    </row>
    <row r="54" spans="1:27" x14ac:dyDescent="0.45">
      <c r="A54">
        <v>2014</v>
      </c>
      <c r="B54">
        <v>11</v>
      </c>
      <c r="C54">
        <v>52</v>
      </c>
      <c r="D54" s="3">
        <v>29140</v>
      </c>
      <c r="E54">
        <f t="shared" si="2"/>
        <v>4303287.6105272323</v>
      </c>
      <c r="F54">
        <f t="shared" si="3"/>
        <v>105488.02337706267</v>
      </c>
      <c r="G54">
        <f t="shared" si="4"/>
        <v>90790.12690372912</v>
      </c>
      <c r="H54">
        <f t="shared" si="5"/>
        <v>51883.28173971604</v>
      </c>
      <c r="I54">
        <f t="shared" si="6"/>
        <v>21860.407831234072</v>
      </c>
      <c r="J54">
        <f t="shared" si="7"/>
        <v>9246.5966821946859</v>
      </c>
      <c r="K54">
        <v>0</v>
      </c>
      <c r="L54">
        <f t="shared" si="12"/>
        <v>0.10434405105590555</v>
      </c>
      <c r="M54">
        <f t="shared" si="0"/>
        <v>279268.43653393659</v>
      </c>
      <c r="N54">
        <f t="shared" si="17"/>
        <v>1.689811</v>
      </c>
      <c r="O54">
        <f t="shared" si="17"/>
        <v>1.076584</v>
      </c>
      <c r="P54">
        <f t="shared" si="17"/>
        <v>1.0200670000000001</v>
      </c>
      <c r="Q54">
        <f t="shared" si="17"/>
        <v>1.0060229999999999</v>
      </c>
      <c r="R54">
        <f t="shared" ref="R54:S54" si="46">R42</f>
        <v>1.001876</v>
      </c>
      <c r="S54">
        <f t="shared" si="46"/>
        <v>1.000591</v>
      </c>
      <c r="T54">
        <f t="shared" si="8"/>
        <v>0.5</v>
      </c>
      <c r="U54">
        <f t="shared" si="9"/>
        <v>2.2499999999999999E-2</v>
      </c>
      <c r="V54">
        <f t="shared" si="10"/>
        <v>2.1000000000000003E-8</v>
      </c>
      <c r="W54">
        <f t="shared" si="11"/>
        <v>6.6499999999999997E-3</v>
      </c>
      <c r="X54">
        <f t="shared" si="11"/>
        <v>6.8100000000000001E-3</v>
      </c>
      <c r="Y54">
        <f t="shared" si="11"/>
        <v>6.8500000000000002E-3</v>
      </c>
      <c r="Z54">
        <f t="shared" si="11"/>
        <v>6.8700000000000002E-3</v>
      </c>
      <c r="AA54">
        <f t="shared" si="11"/>
        <v>6.8700000000000002E-3</v>
      </c>
    </row>
    <row r="55" spans="1:27" x14ac:dyDescent="0.45">
      <c r="A55">
        <v>2014</v>
      </c>
      <c r="B55">
        <v>12</v>
      </c>
      <c r="C55">
        <v>53</v>
      </c>
      <c r="D55" s="3">
        <v>32475</v>
      </c>
      <c r="E55">
        <f t="shared" si="2"/>
        <v>2978730.9609375694</v>
      </c>
      <c r="F55">
        <f t="shared" si="3"/>
        <v>100004.41930374299</v>
      </c>
      <c r="G55">
        <f t="shared" si="4"/>
        <v>81054.832464734514</v>
      </c>
      <c r="H55">
        <f t="shared" si="5"/>
        <v>45607.658015060719</v>
      </c>
      <c r="I55">
        <f t="shared" si="6"/>
        <v>19127.632541462935</v>
      </c>
      <c r="J55">
        <f t="shared" si="7"/>
        <v>8079.0626825648123</v>
      </c>
      <c r="K55">
        <v>0</v>
      </c>
      <c r="L55">
        <f t="shared" si="12"/>
        <v>0.12791798501081741</v>
      </c>
      <c r="M55">
        <f t="shared" si="0"/>
        <v>253873.60500756593</v>
      </c>
      <c r="N55">
        <f t="shared" si="17"/>
        <v>1.5041519999999999</v>
      </c>
      <c r="O55">
        <f t="shared" si="17"/>
        <v>1.0677030000000001</v>
      </c>
      <c r="P55">
        <f t="shared" si="17"/>
        <v>1.0181009999999999</v>
      </c>
      <c r="Q55">
        <f t="shared" si="17"/>
        <v>1.00546</v>
      </c>
      <c r="R55">
        <f t="shared" ref="R55:S55" si="47">R43</f>
        <v>1.001703</v>
      </c>
      <c r="S55">
        <f t="shared" si="47"/>
        <v>1.000537</v>
      </c>
      <c r="T55">
        <f t="shared" si="8"/>
        <v>0.5</v>
      </c>
      <c r="U55">
        <f t="shared" si="9"/>
        <v>2.2499999999999999E-2</v>
      </c>
      <c r="V55">
        <f t="shared" si="10"/>
        <v>2.1000000000000003E-8</v>
      </c>
      <c r="W55">
        <f t="shared" si="11"/>
        <v>6.6499999999999997E-3</v>
      </c>
      <c r="X55">
        <f t="shared" si="11"/>
        <v>6.8100000000000001E-3</v>
      </c>
      <c r="Y55">
        <f t="shared" si="11"/>
        <v>6.8500000000000002E-3</v>
      </c>
      <c r="Z55">
        <f t="shared" si="11"/>
        <v>6.8700000000000002E-3</v>
      </c>
      <c r="AA55">
        <f t="shared" si="11"/>
        <v>6.8700000000000002E-3</v>
      </c>
    </row>
    <row r="56" spans="1:27" x14ac:dyDescent="0.45">
      <c r="A56">
        <v>2015</v>
      </c>
      <c r="B56">
        <v>1</v>
      </c>
      <c r="C56">
        <v>54</v>
      </c>
      <c r="D56" s="3">
        <v>15605</v>
      </c>
      <c r="E56">
        <f t="shared" si="2"/>
        <v>1959964.0243392715</v>
      </c>
      <c r="F56">
        <f t="shared" si="3"/>
        <v>91580.216778015674</v>
      </c>
      <c r="G56">
        <f t="shared" si="4"/>
        <v>70296.89000818893</v>
      </c>
      <c r="H56">
        <f t="shared" si="5"/>
        <v>38990.860907347909</v>
      </c>
      <c r="I56">
        <f t="shared" si="6"/>
        <v>16282.334031706941</v>
      </c>
      <c r="J56">
        <f t="shared" si="7"/>
        <v>6868.0671944630003</v>
      </c>
      <c r="K56">
        <v>0</v>
      </c>
      <c r="L56">
        <f t="shared" si="12"/>
        <v>6.9659466209184354E-2</v>
      </c>
      <c r="M56">
        <f t="shared" si="0"/>
        <v>224018.36891972244</v>
      </c>
      <c r="N56">
        <f t="shared" si="17"/>
        <v>1.388412</v>
      </c>
      <c r="O56">
        <f t="shared" si="17"/>
        <v>1.060039</v>
      </c>
      <c r="P56">
        <f t="shared" si="17"/>
        <v>1.016338</v>
      </c>
      <c r="Q56">
        <f t="shared" si="17"/>
        <v>1.0049509999999999</v>
      </c>
      <c r="R56">
        <f t="shared" ref="R56:S56" si="48">R44</f>
        <v>1.001546</v>
      </c>
      <c r="S56">
        <f t="shared" si="48"/>
        <v>1.0004869999999999</v>
      </c>
      <c r="T56">
        <f t="shared" si="8"/>
        <v>0.5</v>
      </c>
      <c r="U56">
        <f t="shared" si="9"/>
        <v>2.2499999999999999E-2</v>
      </c>
      <c r="V56">
        <f t="shared" si="10"/>
        <v>2.1000000000000003E-8</v>
      </c>
      <c r="W56">
        <f t="shared" si="11"/>
        <v>6.6499999999999997E-3</v>
      </c>
      <c r="X56">
        <f t="shared" si="11"/>
        <v>6.8100000000000001E-3</v>
      </c>
      <c r="Y56">
        <f t="shared" si="11"/>
        <v>6.8500000000000002E-3</v>
      </c>
      <c r="Z56">
        <f t="shared" si="11"/>
        <v>6.8700000000000002E-3</v>
      </c>
      <c r="AA56">
        <f t="shared" si="11"/>
        <v>6.8700000000000002E-3</v>
      </c>
    </row>
    <row r="57" spans="1:27" x14ac:dyDescent="0.45">
      <c r="A57">
        <v>2015</v>
      </c>
      <c r="B57">
        <v>2</v>
      </c>
      <c r="C57">
        <v>55</v>
      </c>
      <c r="D57" s="3">
        <v>7197</v>
      </c>
      <c r="E57">
        <f t="shared" si="2"/>
        <v>1248614.7029244278</v>
      </c>
      <c r="F57">
        <f t="shared" si="3"/>
        <v>88514.903865277098</v>
      </c>
      <c r="G57">
        <f t="shared" si="4"/>
        <v>64941.035249570828</v>
      </c>
      <c r="H57">
        <f t="shared" si="5"/>
        <v>35586.18424701452</v>
      </c>
      <c r="I57">
        <f t="shared" si="6"/>
        <v>14806.36892612892</v>
      </c>
      <c r="J57">
        <f t="shared" si="7"/>
        <v>6238.3792798098993</v>
      </c>
      <c r="K57">
        <v>0</v>
      </c>
      <c r="L57">
        <f t="shared" si="12"/>
        <v>3.4257257230265889E-2</v>
      </c>
      <c r="M57">
        <f t="shared" si="0"/>
        <v>210086.87156780125</v>
      </c>
      <c r="N57">
        <f t="shared" si="17"/>
        <v>1.309857</v>
      </c>
      <c r="O57">
        <f t="shared" si="17"/>
        <v>1.0533870000000001</v>
      </c>
      <c r="P57">
        <f t="shared" si="17"/>
        <v>1.0147569999999999</v>
      </c>
      <c r="Q57">
        <f t="shared" si="17"/>
        <v>1.004491</v>
      </c>
      <c r="R57">
        <f t="shared" ref="R57:S57" si="49">R45</f>
        <v>1.001404</v>
      </c>
      <c r="S57">
        <f t="shared" si="49"/>
        <v>1.000443</v>
      </c>
      <c r="T57">
        <f t="shared" si="8"/>
        <v>0.5</v>
      </c>
      <c r="U57">
        <f t="shared" si="9"/>
        <v>2.2499999999999999E-2</v>
      </c>
      <c r="V57">
        <f t="shared" si="10"/>
        <v>2.1000000000000003E-8</v>
      </c>
      <c r="W57">
        <f t="shared" si="11"/>
        <v>6.6499999999999997E-3</v>
      </c>
      <c r="X57">
        <f t="shared" si="11"/>
        <v>6.8100000000000001E-3</v>
      </c>
      <c r="Y57">
        <f t="shared" si="11"/>
        <v>6.8500000000000002E-3</v>
      </c>
      <c r="Z57">
        <f t="shared" si="11"/>
        <v>6.8700000000000002E-3</v>
      </c>
      <c r="AA57">
        <f t="shared" si="11"/>
        <v>6.8700000000000002E-3</v>
      </c>
    </row>
    <row r="58" spans="1:27" x14ac:dyDescent="0.45">
      <c r="A58">
        <v>2015</v>
      </c>
      <c r="B58">
        <v>3</v>
      </c>
      <c r="C58">
        <v>56</v>
      </c>
      <c r="D58" s="3">
        <v>14572</v>
      </c>
      <c r="E58">
        <f t="shared" si="2"/>
        <v>774868.88227074861</v>
      </c>
      <c r="F58">
        <f t="shared" si="3"/>
        <v>88110.261104154109</v>
      </c>
      <c r="G58">
        <f t="shared" si="4"/>
        <v>62191.932530002581</v>
      </c>
      <c r="H58">
        <f t="shared" si="5"/>
        <v>33722.631692363728</v>
      </c>
      <c r="I58">
        <f t="shared" si="6"/>
        <v>13986.320445120313</v>
      </c>
      <c r="J58">
        <f t="shared" si="7"/>
        <v>5887.0074033012525</v>
      </c>
      <c r="K58">
        <v>0</v>
      </c>
      <c r="L58">
        <f t="shared" si="12"/>
        <v>7.1467052413649923E-2</v>
      </c>
      <c r="M58">
        <f t="shared" si="0"/>
        <v>203898.15317494198</v>
      </c>
      <c r="N58">
        <f t="shared" si="17"/>
        <v>1.2533479999999999</v>
      </c>
      <c r="O58">
        <f t="shared" si="17"/>
        <v>1.0475840000000001</v>
      </c>
      <c r="P58">
        <f t="shared" si="17"/>
        <v>1.0133369999999999</v>
      </c>
      <c r="Q58">
        <f t="shared" si="17"/>
        <v>1.004073</v>
      </c>
      <c r="R58">
        <f t="shared" ref="R58:S58" si="50">R46</f>
        <v>1.0012749999999999</v>
      </c>
      <c r="S58">
        <f t="shared" si="50"/>
        <v>1.000402</v>
      </c>
      <c r="T58">
        <f t="shared" si="8"/>
        <v>0.5</v>
      </c>
      <c r="U58">
        <f t="shared" si="9"/>
        <v>2.2499999999999999E-2</v>
      </c>
      <c r="V58">
        <f t="shared" si="10"/>
        <v>2.1000000000000003E-8</v>
      </c>
      <c r="W58">
        <f t="shared" si="11"/>
        <v>6.6499999999999997E-3</v>
      </c>
      <c r="X58">
        <f t="shared" si="11"/>
        <v>6.8100000000000001E-3</v>
      </c>
      <c r="Y58">
        <f t="shared" si="11"/>
        <v>6.8500000000000002E-3</v>
      </c>
      <c r="Z58">
        <f t="shared" si="11"/>
        <v>6.8700000000000002E-3</v>
      </c>
      <c r="AA58">
        <f t="shared" si="11"/>
        <v>6.8700000000000002E-3</v>
      </c>
    </row>
    <row r="59" spans="1:27" x14ac:dyDescent="0.45">
      <c r="A59">
        <v>2015</v>
      </c>
      <c r="B59">
        <v>4</v>
      </c>
      <c r="C59">
        <v>57</v>
      </c>
      <c r="D59" s="3">
        <v>10416</v>
      </c>
      <c r="E59">
        <f t="shared" si="2"/>
        <v>469786.89562462224</v>
      </c>
      <c r="F59">
        <f t="shared" si="3"/>
        <v>83929.103875231216</v>
      </c>
      <c r="G59">
        <f t="shared" si="4"/>
        <v>57158.731039808852</v>
      </c>
      <c r="H59">
        <f t="shared" si="5"/>
        <v>30688.077245209301</v>
      </c>
      <c r="I59">
        <f t="shared" si="6"/>
        <v>12689.498464779348</v>
      </c>
      <c r="J59">
        <f t="shared" si="7"/>
        <v>5336.1359990698629</v>
      </c>
      <c r="K59">
        <v>0</v>
      </c>
      <c r="L59">
        <f t="shared" si="12"/>
        <v>5.48783726226892E-2</v>
      </c>
      <c r="M59">
        <f t="shared" si="0"/>
        <v>189801.54662409858</v>
      </c>
      <c r="N59">
        <f t="shared" si="17"/>
        <v>1.21095</v>
      </c>
      <c r="O59">
        <f t="shared" si="17"/>
        <v>1.0425</v>
      </c>
      <c r="P59">
        <f t="shared" si="17"/>
        <v>1.012059</v>
      </c>
      <c r="Q59">
        <f t="shared" si="17"/>
        <v>1.0036959999999999</v>
      </c>
      <c r="R59">
        <f t="shared" ref="R59:S59" si="51">R47</f>
        <v>1.001158</v>
      </c>
      <c r="S59">
        <f t="shared" si="51"/>
        <v>1.0003649999999999</v>
      </c>
      <c r="T59">
        <f t="shared" si="8"/>
        <v>0.5</v>
      </c>
      <c r="U59">
        <f t="shared" si="9"/>
        <v>2.2499999999999999E-2</v>
      </c>
      <c r="V59">
        <f t="shared" si="10"/>
        <v>2.1000000000000003E-8</v>
      </c>
      <c r="W59">
        <f t="shared" si="11"/>
        <v>6.6499999999999997E-3</v>
      </c>
      <c r="X59">
        <f t="shared" si="11"/>
        <v>6.8100000000000001E-3</v>
      </c>
      <c r="Y59">
        <f t="shared" si="11"/>
        <v>6.8500000000000002E-3</v>
      </c>
      <c r="Z59">
        <f t="shared" si="11"/>
        <v>6.8700000000000002E-3</v>
      </c>
      <c r="AA59">
        <f t="shared" si="11"/>
        <v>6.8700000000000002E-3</v>
      </c>
    </row>
    <row r="60" spans="1:27" x14ac:dyDescent="0.45">
      <c r="A60">
        <v>2015</v>
      </c>
      <c r="B60">
        <v>5</v>
      </c>
      <c r="C60">
        <v>58</v>
      </c>
      <c r="D60" s="3">
        <v>348</v>
      </c>
      <c r="E60">
        <f t="shared" si="2"/>
        <v>278831.83759804972</v>
      </c>
      <c r="F60">
        <f t="shared" si="3"/>
        <v>80921.536110801826</v>
      </c>
      <c r="G60">
        <f t="shared" si="4"/>
        <v>53409.649852783303</v>
      </c>
      <c r="H60">
        <f t="shared" si="5"/>
        <v>28424.354882050207</v>
      </c>
      <c r="I60">
        <f t="shared" si="6"/>
        <v>11721.969538516325</v>
      </c>
      <c r="J60">
        <f t="shared" si="7"/>
        <v>4925.1383459912568</v>
      </c>
      <c r="K60">
        <v>0</v>
      </c>
      <c r="L60">
        <f t="shared" si="12"/>
        <v>1.9397706915880645E-3</v>
      </c>
      <c r="M60">
        <f t="shared" si="0"/>
        <v>179402.64873014294</v>
      </c>
      <c r="N60">
        <f t="shared" si="17"/>
        <v>1.178115</v>
      </c>
      <c r="O60">
        <f t="shared" si="17"/>
        <v>1.038028</v>
      </c>
      <c r="P60">
        <f t="shared" si="17"/>
        <v>1.0109090000000001</v>
      </c>
      <c r="Q60">
        <f t="shared" si="17"/>
        <v>1.0033529999999999</v>
      </c>
      <c r="R60">
        <f t="shared" ref="R60:S60" si="52">R48</f>
        <v>1.0010520000000001</v>
      </c>
      <c r="S60">
        <f t="shared" si="52"/>
        <v>1.000332</v>
      </c>
      <c r="T60">
        <f t="shared" si="8"/>
        <v>0.5</v>
      </c>
      <c r="U60">
        <f t="shared" si="9"/>
        <v>2.2499999999999999E-2</v>
      </c>
      <c r="V60">
        <f t="shared" si="10"/>
        <v>2.1000000000000003E-8</v>
      </c>
      <c r="W60">
        <f t="shared" si="11"/>
        <v>6.6499999999999997E-3</v>
      </c>
      <c r="X60">
        <f t="shared" si="11"/>
        <v>6.8100000000000001E-3</v>
      </c>
      <c r="Y60">
        <f t="shared" si="11"/>
        <v>6.8500000000000002E-3</v>
      </c>
      <c r="Z60">
        <f t="shared" si="11"/>
        <v>6.8700000000000002E-3</v>
      </c>
      <c r="AA60">
        <f t="shared" si="11"/>
        <v>6.8700000000000002E-3</v>
      </c>
    </row>
    <row r="61" spans="1:27" x14ac:dyDescent="0.45">
      <c r="A61">
        <v>2015</v>
      </c>
      <c r="B61">
        <v>6</v>
      </c>
      <c r="C61">
        <v>59</v>
      </c>
      <c r="D61" s="3">
        <v>3803</v>
      </c>
      <c r="E61">
        <f t="shared" si="2"/>
        <v>162324.48733972135</v>
      </c>
      <c r="F61">
        <f t="shared" si="3"/>
        <v>81951.877605521848</v>
      </c>
      <c r="G61">
        <f t="shared" si="4"/>
        <v>52673.866595826796</v>
      </c>
      <c r="H61">
        <f t="shared" si="5"/>
        <v>27822.832624202903</v>
      </c>
      <c r="I61">
        <f t="shared" si="6"/>
        <v>11447.541343876748</v>
      </c>
      <c r="J61">
        <f t="shared" si="7"/>
        <v>4806.3674493383078</v>
      </c>
      <c r="K61">
        <v>0</v>
      </c>
      <c r="L61">
        <f t="shared" si="12"/>
        <v>2.1281181326784099E-2</v>
      </c>
      <c r="M61">
        <f t="shared" si="0"/>
        <v>178702.4856187666</v>
      </c>
      <c r="N61">
        <f t="shared" si="17"/>
        <v>1.1520509999999999</v>
      </c>
      <c r="O61">
        <f t="shared" si="17"/>
        <v>1.0340800000000001</v>
      </c>
      <c r="P61">
        <f t="shared" si="17"/>
        <v>1.0098720000000001</v>
      </c>
      <c r="Q61">
        <f t="shared" si="17"/>
        <v>1.0030429999999999</v>
      </c>
      <c r="R61">
        <f t="shared" ref="R61:S61" si="53">R49</f>
        <v>1.000955</v>
      </c>
      <c r="S61">
        <f t="shared" si="53"/>
        <v>1.000302</v>
      </c>
      <c r="T61">
        <f t="shared" si="8"/>
        <v>0.5</v>
      </c>
      <c r="U61">
        <f t="shared" si="9"/>
        <v>2.2499999999999999E-2</v>
      </c>
      <c r="V61">
        <f t="shared" si="10"/>
        <v>2.1000000000000003E-8</v>
      </c>
      <c r="W61">
        <f t="shared" si="11"/>
        <v>6.6499999999999997E-3</v>
      </c>
      <c r="X61">
        <f t="shared" si="11"/>
        <v>6.8100000000000001E-3</v>
      </c>
      <c r="Y61">
        <f t="shared" si="11"/>
        <v>6.8500000000000002E-3</v>
      </c>
      <c r="Z61">
        <f t="shared" si="11"/>
        <v>6.8700000000000002E-3</v>
      </c>
      <c r="AA61">
        <f t="shared" si="11"/>
        <v>6.8700000000000002E-3</v>
      </c>
    </row>
    <row r="62" spans="1:27" x14ac:dyDescent="0.45">
      <c r="A62">
        <v>2015</v>
      </c>
      <c r="B62">
        <v>7</v>
      </c>
      <c r="C62">
        <v>60</v>
      </c>
      <c r="D62" s="3">
        <v>6842</v>
      </c>
      <c r="E62">
        <f t="shared" si="2"/>
        <v>1205.9397744794778</v>
      </c>
      <c r="F62">
        <f t="shared" si="3"/>
        <v>92865.5749675845</v>
      </c>
      <c r="G62">
        <f t="shared" si="4"/>
        <v>81094.006881052352</v>
      </c>
      <c r="H62">
        <f t="shared" si="5"/>
        <v>50876.038982997816</v>
      </c>
      <c r="I62">
        <f t="shared" si="6"/>
        <v>26687.47606394066</v>
      </c>
      <c r="J62">
        <f t="shared" si="7"/>
        <v>10957.040883493399</v>
      </c>
      <c r="K62">
        <v>0</v>
      </c>
      <c r="L62">
        <f t="shared" si="12"/>
        <v>2.6066734259942201E-2</v>
      </c>
      <c r="M62">
        <f t="shared" si="0"/>
        <v>262480.13777906873</v>
      </c>
      <c r="N62">
        <f t="shared" si="17"/>
        <v>2289.2732110000002</v>
      </c>
      <c r="O62">
        <f t="shared" si="17"/>
        <v>1.130951</v>
      </c>
      <c r="P62">
        <f t="shared" si="17"/>
        <v>1.030586</v>
      </c>
      <c r="Q62">
        <f t="shared" si="17"/>
        <v>1.0089379999999999</v>
      </c>
      <c r="R62">
        <f t="shared" ref="R62:S62" si="54">R50</f>
        <v>1.0027619999999999</v>
      </c>
      <c r="S62">
        <f t="shared" si="54"/>
        <v>1.0008680000000001</v>
      </c>
      <c r="T62">
        <f t="shared" si="8"/>
        <v>0.5</v>
      </c>
      <c r="U62">
        <f t="shared" si="9"/>
        <v>2.2499999999999999E-2</v>
      </c>
      <c r="V62">
        <f t="shared" si="10"/>
        <v>2.1000000000000003E-8</v>
      </c>
      <c r="W62">
        <f t="shared" si="11"/>
        <v>6.6499999999999997E-3</v>
      </c>
      <c r="X62">
        <f t="shared" si="11"/>
        <v>6.8100000000000001E-3</v>
      </c>
      <c r="Y62">
        <f t="shared" si="11"/>
        <v>6.8500000000000002E-3</v>
      </c>
      <c r="Z62">
        <f t="shared" si="11"/>
        <v>6.8700000000000002E-3</v>
      </c>
      <c r="AA62">
        <f t="shared" si="11"/>
        <v>6.8700000000000002E-3</v>
      </c>
    </row>
    <row r="63" spans="1:27" x14ac:dyDescent="0.45">
      <c r="A63">
        <v>2015</v>
      </c>
      <c r="B63">
        <v>8</v>
      </c>
      <c r="C63">
        <v>61</v>
      </c>
      <c r="D63" s="3">
        <v>17472</v>
      </c>
      <c r="E63">
        <f t="shared" si="2"/>
        <v>1380292.8952521672</v>
      </c>
      <c r="F63">
        <f t="shared" si="3"/>
        <v>100242.61827589669</v>
      </c>
      <c r="G63">
        <f t="shared" si="4"/>
        <v>79580.069414124795</v>
      </c>
      <c r="H63">
        <f t="shared" si="5"/>
        <v>48849.654528122453</v>
      </c>
      <c r="I63">
        <f t="shared" si="6"/>
        <v>25463.404821563294</v>
      </c>
      <c r="J63">
        <f t="shared" si="7"/>
        <v>10434.189911107871</v>
      </c>
      <c r="K63">
        <v>0</v>
      </c>
      <c r="L63">
        <f t="shared" si="12"/>
        <v>6.6039249210873632E-2</v>
      </c>
      <c r="M63">
        <f t="shared" si="0"/>
        <v>264569.93695081508</v>
      </c>
      <c r="N63">
        <f t="shared" si="17"/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ref="R63:S63" si="55">R51</f>
        <v>1.002507</v>
      </c>
      <c r="S63">
        <f t="shared" si="55"/>
        <v>1.000788</v>
      </c>
      <c r="T63">
        <f t="shared" si="8"/>
        <v>0.5</v>
      </c>
      <c r="U63">
        <f t="shared" si="9"/>
        <v>2.2499999999999999E-2</v>
      </c>
      <c r="V63">
        <f t="shared" si="10"/>
        <v>2.1000000000000003E-8</v>
      </c>
      <c r="W63">
        <f t="shared" si="11"/>
        <v>6.6499999999999997E-3</v>
      </c>
      <c r="X63">
        <f t="shared" si="11"/>
        <v>6.8100000000000001E-3</v>
      </c>
      <c r="Y63">
        <f t="shared" si="11"/>
        <v>6.8500000000000002E-3</v>
      </c>
      <c r="Z63">
        <f t="shared" si="11"/>
        <v>6.8700000000000002E-3</v>
      </c>
      <c r="AA63">
        <f t="shared" ref="AA63:AA122" si="56">AA62</f>
        <v>6.8700000000000002E-3</v>
      </c>
    </row>
    <row r="64" spans="1:27" x14ac:dyDescent="0.45">
      <c r="A64">
        <v>2015</v>
      </c>
      <c r="B64">
        <v>9</v>
      </c>
      <c r="C64">
        <v>62</v>
      </c>
      <c r="D64" s="3">
        <v>12325</v>
      </c>
      <c r="E64">
        <f t="shared" si="2"/>
        <v>4047693.5828171168</v>
      </c>
      <c r="F64">
        <f t="shared" si="3"/>
        <v>102498.16147000781</v>
      </c>
      <c r="G64">
        <f t="shared" si="4"/>
        <v>74672.154714219636</v>
      </c>
      <c r="H64">
        <f t="shared" si="5"/>
        <v>44911.03564090818</v>
      </c>
      <c r="I64">
        <f t="shared" si="6"/>
        <v>23271.29450518973</v>
      </c>
      <c r="J64">
        <f t="shared" si="7"/>
        <v>9518.3917137175358</v>
      </c>
      <c r="K64">
        <v>0</v>
      </c>
      <c r="L64">
        <f t="shared" si="12"/>
        <v>4.8357789471042932E-2</v>
      </c>
      <c r="M64">
        <f t="shared" si="0"/>
        <v>254871.03804404289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ref="R64:S64" si="57">R52</f>
        <v>1.0022759999999999</v>
      </c>
      <c r="S64">
        <f t="shared" si="57"/>
        <v>1.0007159999999999</v>
      </c>
      <c r="T64">
        <f t="shared" si="8"/>
        <v>0.5</v>
      </c>
      <c r="U64">
        <f t="shared" si="9"/>
        <v>2.2499999999999999E-2</v>
      </c>
      <c r="V64">
        <f t="shared" si="10"/>
        <v>2.1000000000000003E-8</v>
      </c>
      <c r="W64">
        <f t="shared" si="11"/>
        <v>6.6499999999999997E-3</v>
      </c>
      <c r="X64">
        <f t="shared" si="11"/>
        <v>6.8100000000000001E-3</v>
      </c>
      <c r="Y64">
        <f t="shared" si="11"/>
        <v>6.8500000000000002E-3</v>
      </c>
      <c r="Z64">
        <f t="shared" si="11"/>
        <v>6.8700000000000002E-3</v>
      </c>
      <c r="AA64">
        <f t="shared" si="56"/>
        <v>6.8700000000000002E-3</v>
      </c>
    </row>
    <row r="65" spans="1:27" x14ac:dyDescent="0.45">
      <c r="A65">
        <v>2015</v>
      </c>
      <c r="B65">
        <v>10</v>
      </c>
      <c r="C65">
        <v>63</v>
      </c>
      <c r="D65" s="3">
        <v>13684</v>
      </c>
      <c r="E65">
        <f t="shared" si="2"/>
        <v>4755996.3188841557</v>
      </c>
      <c r="F65">
        <f t="shared" si="3"/>
        <v>105167.69718398065</v>
      </c>
      <c r="G65">
        <f t="shared" si="4"/>
        <v>71185.778868369933</v>
      </c>
      <c r="H65">
        <f t="shared" si="5"/>
        <v>42050.661572844998</v>
      </c>
      <c r="I65">
        <f t="shared" si="6"/>
        <v>21674.115761724559</v>
      </c>
      <c r="J65">
        <f t="shared" si="7"/>
        <v>8850.601344740533</v>
      </c>
      <c r="K65">
        <v>0</v>
      </c>
      <c r="L65">
        <f t="shared" si="12"/>
        <v>5.4971529976912563E-2</v>
      </c>
      <c r="M65">
        <f t="shared" si="0"/>
        <v>248928.85473166071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ref="R65:S65" si="58">R53</f>
        <v>1.0020659999999999</v>
      </c>
      <c r="S65">
        <f t="shared" si="58"/>
        <v>1.00065</v>
      </c>
      <c r="T65">
        <f t="shared" si="8"/>
        <v>0.5</v>
      </c>
      <c r="U65">
        <f t="shared" si="9"/>
        <v>2.2499999999999999E-2</v>
      </c>
      <c r="V65">
        <f t="shared" si="10"/>
        <v>2.1000000000000003E-8</v>
      </c>
      <c r="W65">
        <f t="shared" si="11"/>
        <v>6.6499999999999997E-3</v>
      </c>
      <c r="X65">
        <f t="shared" si="11"/>
        <v>6.8100000000000001E-3</v>
      </c>
      <c r="Y65">
        <f t="shared" si="11"/>
        <v>6.8500000000000002E-3</v>
      </c>
      <c r="Z65">
        <f t="shared" si="11"/>
        <v>6.8700000000000002E-3</v>
      </c>
      <c r="AA65">
        <f t="shared" si="56"/>
        <v>6.8700000000000002E-3</v>
      </c>
    </row>
    <row r="66" spans="1:27" x14ac:dyDescent="0.45">
      <c r="A66">
        <v>2015</v>
      </c>
      <c r="B66">
        <v>11</v>
      </c>
      <c r="C66">
        <v>64</v>
      </c>
      <c r="D66" s="3">
        <v>15341</v>
      </c>
      <c r="E66">
        <f t="shared" si="2"/>
        <v>3864414.2526228884</v>
      </c>
      <c r="F66">
        <f t="shared" si="3"/>
        <v>105958.47019128586</v>
      </c>
      <c r="G66">
        <f t="shared" si="4"/>
        <v>67220.197627597066</v>
      </c>
      <c r="H66">
        <f t="shared" si="5"/>
        <v>39066.072030868483</v>
      </c>
      <c r="I66">
        <f t="shared" si="6"/>
        <v>20038.760054659579</v>
      </c>
      <c r="J66">
        <f t="shared" si="7"/>
        <v>8170.5551681771794</v>
      </c>
      <c r="K66">
        <v>0</v>
      </c>
      <c r="L66">
        <f t="shared" si="12"/>
        <v>6.3800130113708692E-2</v>
      </c>
      <c r="M66">
        <f t="shared" si="0"/>
        <v>240454.05507258815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ref="R66:S66" si="59">R54</f>
        <v>1.001876</v>
      </c>
      <c r="S66">
        <f t="shared" si="59"/>
        <v>1.000591</v>
      </c>
      <c r="T66">
        <f t="shared" si="8"/>
        <v>0.5</v>
      </c>
      <c r="U66">
        <f t="shared" si="9"/>
        <v>2.2499999999999999E-2</v>
      </c>
      <c r="V66">
        <f t="shared" si="10"/>
        <v>2.1000000000000003E-8</v>
      </c>
      <c r="W66">
        <f t="shared" si="11"/>
        <v>6.6499999999999997E-3</v>
      </c>
      <c r="X66">
        <f t="shared" si="11"/>
        <v>6.8100000000000001E-3</v>
      </c>
      <c r="Y66">
        <f t="shared" si="11"/>
        <v>6.8500000000000002E-3</v>
      </c>
      <c r="Z66">
        <f t="shared" si="11"/>
        <v>6.8700000000000002E-3</v>
      </c>
      <c r="AA66">
        <f t="shared" si="56"/>
        <v>6.8700000000000002E-3</v>
      </c>
    </row>
    <row r="67" spans="1:27" x14ac:dyDescent="0.45">
      <c r="A67">
        <v>2015</v>
      </c>
      <c r="B67">
        <v>12</v>
      </c>
      <c r="C67">
        <v>65</v>
      </c>
      <c r="D67" s="3">
        <v>14130</v>
      </c>
      <c r="E67">
        <f t="shared" si="2"/>
        <v>2735127.2033265075</v>
      </c>
      <c r="F67">
        <f t="shared" si="3"/>
        <v>104746.38262993238</v>
      </c>
      <c r="G67">
        <f t="shared" si="4"/>
        <v>62737.643108478886</v>
      </c>
      <c r="H67">
        <f t="shared" si="5"/>
        <v>35924.665746998493</v>
      </c>
      <c r="I67">
        <f t="shared" si="6"/>
        <v>18346.159332425701</v>
      </c>
      <c r="J67">
        <f t="shared" si="7"/>
        <v>7470.1553442092973</v>
      </c>
      <c r="K67">
        <v>0</v>
      </c>
      <c r="L67">
        <f t="shared" si="12"/>
        <v>6.1642489345212007E-2</v>
      </c>
      <c r="M67">
        <f t="shared" ref="M67:M122" si="60">SUM(F67:J67)</f>
        <v>229225.00616204474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ref="R67:S67" si="61">R55</f>
        <v>1.001703</v>
      </c>
      <c r="S67">
        <f t="shared" si="61"/>
        <v>1.000537</v>
      </c>
      <c r="T67">
        <f t="shared" si="8"/>
        <v>0.5</v>
      </c>
      <c r="U67">
        <f t="shared" si="9"/>
        <v>2.2499999999999999E-2</v>
      </c>
      <c r="V67">
        <f t="shared" si="10"/>
        <v>2.1000000000000003E-8</v>
      </c>
      <c r="W67">
        <f t="shared" si="11"/>
        <v>6.6499999999999997E-3</v>
      </c>
      <c r="X67">
        <f t="shared" si="11"/>
        <v>6.8100000000000001E-3</v>
      </c>
      <c r="Y67">
        <f t="shared" si="11"/>
        <v>6.8500000000000002E-3</v>
      </c>
      <c r="Z67">
        <f t="shared" si="11"/>
        <v>6.8700000000000002E-3</v>
      </c>
      <c r="AA67">
        <f t="shared" si="56"/>
        <v>6.8700000000000002E-3</v>
      </c>
    </row>
    <row r="68" spans="1:27" x14ac:dyDescent="0.45">
      <c r="A68">
        <v>2016</v>
      </c>
      <c r="B68">
        <v>1</v>
      </c>
      <c r="C68">
        <v>66</v>
      </c>
      <c r="D68" s="3">
        <v>15198</v>
      </c>
      <c r="E68">
        <f t="shared" ref="E68:E122" si="62">IF(MOD($C67,12)=11,SUMPRODUCT(F67:J67,W67:AA67),N67*(1-$T67-$V67*E67)*E67-K67*E67)</f>
        <v>1820722.244342125</v>
      </c>
      <c r="F68">
        <f t="shared" ref="F68:F122" si="63">IF(MOD($C67,12)=11,$N67*(1-$T67-$V67*E67)*E67-$K67*$E67,O67*(1-$U67)*F67-$L67*F67)</f>
        <v>102864.84359101625</v>
      </c>
      <c r="G68">
        <f t="shared" ref="G68:G122" si="64">IF(MOD($C67,12)=11,O67*(1-$U67)*F67-$L67*F67,P67*(1-$U67)*G67-$L67*G67)</f>
        <v>58568.804402833666</v>
      </c>
      <c r="H68">
        <f t="shared" ref="H68:H122" si="65">IF(MOD($C67,12)=11,P67*(1-$U67)*G67-$L67*G67,Q67*(1-$U67)*H67-$L67*H67)</f>
        <v>33093.610271942962</v>
      </c>
      <c r="I68">
        <f t="shared" ref="I68:I122" si="66">IF(MOD($C67,12)=11,Q67*(1-$U67)*H67-$L67*H67,R67*(1-$U67)*I67-$L67*I67)</f>
        <v>16833.008346654409</v>
      </c>
      <c r="J68">
        <f t="shared" ref="J68:J122" si="67">IF(MOD($C67,12)=11,R67*(1-$U67)*I67-$L67*I67,S67*(1-$U67)*J67-$L67*J67)</f>
        <v>6845.5190930199824</v>
      </c>
      <c r="K68">
        <v>0</v>
      </c>
      <c r="L68">
        <f t="shared" si="12"/>
        <v>6.9649848883998708E-2</v>
      </c>
      <c r="M68">
        <f t="shared" si="60"/>
        <v>218205.78570546725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ref="R68:S68" si="68">R56</f>
        <v>1.001546</v>
      </c>
      <c r="S68">
        <f t="shared" si="68"/>
        <v>1.0004869999999999</v>
      </c>
      <c r="T68">
        <f t="shared" ref="T68:T122" si="69">T67</f>
        <v>0.5</v>
      </c>
      <c r="U68">
        <f t="shared" ref="U68:U122" si="70">U67</f>
        <v>2.2499999999999999E-2</v>
      </c>
      <c r="V68">
        <f t="shared" ref="V68:V122" si="71">V67</f>
        <v>2.1000000000000003E-8</v>
      </c>
      <c r="W68">
        <f t="shared" ref="W68:Z122" si="72">W67</f>
        <v>6.6499999999999997E-3</v>
      </c>
      <c r="X68">
        <f t="shared" si="72"/>
        <v>6.8100000000000001E-3</v>
      </c>
      <c r="Y68">
        <f t="shared" si="72"/>
        <v>6.8500000000000002E-3</v>
      </c>
      <c r="Z68">
        <f t="shared" si="72"/>
        <v>6.8700000000000002E-3</v>
      </c>
      <c r="AA68">
        <f t="shared" si="56"/>
        <v>6.8700000000000002E-3</v>
      </c>
    </row>
    <row r="69" spans="1:27" x14ac:dyDescent="0.45">
      <c r="A69">
        <v>2016</v>
      </c>
      <c r="B69">
        <v>2</v>
      </c>
      <c r="C69">
        <v>67</v>
      </c>
      <c r="D69" s="3">
        <v>2244</v>
      </c>
      <c r="E69">
        <f t="shared" si="62"/>
        <v>1167301.1451157141</v>
      </c>
      <c r="F69">
        <f t="shared" si="63"/>
        <v>99422.808340240852</v>
      </c>
      <c r="G69">
        <f t="shared" si="64"/>
        <v>54107.064868787056</v>
      </c>
      <c r="H69">
        <f t="shared" si="65"/>
        <v>30204.199005363593</v>
      </c>
      <c r="I69">
        <f t="shared" si="66"/>
        <v>15307.287465955707</v>
      </c>
      <c r="J69">
        <f t="shared" si="67"/>
        <v>6217.9643010885011</v>
      </c>
      <c r="K69">
        <v>0</v>
      </c>
      <c r="L69">
        <f t="shared" si="12"/>
        <v>1.0932511890192885E-2</v>
      </c>
      <c r="M69">
        <f t="shared" si="60"/>
        <v>205259.32398143574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ref="R69:S69" si="73">R57</f>
        <v>1.001404</v>
      </c>
      <c r="S69">
        <f t="shared" si="73"/>
        <v>1.000443</v>
      </c>
      <c r="T69">
        <f t="shared" si="69"/>
        <v>0.5</v>
      </c>
      <c r="U69">
        <f t="shared" si="70"/>
        <v>2.2499999999999999E-2</v>
      </c>
      <c r="V69">
        <f t="shared" si="71"/>
        <v>2.1000000000000003E-8</v>
      </c>
      <c r="W69">
        <f t="shared" si="72"/>
        <v>6.6499999999999997E-3</v>
      </c>
      <c r="X69">
        <f t="shared" si="72"/>
        <v>6.8100000000000001E-3</v>
      </c>
      <c r="Y69">
        <f t="shared" si="72"/>
        <v>6.8500000000000002E-3</v>
      </c>
      <c r="Z69">
        <f t="shared" si="72"/>
        <v>6.8700000000000002E-3</v>
      </c>
      <c r="AA69">
        <f t="shared" si="56"/>
        <v>6.8700000000000002E-3</v>
      </c>
    </row>
    <row r="70" spans="1:27" x14ac:dyDescent="0.45">
      <c r="A70">
        <v>2016</v>
      </c>
      <c r="B70">
        <v>3</v>
      </c>
      <c r="C70">
        <v>68</v>
      </c>
      <c r="D70" s="3">
        <v>3450</v>
      </c>
      <c r="E70">
        <f t="shared" si="62"/>
        <v>727017.97496976657</v>
      </c>
      <c r="F70">
        <f t="shared" si="63"/>
        <v>101287.31216406047</v>
      </c>
      <c r="G70">
        <f t="shared" si="64"/>
        <v>53078.622431470532</v>
      </c>
      <c r="H70">
        <f t="shared" si="65"/>
        <v>29326.991761917121</v>
      </c>
      <c r="I70">
        <f t="shared" si="66"/>
        <v>14816.534270134696</v>
      </c>
      <c r="J70">
        <f t="shared" si="67"/>
        <v>6012.7747162857759</v>
      </c>
      <c r="K70">
        <v>0</v>
      </c>
      <c r="L70">
        <f t="shared" ref="L70:L122" si="74">D70/SUM(F70:J70)</f>
        <v>1.686858152219696E-2</v>
      </c>
      <c r="M70">
        <f t="shared" si="60"/>
        <v>204522.23534386861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ref="R70:S70" si="75">R58</f>
        <v>1.0012749999999999</v>
      </c>
      <c r="S70">
        <f t="shared" si="75"/>
        <v>1.000402</v>
      </c>
      <c r="T70">
        <f t="shared" si="69"/>
        <v>0.5</v>
      </c>
      <c r="U70">
        <f t="shared" si="70"/>
        <v>2.2499999999999999E-2</v>
      </c>
      <c r="V70">
        <f t="shared" si="71"/>
        <v>2.1000000000000003E-8</v>
      </c>
      <c r="W70">
        <f t="shared" si="72"/>
        <v>6.6499999999999997E-3</v>
      </c>
      <c r="X70">
        <f t="shared" si="72"/>
        <v>6.8100000000000001E-3</v>
      </c>
      <c r="Y70">
        <f t="shared" si="72"/>
        <v>6.8500000000000002E-3</v>
      </c>
      <c r="Z70">
        <f t="shared" si="72"/>
        <v>6.8700000000000002E-3</v>
      </c>
      <c r="AA70">
        <f t="shared" si="56"/>
        <v>6.8700000000000002E-3</v>
      </c>
    </row>
    <row r="71" spans="1:27" x14ac:dyDescent="0.45">
      <c r="A71">
        <v>2016</v>
      </c>
      <c r="B71">
        <v>4</v>
      </c>
      <c r="C71">
        <v>69</v>
      </c>
      <c r="D71" s="3">
        <v>5550</v>
      </c>
      <c r="E71">
        <f t="shared" si="62"/>
        <v>441691.52847356664</v>
      </c>
      <c r="F71">
        <f t="shared" si="63"/>
        <v>102010.98757208478</v>
      </c>
      <c r="G71">
        <f t="shared" si="64"/>
        <v>51680.973978843998</v>
      </c>
      <c r="H71">
        <f t="shared" si="65"/>
        <v>28289.190934541035</v>
      </c>
      <c r="I71">
        <f t="shared" si="66"/>
        <v>14251.694364712021</v>
      </c>
      <c r="J71">
        <f t="shared" si="67"/>
        <v>5778.4230545817127</v>
      </c>
      <c r="K71">
        <v>0</v>
      </c>
      <c r="L71">
        <f t="shared" si="74"/>
        <v>2.7473714722037537E-2</v>
      </c>
      <c r="M71">
        <f t="shared" si="60"/>
        <v>202011.26990476353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ref="R71:S71" si="76">R59</f>
        <v>1.001158</v>
      </c>
      <c r="S71">
        <f t="shared" si="76"/>
        <v>1.0003649999999999</v>
      </c>
      <c r="T71">
        <f t="shared" si="69"/>
        <v>0.5</v>
      </c>
      <c r="U71">
        <f t="shared" si="70"/>
        <v>2.2499999999999999E-2</v>
      </c>
      <c r="V71">
        <f t="shared" si="71"/>
        <v>2.1000000000000003E-8</v>
      </c>
      <c r="W71">
        <f t="shared" si="72"/>
        <v>6.6499999999999997E-3</v>
      </c>
      <c r="X71">
        <f t="shared" si="72"/>
        <v>6.8100000000000001E-3</v>
      </c>
      <c r="Y71">
        <f t="shared" si="72"/>
        <v>6.8500000000000002E-3</v>
      </c>
      <c r="Z71">
        <f t="shared" si="72"/>
        <v>6.8700000000000002E-3</v>
      </c>
      <c r="AA71">
        <f t="shared" si="56"/>
        <v>6.8700000000000002E-3</v>
      </c>
    </row>
    <row r="72" spans="1:27" x14ac:dyDescent="0.45">
      <c r="A72">
        <v>2016</v>
      </c>
      <c r="B72">
        <v>5</v>
      </c>
      <c r="C72">
        <v>70</v>
      </c>
      <c r="D72" s="3">
        <v>2247</v>
      </c>
      <c r="E72">
        <f t="shared" si="62"/>
        <v>262472.01349425025</v>
      </c>
      <c r="F72">
        <f t="shared" si="63"/>
        <v>101151.0385455919</v>
      </c>
      <c r="G72">
        <f t="shared" si="64"/>
        <v>49707.482124411836</v>
      </c>
      <c r="H72">
        <f t="shared" si="65"/>
        <v>26977.679297636976</v>
      </c>
      <c r="I72">
        <f t="shared" si="66"/>
        <v>13555.616390401898</v>
      </c>
      <c r="J72">
        <f t="shared" si="67"/>
        <v>5491.7154584243881</v>
      </c>
      <c r="K72">
        <v>0</v>
      </c>
      <c r="L72">
        <f t="shared" si="74"/>
        <v>1.1412838744149677E-2</v>
      </c>
      <c r="M72">
        <f t="shared" si="60"/>
        <v>196883.53181646697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ref="R72:S72" si="77">R60</f>
        <v>1.0010520000000001</v>
      </c>
      <c r="S72">
        <f t="shared" si="77"/>
        <v>1.000332</v>
      </c>
      <c r="T72">
        <f t="shared" si="69"/>
        <v>0.5</v>
      </c>
      <c r="U72">
        <f t="shared" si="70"/>
        <v>2.2499999999999999E-2</v>
      </c>
      <c r="V72">
        <f t="shared" si="71"/>
        <v>2.1000000000000003E-8</v>
      </c>
      <c r="W72">
        <f t="shared" si="72"/>
        <v>6.6499999999999997E-3</v>
      </c>
      <c r="X72">
        <f t="shared" si="72"/>
        <v>6.8100000000000001E-3</v>
      </c>
      <c r="Y72">
        <f t="shared" si="72"/>
        <v>6.8500000000000002E-3</v>
      </c>
      <c r="Z72">
        <f t="shared" si="72"/>
        <v>6.8700000000000002E-3</v>
      </c>
      <c r="AA72">
        <f t="shared" si="56"/>
        <v>6.8700000000000002E-3</v>
      </c>
    </row>
    <row r="73" spans="1:27" x14ac:dyDescent="0.45">
      <c r="A73">
        <v>2016</v>
      </c>
      <c r="B73">
        <v>6</v>
      </c>
      <c r="C73">
        <v>71</v>
      </c>
      <c r="D73" s="3">
        <v>2046</v>
      </c>
      <c r="E73">
        <f t="shared" si="62"/>
        <v>152906.70235724526</v>
      </c>
      <c r="F73">
        <f t="shared" si="63"/>
        <v>101480.74351729297</v>
      </c>
      <c r="G73">
        <f t="shared" si="64"/>
        <v>48551.81839548803</v>
      </c>
      <c r="H73">
        <f t="shared" si="65"/>
        <v>26151.210505039391</v>
      </c>
      <c r="I73">
        <f t="shared" si="66"/>
        <v>13109.846604679389</v>
      </c>
      <c r="J73">
        <f t="shared" si="67"/>
        <v>5307.2580240718107</v>
      </c>
      <c r="K73">
        <v>0</v>
      </c>
      <c r="L73">
        <f t="shared" si="74"/>
        <v>1.0513827229619084E-2</v>
      </c>
      <c r="M73">
        <f t="shared" si="60"/>
        <v>194600.87704657161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ref="R73:S73" si="78">R61</f>
        <v>1.000955</v>
      </c>
      <c r="S73">
        <f t="shared" si="78"/>
        <v>1.000302</v>
      </c>
      <c r="T73">
        <f t="shared" si="69"/>
        <v>0.5</v>
      </c>
      <c r="U73">
        <f t="shared" si="70"/>
        <v>2.2499999999999999E-2</v>
      </c>
      <c r="V73">
        <f t="shared" si="71"/>
        <v>2.1000000000000003E-8</v>
      </c>
      <c r="W73">
        <f t="shared" si="72"/>
        <v>6.6499999999999997E-3</v>
      </c>
      <c r="X73">
        <f t="shared" si="72"/>
        <v>6.8100000000000001E-3</v>
      </c>
      <c r="Y73">
        <f t="shared" si="72"/>
        <v>6.8500000000000002E-3</v>
      </c>
      <c r="Z73">
        <f t="shared" si="72"/>
        <v>6.8700000000000002E-3</v>
      </c>
      <c r="AA73">
        <f t="shared" si="56"/>
        <v>6.8700000000000002E-3</v>
      </c>
    </row>
    <row r="74" spans="1:27" x14ac:dyDescent="0.45">
      <c r="A74">
        <v>2016</v>
      </c>
      <c r="B74">
        <v>7</v>
      </c>
      <c r="C74">
        <v>72</v>
      </c>
      <c r="D74" s="3">
        <v>5633</v>
      </c>
      <c r="E74">
        <f t="shared" si="62"/>
        <v>1311.1461284223121</v>
      </c>
      <c r="F74">
        <f t="shared" si="63"/>
        <v>87512.51455894456</v>
      </c>
      <c r="G74">
        <f t="shared" si="64"/>
        <v>101511.12408862007</v>
      </c>
      <c r="H74">
        <f t="shared" si="65"/>
        <v>47417.456272593801</v>
      </c>
      <c r="I74">
        <f t="shared" si="66"/>
        <v>25365.6465851422</v>
      </c>
      <c r="J74">
        <f t="shared" si="67"/>
        <v>12689.278599544246</v>
      </c>
      <c r="K74">
        <v>0</v>
      </c>
      <c r="L74">
        <f t="shared" si="74"/>
        <v>2.0521244708205433E-2</v>
      </c>
      <c r="M74">
        <f t="shared" si="60"/>
        <v>274496.02010484488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ref="R74:S74" si="79">R62</f>
        <v>1.0027619999999999</v>
      </c>
      <c r="S74">
        <f t="shared" si="79"/>
        <v>1.0008680000000001</v>
      </c>
      <c r="T74">
        <f t="shared" si="69"/>
        <v>0.5</v>
      </c>
      <c r="U74">
        <f t="shared" si="70"/>
        <v>2.2499999999999999E-2</v>
      </c>
      <c r="V74">
        <f t="shared" si="71"/>
        <v>2.1000000000000003E-8</v>
      </c>
      <c r="W74">
        <f t="shared" si="72"/>
        <v>6.6499999999999997E-3</v>
      </c>
      <c r="X74">
        <f t="shared" si="72"/>
        <v>6.8100000000000001E-3</v>
      </c>
      <c r="Y74">
        <f t="shared" si="72"/>
        <v>6.8500000000000002E-3</v>
      </c>
      <c r="Z74">
        <f t="shared" si="72"/>
        <v>6.8700000000000002E-3</v>
      </c>
      <c r="AA74">
        <f t="shared" si="56"/>
        <v>6.8700000000000002E-3</v>
      </c>
    </row>
    <row r="75" spans="1:27" x14ac:dyDescent="0.45">
      <c r="A75">
        <v>2016</v>
      </c>
      <c r="B75">
        <v>8</v>
      </c>
      <c r="C75">
        <v>73</v>
      </c>
      <c r="D75" s="3">
        <v>13531</v>
      </c>
      <c r="E75">
        <f t="shared" si="62"/>
        <v>1500703.2082701896</v>
      </c>
      <c r="F75">
        <f t="shared" si="63"/>
        <v>94949.621894966986</v>
      </c>
      <c r="G75">
        <f t="shared" si="64"/>
        <v>100178.94998704214</v>
      </c>
      <c r="H75">
        <f t="shared" si="65"/>
        <v>45791.779619470646</v>
      </c>
      <c r="I75">
        <f t="shared" si="66"/>
        <v>24342.868463982068</v>
      </c>
      <c r="J75">
        <f t="shared" si="67"/>
        <v>12154.136511956016</v>
      </c>
      <c r="K75">
        <v>0</v>
      </c>
      <c r="L75">
        <f t="shared" si="74"/>
        <v>4.8774886228509798E-2</v>
      </c>
      <c r="M75">
        <f t="shared" si="60"/>
        <v>277417.35647741781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ref="R75:S75" si="80">R63</f>
        <v>1.002507</v>
      </c>
      <c r="S75">
        <f t="shared" si="80"/>
        <v>1.000788</v>
      </c>
      <c r="T75">
        <f t="shared" si="69"/>
        <v>0.5</v>
      </c>
      <c r="U75">
        <f t="shared" si="70"/>
        <v>2.2499999999999999E-2</v>
      </c>
      <c r="V75">
        <f t="shared" si="71"/>
        <v>2.1000000000000003E-8</v>
      </c>
      <c r="W75">
        <f t="shared" si="72"/>
        <v>6.6499999999999997E-3</v>
      </c>
      <c r="X75">
        <f t="shared" si="72"/>
        <v>6.8100000000000001E-3</v>
      </c>
      <c r="Y75">
        <f t="shared" si="72"/>
        <v>6.8500000000000002E-3</v>
      </c>
      <c r="Z75">
        <f t="shared" si="72"/>
        <v>6.8700000000000002E-3</v>
      </c>
      <c r="AA75">
        <f t="shared" si="56"/>
        <v>6.8700000000000002E-3</v>
      </c>
    </row>
    <row r="76" spans="1:27" x14ac:dyDescent="0.45">
      <c r="A76">
        <v>2016</v>
      </c>
      <c r="B76">
        <v>9</v>
      </c>
      <c r="C76">
        <v>74</v>
      </c>
      <c r="D76" s="3">
        <v>19168</v>
      </c>
      <c r="E76">
        <f t="shared" si="62"/>
        <v>4377170.0164146461</v>
      </c>
      <c r="F76">
        <f t="shared" si="63"/>
        <v>98725.312957646282</v>
      </c>
      <c r="G76">
        <f t="shared" si="64"/>
        <v>95730.173249709143</v>
      </c>
      <c r="H76">
        <f t="shared" si="65"/>
        <v>42890.275031186487</v>
      </c>
      <c r="I76">
        <f t="shared" si="66"/>
        <v>22667.487734622489</v>
      </c>
      <c r="J76">
        <f t="shared" si="67"/>
        <v>11297.213781591638</v>
      </c>
      <c r="K76">
        <v>0</v>
      </c>
      <c r="L76">
        <f t="shared" si="74"/>
        <v>7.0649689677933322E-2</v>
      </c>
      <c r="M76">
        <f t="shared" si="60"/>
        <v>271310.46275475604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ref="R76:S76" si="81">R64</f>
        <v>1.0022759999999999</v>
      </c>
      <c r="S76">
        <f t="shared" si="81"/>
        <v>1.0007159999999999</v>
      </c>
      <c r="T76">
        <f t="shared" si="69"/>
        <v>0.5</v>
      </c>
      <c r="U76">
        <f t="shared" si="70"/>
        <v>2.2499999999999999E-2</v>
      </c>
      <c r="V76">
        <f t="shared" si="71"/>
        <v>2.1000000000000003E-8</v>
      </c>
      <c r="W76">
        <f t="shared" si="72"/>
        <v>6.6499999999999997E-3</v>
      </c>
      <c r="X76">
        <f t="shared" si="72"/>
        <v>6.8100000000000001E-3</v>
      </c>
      <c r="Y76">
        <f t="shared" si="72"/>
        <v>6.8500000000000002E-3</v>
      </c>
      <c r="Z76">
        <f t="shared" si="72"/>
        <v>6.8700000000000002E-3</v>
      </c>
      <c r="AA76">
        <f t="shared" si="56"/>
        <v>6.8700000000000002E-3</v>
      </c>
    </row>
    <row r="77" spans="1:27" x14ac:dyDescent="0.45">
      <c r="A77">
        <v>2016</v>
      </c>
      <c r="B77">
        <v>10</v>
      </c>
      <c r="C77">
        <v>75</v>
      </c>
      <c r="D77" s="3">
        <v>19837</v>
      </c>
      <c r="E77">
        <f t="shared" si="62"/>
        <v>5057379.4792491244</v>
      </c>
      <c r="F77">
        <f t="shared" si="63"/>
        <v>99095.811071602831</v>
      </c>
      <c r="G77">
        <f t="shared" si="64"/>
        <v>89126.609960277026</v>
      </c>
      <c r="H77">
        <f t="shared" si="65"/>
        <v>39202.497034930864</v>
      </c>
      <c r="I77">
        <f t="shared" si="66"/>
        <v>20606.448686401156</v>
      </c>
      <c r="J77">
        <f t="shared" si="67"/>
        <v>10252.788630564703</v>
      </c>
      <c r="K77">
        <v>0</v>
      </c>
      <c r="L77">
        <f t="shared" si="74"/>
        <v>7.6803007797845005E-2</v>
      </c>
      <c r="M77">
        <f t="shared" si="60"/>
        <v>258284.15538377655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ref="R77:S77" si="82">R65</f>
        <v>1.0020659999999999</v>
      </c>
      <c r="S77">
        <f t="shared" si="82"/>
        <v>1.00065</v>
      </c>
      <c r="T77">
        <f t="shared" si="69"/>
        <v>0.5</v>
      </c>
      <c r="U77">
        <f t="shared" si="70"/>
        <v>2.2499999999999999E-2</v>
      </c>
      <c r="V77">
        <f t="shared" si="71"/>
        <v>2.1000000000000003E-8</v>
      </c>
      <c r="W77">
        <f t="shared" si="72"/>
        <v>6.6499999999999997E-3</v>
      </c>
      <c r="X77">
        <f t="shared" si="72"/>
        <v>6.8100000000000001E-3</v>
      </c>
      <c r="Y77">
        <f t="shared" si="72"/>
        <v>6.8500000000000002E-3</v>
      </c>
      <c r="Z77">
        <f t="shared" si="72"/>
        <v>6.8700000000000002E-3</v>
      </c>
      <c r="AA77">
        <f t="shared" si="56"/>
        <v>6.8700000000000002E-3</v>
      </c>
    </row>
    <row r="78" spans="1:27" x14ac:dyDescent="0.45">
      <c r="A78">
        <v>2016</v>
      </c>
      <c r="B78">
        <v>11</v>
      </c>
      <c r="C78">
        <v>76</v>
      </c>
      <c r="D78" s="3">
        <v>28583</v>
      </c>
      <c r="E78">
        <f t="shared" si="62"/>
        <v>4044298.9764274107</v>
      </c>
      <c r="F78">
        <f t="shared" si="63"/>
        <v>97677.520578850395</v>
      </c>
      <c r="G78">
        <f t="shared" si="64"/>
        <v>82215.824397819481</v>
      </c>
      <c r="H78">
        <f t="shared" si="65"/>
        <v>35564.210495635314</v>
      </c>
      <c r="I78">
        <f t="shared" si="66"/>
        <v>18601.781384028487</v>
      </c>
      <c r="J78">
        <f t="shared" si="67"/>
        <v>9241.1702468102249</v>
      </c>
      <c r="K78">
        <v>0</v>
      </c>
      <c r="L78">
        <f t="shared" si="74"/>
        <v>0.11748023191699568</v>
      </c>
      <c r="M78">
        <f t="shared" si="60"/>
        <v>243300.5071031439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ref="R78:S78" si="83">R66</f>
        <v>1.001876</v>
      </c>
      <c r="S78">
        <f t="shared" si="83"/>
        <v>1.000591</v>
      </c>
      <c r="T78">
        <f t="shared" si="69"/>
        <v>0.5</v>
      </c>
      <c r="U78">
        <f t="shared" si="70"/>
        <v>2.2499999999999999E-2</v>
      </c>
      <c r="V78">
        <f t="shared" si="71"/>
        <v>2.1000000000000003E-8</v>
      </c>
      <c r="W78">
        <f t="shared" si="72"/>
        <v>6.6499999999999997E-3</v>
      </c>
      <c r="X78">
        <f t="shared" si="72"/>
        <v>6.8100000000000001E-3</v>
      </c>
      <c r="Y78">
        <f t="shared" si="72"/>
        <v>6.8500000000000002E-3</v>
      </c>
      <c r="Z78">
        <f t="shared" si="72"/>
        <v>6.8700000000000002E-3</v>
      </c>
      <c r="AA78">
        <f t="shared" si="56"/>
        <v>6.8700000000000002E-3</v>
      </c>
    </row>
    <row r="79" spans="1:27" x14ac:dyDescent="0.45">
      <c r="A79">
        <v>2016</v>
      </c>
      <c r="B79">
        <v>12</v>
      </c>
      <c r="C79">
        <v>77</v>
      </c>
      <c r="D79" s="3">
        <v>15713</v>
      </c>
      <c r="E79">
        <f t="shared" si="62"/>
        <v>2836628.3562588799</v>
      </c>
      <c r="F79">
        <f t="shared" si="63"/>
        <v>91316.821788346249</v>
      </c>
      <c r="G79">
        <f t="shared" si="64"/>
        <v>72319.938118222461</v>
      </c>
      <c r="H79">
        <f t="shared" si="65"/>
        <v>30795.307729430799</v>
      </c>
      <c r="I79">
        <f t="shared" si="66"/>
        <v>16032.011472507143</v>
      </c>
      <c r="J79">
        <f t="shared" si="67"/>
        <v>7952.9277396317975</v>
      </c>
      <c r="K79">
        <v>0</v>
      </c>
      <c r="L79">
        <f t="shared" si="74"/>
        <v>7.1940368686239611E-2</v>
      </c>
      <c r="M79">
        <f t="shared" si="60"/>
        <v>218417.00684813844</v>
      </c>
      <c r="N79">
        <f t="shared" si="17"/>
        <v>1.5041519999999999</v>
      </c>
      <c r="O79">
        <f t="shared" si="17"/>
        <v>1.0677030000000001</v>
      </c>
      <c r="P79">
        <f t="shared" si="17"/>
        <v>1.0181009999999999</v>
      </c>
      <c r="Q79">
        <f t="shared" si="17"/>
        <v>1.00546</v>
      </c>
      <c r="R79">
        <f t="shared" ref="R79:S79" si="84">R67</f>
        <v>1.001703</v>
      </c>
      <c r="S79">
        <f t="shared" si="84"/>
        <v>1.000537</v>
      </c>
      <c r="T79">
        <f t="shared" si="69"/>
        <v>0.5</v>
      </c>
      <c r="U79">
        <f t="shared" si="70"/>
        <v>2.2499999999999999E-2</v>
      </c>
      <c r="V79">
        <f t="shared" si="71"/>
        <v>2.1000000000000003E-8</v>
      </c>
      <c r="W79">
        <f t="shared" si="72"/>
        <v>6.6499999999999997E-3</v>
      </c>
      <c r="X79">
        <f t="shared" si="72"/>
        <v>6.8100000000000001E-3</v>
      </c>
      <c r="Y79">
        <f t="shared" si="72"/>
        <v>6.8500000000000002E-3</v>
      </c>
      <c r="Z79">
        <f t="shared" si="72"/>
        <v>6.8700000000000002E-3</v>
      </c>
      <c r="AA79">
        <f t="shared" si="56"/>
        <v>6.8700000000000002E-3</v>
      </c>
    </row>
    <row r="80" spans="1:27" x14ac:dyDescent="0.45">
      <c r="A80">
        <v>2017</v>
      </c>
      <c r="B80">
        <v>1</v>
      </c>
      <c r="C80">
        <v>78</v>
      </c>
      <c r="D80" s="3">
        <v>9187</v>
      </c>
      <c r="E80">
        <f t="shared" si="62"/>
        <v>1879195.0170905506</v>
      </c>
      <c r="F80">
        <f t="shared" si="63"/>
        <v>88736.145744261041</v>
      </c>
      <c r="G80">
        <f t="shared" si="64"/>
        <v>66769.62577685219</v>
      </c>
      <c r="H80">
        <f t="shared" si="65"/>
        <v>28051.346690305283</v>
      </c>
      <c r="I80">
        <f t="shared" si="66"/>
        <v>14544.630607199628</v>
      </c>
      <c r="J80">
        <f t="shared" si="67"/>
        <v>7206.0249427127173</v>
      </c>
      <c r="K80">
        <v>0</v>
      </c>
      <c r="L80">
        <f t="shared" si="74"/>
        <v>4.4747453209832359E-2</v>
      </c>
      <c r="M80">
        <f t="shared" si="60"/>
        <v>205307.77376133084</v>
      </c>
      <c r="N80">
        <f t="shared" si="17"/>
        <v>1.388412</v>
      </c>
      <c r="O80">
        <f t="shared" si="17"/>
        <v>1.060039</v>
      </c>
      <c r="P80">
        <f t="shared" si="17"/>
        <v>1.016338</v>
      </c>
      <c r="Q80">
        <f t="shared" si="17"/>
        <v>1.0049509999999999</v>
      </c>
      <c r="R80">
        <f t="shared" ref="R80:S80" si="85">R68</f>
        <v>1.001546</v>
      </c>
      <c r="S80">
        <f t="shared" si="85"/>
        <v>1.0004869999999999</v>
      </c>
      <c r="T80">
        <f t="shared" si="69"/>
        <v>0.5</v>
      </c>
      <c r="U80">
        <f t="shared" si="70"/>
        <v>2.2499999999999999E-2</v>
      </c>
      <c r="V80">
        <f t="shared" si="71"/>
        <v>2.1000000000000003E-8</v>
      </c>
      <c r="W80">
        <f t="shared" si="72"/>
        <v>6.6499999999999997E-3</v>
      </c>
      <c r="X80">
        <f t="shared" si="72"/>
        <v>6.8100000000000001E-3</v>
      </c>
      <c r="Y80">
        <f t="shared" si="72"/>
        <v>6.8500000000000002E-3</v>
      </c>
      <c r="Z80">
        <f t="shared" si="72"/>
        <v>6.8700000000000002E-3</v>
      </c>
      <c r="AA80">
        <f t="shared" si="56"/>
        <v>6.8700000000000002E-3</v>
      </c>
    </row>
    <row r="81" spans="1:27" x14ac:dyDescent="0.45">
      <c r="A81">
        <v>2017</v>
      </c>
      <c r="B81">
        <v>2</v>
      </c>
      <c r="C81">
        <v>79</v>
      </c>
      <c r="D81" s="3">
        <v>2477</v>
      </c>
      <c r="E81">
        <f t="shared" si="62"/>
        <v>1201585.4157927788</v>
      </c>
      <c r="F81">
        <f t="shared" si="63"/>
        <v>87976.623726920036</v>
      </c>
      <c r="G81">
        <f t="shared" si="64"/>
        <v>63345.875789243815</v>
      </c>
      <c r="H81">
        <f t="shared" si="65"/>
        <v>26300.72243384696</v>
      </c>
      <c r="I81">
        <f t="shared" si="66"/>
        <v>13588.521304930735</v>
      </c>
      <c r="J81">
        <f t="shared" si="67"/>
        <v>6724.8684916775501</v>
      </c>
      <c r="K81">
        <v>0</v>
      </c>
      <c r="L81">
        <f t="shared" si="74"/>
        <v>1.2514107310126315E-2</v>
      </c>
      <c r="M81">
        <f t="shared" si="60"/>
        <v>197936.61174661908</v>
      </c>
      <c r="N81">
        <f t="shared" si="17"/>
        <v>1.309857</v>
      </c>
      <c r="O81">
        <f t="shared" si="17"/>
        <v>1.0533870000000001</v>
      </c>
      <c r="P81">
        <f t="shared" si="17"/>
        <v>1.0147569999999999</v>
      </c>
      <c r="Q81">
        <f t="shared" si="17"/>
        <v>1.004491</v>
      </c>
      <c r="R81">
        <f t="shared" ref="R81:S81" si="86">R69</f>
        <v>1.001404</v>
      </c>
      <c r="S81">
        <f t="shared" si="86"/>
        <v>1.000443</v>
      </c>
      <c r="T81">
        <f t="shared" si="69"/>
        <v>0.5</v>
      </c>
      <c r="U81">
        <f t="shared" si="70"/>
        <v>2.2499999999999999E-2</v>
      </c>
      <c r="V81">
        <f t="shared" si="71"/>
        <v>2.1000000000000003E-8</v>
      </c>
      <c r="W81">
        <f t="shared" si="72"/>
        <v>6.6499999999999997E-3</v>
      </c>
      <c r="X81">
        <f t="shared" si="72"/>
        <v>6.8100000000000001E-3</v>
      </c>
      <c r="Y81">
        <f t="shared" si="72"/>
        <v>6.8500000000000002E-3</v>
      </c>
      <c r="Z81">
        <f t="shared" si="72"/>
        <v>6.8700000000000002E-3</v>
      </c>
      <c r="AA81">
        <f t="shared" si="56"/>
        <v>6.8700000000000002E-3</v>
      </c>
    </row>
    <row r="82" spans="1:27" x14ac:dyDescent="0.45">
      <c r="A82">
        <v>2017</v>
      </c>
      <c r="B82">
        <v>3</v>
      </c>
      <c r="C82">
        <v>80</v>
      </c>
      <c r="D82" s="3">
        <v>1716</v>
      </c>
      <c r="E82">
        <f t="shared" si="62"/>
        <v>747237.725101121</v>
      </c>
      <c r="F82">
        <f t="shared" si="63"/>
        <v>89487.330613626676</v>
      </c>
      <c r="G82">
        <f t="shared" si="64"/>
        <v>62041.638696224174</v>
      </c>
      <c r="H82">
        <f t="shared" si="65"/>
        <v>25495.28503841467</v>
      </c>
      <c r="I82">
        <f t="shared" si="66"/>
        <v>13131.380384298052</v>
      </c>
      <c r="J82">
        <f t="shared" si="67"/>
        <v>6492.3153112785876</v>
      </c>
      <c r="K82">
        <v>0</v>
      </c>
      <c r="L82">
        <f t="shared" si="74"/>
        <v>8.7262542000433874E-3</v>
      </c>
      <c r="M82">
        <f t="shared" si="60"/>
        <v>196647.95004384217</v>
      </c>
      <c r="N82">
        <f t="shared" si="17"/>
        <v>1.2533479999999999</v>
      </c>
      <c r="O82">
        <f t="shared" si="17"/>
        <v>1.0475840000000001</v>
      </c>
      <c r="P82">
        <f t="shared" si="17"/>
        <v>1.0133369999999999</v>
      </c>
      <c r="Q82">
        <f t="shared" si="17"/>
        <v>1.004073</v>
      </c>
      <c r="R82">
        <f t="shared" ref="R82:S82" si="87">R70</f>
        <v>1.0012749999999999</v>
      </c>
      <c r="S82">
        <f t="shared" si="87"/>
        <v>1.000402</v>
      </c>
      <c r="T82">
        <f t="shared" si="69"/>
        <v>0.5</v>
      </c>
      <c r="U82">
        <f t="shared" si="70"/>
        <v>2.2499999999999999E-2</v>
      </c>
      <c r="V82">
        <f t="shared" si="71"/>
        <v>2.1000000000000003E-8</v>
      </c>
      <c r="W82">
        <f t="shared" si="72"/>
        <v>6.6499999999999997E-3</v>
      </c>
      <c r="X82">
        <f t="shared" si="72"/>
        <v>6.8100000000000001E-3</v>
      </c>
      <c r="Y82">
        <f t="shared" si="72"/>
        <v>6.8500000000000002E-3</v>
      </c>
      <c r="Z82">
        <f t="shared" si="72"/>
        <v>6.8700000000000002E-3</v>
      </c>
      <c r="AA82">
        <f t="shared" si="56"/>
        <v>6.8700000000000002E-3</v>
      </c>
    </row>
    <row r="83" spans="1:27" x14ac:dyDescent="0.45">
      <c r="A83">
        <v>2017</v>
      </c>
      <c r="B83">
        <v>4</v>
      </c>
      <c r="C83">
        <v>81</v>
      </c>
      <c r="D83" s="3">
        <v>218</v>
      </c>
      <c r="E83">
        <f t="shared" si="62"/>
        <v>453578.13595096843</v>
      </c>
      <c r="F83">
        <f t="shared" si="63"/>
        <v>90855.332904472889</v>
      </c>
      <c r="G83">
        <f t="shared" si="64"/>
        <v>60913.142440556105</v>
      </c>
      <c r="H83">
        <f t="shared" si="65"/>
        <v>24800.668631204902</v>
      </c>
      <c r="I83">
        <f t="shared" si="66"/>
        <v>12737.702365935704</v>
      </c>
      <c r="J83">
        <f t="shared" si="67"/>
        <v>6292.1358107849128</v>
      </c>
      <c r="K83">
        <v>0</v>
      </c>
      <c r="L83">
        <f t="shared" si="74"/>
        <v>1.1145252270767358E-3</v>
      </c>
      <c r="M83">
        <f t="shared" si="60"/>
        <v>195598.9821529545</v>
      </c>
      <c r="N83">
        <f t="shared" si="17"/>
        <v>1.21095</v>
      </c>
      <c r="O83">
        <f t="shared" si="17"/>
        <v>1.0425</v>
      </c>
      <c r="P83">
        <f t="shared" si="17"/>
        <v>1.012059</v>
      </c>
      <c r="Q83">
        <f t="shared" si="17"/>
        <v>1.0036959999999999</v>
      </c>
      <c r="R83">
        <f t="shared" ref="R83:S83" si="88">R71</f>
        <v>1.001158</v>
      </c>
      <c r="S83">
        <f t="shared" si="88"/>
        <v>1.0003649999999999</v>
      </c>
      <c r="T83">
        <f t="shared" si="69"/>
        <v>0.5</v>
      </c>
      <c r="U83">
        <f t="shared" si="70"/>
        <v>2.2499999999999999E-2</v>
      </c>
      <c r="V83">
        <f t="shared" si="71"/>
        <v>2.1000000000000003E-8</v>
      </c>
      <c r="W83">
        <f t="shared" si="72"/>
        <v>6.6499999999999997E-3</v>
      </c>
      <c r="X83">
        <f t="shared" si="72"/>
        <v>6.8100000000000001E-3</v>
      </c>
      <c r="Y83">
        <f t="shared" si="72"/>
        <v>6.8500000000000002E-3</v>
      </c>
      <c r="Z83">
        <f t="shared" si="72"/>
        <v>6.8700000000000002E-3</v>
      </c>
      <c r="AA83">
        <f t="shared" si="56"/>
        <v>6.8700000000000002E-3</v>
      </c>
    </row>
    <row r="84" spans="1:27" x14ac:dyDescent="0.45">
      <c r="A84">
        <v>2017</v>
      </c>
      <c r="B84">
        <v>5</v>
      </c>
      <c r="C84">
        <v>82</v>
      </c>
      <c r="D84" s="3">
        <v>825</v>
      </c>
      <c r="E84">
        <f t="shared" si="62"/>
        <v>269398.43877232249</v>
      </c>
      <c r="F84">
        <f t="shared" si="63"/>
        <v>92484.298589935948</v>
      </c>
      <c r="G84">
        <f t="shared" si="64"/>
        <v>60192.731675768206</v>
      </c>
      <c r="H84">
        <f t="shared" si="65"/>
        <v>24304.613463822505</v>
      </c>
      <c r="I84">
        <f t="shared" si="66"/>
        <v>12451.325950584929</v>
      </c>
      <c r="J84">
        <f t="shared" si="67"/>
        <v>6145.7949663545296</v>
      </c>
      <c r="K84">
        <v>0</v>
      </c>
      <c r="L84">
        <f t="shared" si="74"/>
        <v>4.2182493661379553E-3</v>
      </c>
      <c r="M84">
        <f t="shared" si="60"/>
        <v>195578.76464646612</v>
      </c>
      <c r="N84">
        <f t="shared" si="17"/>
        <v>1.178115</v>
      </c>
      <c r="O84">
        <f t="shared" si="17"/>
        <v>1.038028</v>
      </c>
      <c r="P84">
        <f t="shared" si="17"/>
        <v>1.0109090000000001</v>
      </c>
      <c r="Q84">
        <f t="shared" si="17"/>
        <v>1.0033529999999999</v>
      </c>
      <c r="R84">
        <f t="shared" ref="R84:S84" si="89">R72</f>
        <v>1.0010520000000001</v>
      </c>
      <c r="S84">
        <f t="shared" si="89"/>
        <v>1.000332</v>
      </c>
      <c r="T84">
        <f t="shared" si="69"/>
        <v>0.5</v>
      </c>
      <c r="U84">
        <f t="shared" si="70"/>
        <v>2.2499999999999999E-2</v>
      </c>
      <c r="V84">
        <f t="shared" si="71"/>
        <v>2.1000000000000003E-8</v>
      </c>
      <c r="W84">
        <f t="shared" si="72"/>
        <v>6.6499999999999997E-3</v>
      </c>
      <c r="X84">
        <f t="shared" si="72"/>
        <v>6.8100000000000001E-3</v>
      </c>
      <c r="Y84">
        <f t="shared" si="72"/>
        <v>6.8500000000000002E-3</v>
      </c>
      <c r="Z84">
        <f t="shared" si="72"/>
        <v>6.8700000000000002E-3</v>
      </c>
      <c r="AA84">
        <f t="shared" si="56"/>
        <v>6.8700000000000002E-3</v>
      </c>
    </row>
    <row r="85" spans="1:27" x14ac:dyDescent="0.45">
      <c r="A85">
        <v>2017</v>
      </c>
      <c r="B85">
        <v>6</v>
      </c>
      <c r="C85">
        <v>83</v>
      </c>
      <c r="D85" s="3">
        <v>2161</v>
      </c>
      <c r="E85">
        <f t="shared" si="62"/>
        <v>156895.6223928543</v>
      </c>
      <c r="F85">
        <f t="shared" si="63"/>
        <v>93451.140604133267</v>
      </c>
      <c r="G85">
        <f t="shared" si="64"/>
        <v>59226.355314205313</v>
      </c>
      <c r="H85">
        <f t="shared" si="65"/>
        <v>23734.896508691454</v>
      </c>
      <c r="I85">
        <f t="shared" si="66"/>
        <v>12131.452390912902</v>
      </c>
      <c r="J85">
        <f t="shared" si="67"/>
        <v>5983.5845787307453</v>
      </c>
      <c r="K85">
        <v>0</v>
      </c>
      <c r="L85">
        <f t="shared" si="74"/>
        <v>1.1108973200860855E-2</v>
      </c>
      <c r="M85">
        <f t="shared" si="60"/>
        <v>194527.42939667369</v>
      </c>
      <c r="N85">
        <f t="shared" si="17"/>
        <v>1.1520509999999999</v>
      </c>
      <c r="O85">
        <f t="shared" si="17"/>
        <v>1.0340800000000001</v>
      </c>
      <c r="P85">
        <f t="shared" si="17"/>
        <v>1.0098720000000001</v>
      </c>
      <c r="Q85">
        <f t="shared" si="17"/>
        <v>1.0030429999999999</v>
      </c>
      <c r="R85">
        <f t="shared" ref="R85:S85" si="90">R73</f>
        <v>1.000955</v>
      </c>
      <c r="S85">
        <f t="shared" si="90"/>
        <v>1.000302</v>
      </c>
      <c r="T85">
        <f t="shared" si="69"/>
        <v>0.5</v>
      </c>
      <c r="U85">
        <f t="shared" si="70"/>
        <v>2.2499999999999999E-2</v>
      </c>
      <c r="V85">
        <f t="shared" si="71"/>
        <v>2.1000000000000003E-8</v>
      </c>
      <c r="W85">
        <f t="shared" si="72"/>
        <v>6.6499999999999997E-3</v>
      </c>
      <c r="X85">
        <f t="shared" si="72"/>
        <v>6.8100000000000001E-3</v>
      </c>
      <c r="Y85">
        <f t="shared" si="72"/>
        <v>6.8500000000000002E-3</v>
      </c>
      <c r="Z85">
        <f t="shared" si="72"/>
        <v>6.8700000000000002E-3</v>
      </c>
      <c r="AA85">
        <f t="shared" si="56"/>
        <v>6.8700000000000002E-3</v>
      </c>
    </row>
    <row r="86" spans="1:27" x14ac:dyDescent="0.45">
      <c r="A86">
        <v>2017</v>
      </c>
      <c r="B86">
        <v>7</v>
      </c>
      <c r="C86">
        <v>84</v>
      </c>
      <c r="D86" s="3">
        <v>7919</v>
      </c>
      <c r="E86">
        <f t="shared" si="62"/>
        <v>1311.8159097732125</v>
      </c>
      <c r="F86">
        <f t="shared" si="63"/>
        <v>89780.33698346639</v>
      </c>
      <c r="G86">
        <f t="shared" si="64"/>
        <v>93423.500261152687</v>
      </c>
      <c r="H86">
        <f t="shared" si="65"/>
        <v>57807.345547284975</v>
      </c>
      <c r="I86">
        <f t="shared" si="66"/>
        <v>23007.791229054874</v>
      </c>
      <c r="J86">
        <f t="shared" si="67"/>
        <v>11735.051595069264</v>
      </c>
      <c r="K86">
        <v>0</v>
      </c>
      <c r="L86">
        <f t="shared" si="74"/>
        <v>2.8717622461935537E-2</v>
      </c>
      <c r="M86">
        <f t="shared" si="60"/>
        <v>275754.02561602823</v>
      </c>
      <c r="N86">
        <f t="shared" si="17"/>
        <v>2289.2732110000002</v>
      </c>
      <c r="O86">
        <f t="shared" si="17"/>
        <v>1.130951</v>
      </c>
      <c r="P86">
        <f t="shared" si="17"/>
        <v>1.030586</v>
      </c>
      <c r="Q86">
        <f t="shared" si="17"/>
        <v>1.0089379999999999</v>
      </c>
      <c r="R86">
        <f t="shared" ref="R86:S86" si="91">R74</f>
        <v>1.0027619999999999</v>
      </c>
      <c r="S86">
        <f t="shared" si="91"/>
        <v>1.0008680000000001</v>
      </c>
      <c r="T86">
        <f t="shared" si="69"/>
        <v>0.5</v>
      </c>
      <c r="U86">
        <f t="shared" si="70"/>
        <v>2.2499999999999999E-2</v>
      </c>
      <c r="V86">
        <f t="shared" si="71"/>
        <v>2.1000000000000003E-8</v>
      </c>
      <c r="W86">
        <f t="shared" si="72"/>
        <v>6.6499999999999997E-3</v>
      </c>
      <c r="X86">
        <f t="shared" si="72"/>
        <v>6.8100000000000001E-3</v>
      </c>
      <c r="Y86">
        <f t="shared" si="72"/>
        <v>6.8500000000000002E-3</v>
      </c>
      <c r="Z86">
        <f t="shared" si="72"/>
        <v>6.8700000000000002E-3</v>
      </c>
      <c r="AA86">
        <f t="shared" si="56"/>
        <v>6.8700000000000002E-3</v>
      </c>
    </row>
    <row r="87" spans="1:27" x14ac:dyDescent="0.45">
      <c r="A87">
        <v>2017</v>
      </c>
      <c r="B87">
        <v>8</v>
      </c>
      <c r="C87">
        <v>85</v>
      </c>
      <c r="D87" s="3">
        <v>14617</v>
      </c>
      <c r="E87">
        <f t="shared" si="62"/>
        <v>1501469.7800638811</v>
      </c>
      <c r="F87">
        <f t="shared" si="63"/>
        <v>96674.297927226537</v>
      </c>
      <c r="G87">
        <f t="shared" si="64"/>
        <v>91431.729223164817</v>
      </c>
      <c r="H87">
        <f t="shared" si="65"/>
        <v>55351.647455792823</v>
      </c>
      <c r="I87">
        <f t="shared" si="66"/>
        <v>21891.504564390831</v>
      </c>
      <c r="J87">
        <f t="shared" si="67"/>
        <v>11143.966992128542</v>
      </c>
      <c r="K87">
        <v>0</v>
      </c>
      <c r="L87">
        <f t="shared" si="74"/>
        <v>5.2865686556290141E-2</v>
      </c>
      <c r="M87">
        <f t="shared" si="60"/>
        <v>276493.14616270352</v>
      </c>
      <c r="N87">
        <f t="shared" si="17"/>
        <v>6.2259080000000004</v>
      </c>
      <c r="O87">
        <f t="shared" si="17"/>
        <v>1.113596</v>
      </c>
      <c r="P87">
        <f t="shared" si="17"/>
        <v>1.027485</v>
      </c>
      <c r="Q87">
        <f t="shared" si="17"/>
        <v>1.008094</v>
      </c>
      <c r="R87">
        <f t="shared" ref="R87:S87" si="92">R75</f>
        <v>1.002507</v>
      </c>
      <c r="S87">
        <f t="shared" si="92"/>
        <v>1.000788</v>
      </c>
      <c r="T87">
        <f t="shared" si="69"/>
        <v>0.5</v>
      </c>
      <c r="U87">
        <f t="shared" si="70"/>
        <v>2.2499999999999999E-2</v>
      </c>
      <c r="V87">
        <f t="shared" si="71"/>
        <v>2.1000000000000003E-8</v>
      </c>
      <c r="W87">
        <f t="shared" si="72"/>
        <v>6.6499999999999997E-3</v>
      </c>
      <c r="X87">
        <f t="shared" si="72"/>
        <v>6.8100000000000001E-3</v>
      </c>
      <c r="Y87">
        <f t="shared" si="72"/>
        <v>6.8500000000000002E-3</v>
      </c>
      <c r="Z87">
        <f t="shared" si="72"/>
        <v>6.8700000000000002E-3</v>
      </c>
      <c r="AA87">
        <f t="shared" si="56"/>
        <v>6.8700000000000002E-3</v>
      </c>
    </row>
    <row r="88" spans="1:27" x14ac:dyDescent="0.45">
      <c r="A88">
        <v>2017</v>
      </c>
      <c r="B88">
        <v>9</v>
      </c>
      <c r="C88">
        <v>86</v>
      </c>
      <c r="D88" s="3">
        <v>11944</v>
      </c>
      <c r="E88">
        <f t="shared" si="62"/>
        <v>4379255.427214805</v>
      </c>
      <c r="F88">
        <f t="shared" si="63"/>
        <v>100123.09583411981</v>
      </c>
      <c r="G88">
        <f t="shared" si="64"/>
        <v>86997.372730682662</v>
      </c>
      <c r="H88">
        <f t="shared" si="65"/>
        <v>51617.968412496048</v>
      </c>
      <c r="I88">
        <f t="shared" si="66"/>
        <v>20295.283450044572</v>
      </c>
      <c r="J88">
        <f t="shared" si="67"/>
        <v>10312.678132261164</v>
      </c>
      <c r="K88">
        <v>0</v>
      </c>
      <c r="L88">
        <f t="shared" si="74"/>
        <v>4.4344383529438154E-2</v>
      </c>
      <c r="M88">
        <f t="shared" si="60"/>
        <v>269346.39855960425</v>
      </c>
      <c r="N88">
        <f t="shared" si="17"/>
        <v>2.8313100000000002</v>
      </c>
      <c r="O88">
        <f t="shared" si="17"/>
        <v>1.0991329999999999</v>
      </c>
      <c r="P88">
        <f t="shared" si="17"/>
        <v>1.0247250000000001</v>
      </c>
      <c r="Q88">
        <f t="shared" si="17"/>
        <v>1.007333</v>
      </c>
      <c r="R88">
        <f t="shared" ref="R88:S88" si="93">R76</f>
        <v>1.0022759999999999</v>
      </c>
      <c r="S88">
        <f t="shared" si="93"/>
        <v>1.0007159999999999</v>
      </c>
      <c r="T88">
        <f t="shared" si="69"/>
        <v>0.5</v>
      </c>
      <c r="U88">
        <f t="shared" si="70"/>
        <v>2.2499999999999999E-2</v>
      </c>
      <c r="V88">
        <f t="shared" si="71"/>
        <v>2.1000000000000003E-8</v>
      </c>
      <c r="W88">
        <f t="shared" si="72"/>
        <v>6.6499999999999997E-3</v>
      </c>
      <c r="X88">
        <f t="shared" si="72"/>
        <v>6.8100000000000001E-3</v>
      </c>
      <c r="Y88">
        <f t="shared" si="72"/>
        <v>6.8500000000000002E-3</v>
      </c>
      <c r="Z88">
        <f t="shared" si="72"/>
        <v>6.8700000000000002E-3</v>
      </c>
      <c r="AA88">
        <f t="shared" si="56"/>
        <v>6.8700000000000002E-3</v>
      </c>
    </row>
    <row r="89" spans="1:27" x14ac:dyDescent="0.45">
      <c r="A89">
        <v>2017</v>
      </c>
      <c r="B89">
        <v>10</v>
      </c>
      <c r="C89">
        <v>87</v>
      </c>
      <c r="D89" s="3">
        <v>6076</v>
      </c>
      <c r="E89">
        <f t="shared" si="62"/>
        <v>5059245.9630950838</v>
      </c>
      <c r="F89">
        <f t="shared" si="63"/>
        <v>103132.60826101822</v>
      </c>
      <c r="G89">
        <f t="shared" si="64"/>
        <v>83284.699296668317</v>
      </c>
      <c r="H89">
        <f t="shared" si="65"/>
        <v>48537.59511963628</v>
      </c>
      <c r="I89">
        <f t="shared" si="66"/>
        <v>18983.810482937959</v>
      </c>
      <c r="J89">
        <f t="shared" si="67"/>
        <v>9630.5512602706367</v>
      </c>
      <c r="K89">
        <v>0</v>
      </c>
      <c r="L89">
        <f t="shared" si="74"/>
        <v>2.3052763809006154E-2</v>
      </c>
      <c r="M89">
        <f t="shared" si="60"/>
        <v>263569.2644205314</v>
      </c>
      <c r="N89">
        <f t="shared" si="17"/>
        <v>2.0307080000000002</v>
      </c>
      <c r="O89">
        <f t="shared" si="17"/>
        <v>1.0869470000000001</v>
      </c>
      <c r="P89">
        <f t="shared" si="17"/>
        <v>1.022265</v>
      </c>
      <c r="Q89">
        <f t="shared" ref="Q89:S89" si="94">Q77</f>
        <v>1.006645</v>
      </c>
      <c r="R89">
        <f t="shared" si="94"/>
        <v>1.0020659999999999</v>
      </c>
      <c r="S89">
        <f t="shared" si="94"/>
        <v>1.00065</v>
      </c>
      <c r="T89">
        <f t="shared" si="69"/>
        <v>0.5</v>
      </c>
      <c r="U89">
        <f t="shared" si="70"/>
        <v>2.2499999999999999E-2</v>
      </c>
      <c r="V89">
        <f t="shared" si="71"/>
        <v>2.1000000000000003E-8</v>
      </c>
      <c r="W89">
        <f t="shared" si="72"/>
        <v>6.6499999999999997E-3</v>
      </c>
      <c r="X89">
        <f t="shared" si="72"/>
        <v>6.8100000000000001E-3</v>
      </c>
      <c r="Y89">
        <f t="shared" si="72"/>
        <v>6.8500000000000002E-3</v>
      </c>
      <c r="Z89">
        <f t="shared" si="72"/>
        <v>6.8700000000000002E-3</v>
      </c>
      <c r="AA89">
        <f t="shared" si="56"/>
        <v>6.8700000000000002E-3</v>
      </c>
    </row>
    <row r="90" spans="1:27" x14ac:dyDescent="0.45">
      <c r="A90">
        <v>2017</v>
      </c>
      <c r="B90">
        <v>11</v>
      </c>
      <c r="C90">
        <v>88</v>
      </c>
      <c r="D90" s="3">
        <v>11425</v>
      </c>
      <c r="E90">
        <f t="shared" si="62"/>
        <v>4045388.8757802686</v>
      </c>
      <c r="F90">
        <f t="shared" si="63"/>
        <v>107199.94471133247</v>
      </c>
      <c r="G90">
        <f t="shared" si="64"/>
        <v>81303.462379371995</v>
      </c>
      <c r="H90">
        <f t="shared" si="65"/>
        <v>46641.848855673983</v>
      </c>
      <c r="I90">
        <f t="shared" si="66"/>
        <v>18157.3835378412</v>
      </c>
      <c r="J90">
        <f t="shared" si="67"/>
        <v>9197.9720448679964</v>
      </c>
      <c r="K90">
        <v>0</v>
      </c>
      <c r="L90">
        <f t="shared" si="74"/>
        <v>4.3523708129472288E-2</v>
      </c>
      <c r="M90">
        <f t="shared" si="60"/>
        <v>262500.61152908765</v>
      </c>
      <c r="N90">
        <f t="shared" ref="N90:S122" si="95">N78</f>
        <v>1.689811</v>
      </c>
      <c r="O90">
        <f t="shared" si="95"/>
        <v>1.076584</v>
      </c>
      <c r="P90">
        <f t="shared" si="95"/>
        <v>1.0200670000000001</v>
      </c>
      <c r="Q90">
        <f t="shared" si="95"/>
        <v>1.0060229999999999</v>
      </c>
      <c r="R90">
        <f t="shared" si="95"/>
        <v>1.001876</v>
      </c>
      <c r="S90">
        <f t="shared" si="95"/>
        <v>1.000591</v>
      </c>
      <c r="T90">
        <f t="shared" si="69"/>
        <v>0.5</v>
      </c>
      <c r="U90">
        <f t="shared" si="70"/>
        <v>2.2499999999999999E-2</v>
      </c>
      <c r="V90">
        <f t="shared" si="71"/>
        <v>2.1000000000000003E-8</v>
      </c>
      <c r="W90">
        <f t="shared" si="72"/>
        <v>6.6499999999999997E-3</v>
      </c>
      <c r="X90">
        <f t="shared" si="72"/>
        <v>6.8100000000000001E-3</v>
      </c>
      <c r="Y90">
        <f t="shared" si="72"/>
        <v>6.8500000000000002E-3</v>
      </c>
      <c r="Z90">
        <f t="shared" si="72"/>
        <v>6.8700000000000002E-3</v>
      </c>
      <c r="AA90">
        <f t="shared" si="56"/>
        <v>6.8700000000000002E-3</v>
      </c>
    </row>
    <row r="91" spans="1:27" x14ac:dyDescent="0.45">
      <c r="A91">
        <v>2017</v>
      </c>
      <c r="B91">
        <v>12</v>
      </c>
      <c r="C91">
        <v>89</v>
      </c>
      <c r="D91" s="3">
        <v>35306</v>
      </c>
      <c r="E91">
        <f t="shared" si="62"/>
        <v>2837236.3398132678</v>
      </c>
      <c r="F91">
        <f t="shared" si="63"/>
        <v>108147.2869032587</v>
      </c>
      <c r="G91">
        <f t="shared" si="64"/>
        <v>77530.313765847415</v>
      </c>
      <c r="H91">
        <f t="shared" si="65"/>
        <v>43836.984109113429</v>
      </c>
      <c r="I91">
        <f t="shared" si="66"/>
        <v>16991.862575101746</v>
      </c>
      <c r="J91">
        <f t="shared" si="67"/>
        <v>8596.0015146398364</v>
      </c>
      <c r="K91">
        <v>0</v>
      </c>
      <c r="L91">
        <f t="shared" si="74"/>
        <v>0.13839929862168468</v>
      </c>
      <c r="M91">
        <f t="shared" si="60"/>
        <v>255102.44886796112</v>
      </c>
      <c r="N91">
        <f t="shared" si="95"/>
        <v>1.5041519999999999</v>
      </c>
      <c r="O91">
        <f t="shared" si="95"/>
        <v>1.0677030000000001</v>
      </c>
      <c r="P91">
        <f t="shared" si="95"/>
        <v>1.0181009999999999</v>
      </c>
      <c r="Q91">
        <f t="shared" si="95"/>
        <v>1.00546</v>
      </c>
      <c r="R91">
        <f t="shared" si="95"/>
        <v>1.001703</v>
      </c>
      <c r="S91">
        <f t="shared" si="95"/>
        <v>1.000537</v>
      </c>
      <c r="T91">
        <f t="shared" si="69"/>
        <v>0.5</v>
      </c>
      <c r="U91">
        <f t="shared" si="70"/>
        <v>2.2499999999999999E-2</v>
      </c>
      <c r="V91">
        <f t="shared" si="71"/>
        <v>2.1000000000000003E-8</v>
      </c>
      <c r="W91">
        <f t="shared" si="72"/>
        <v>6.6499999999999997E-3</v>
      </c>
      <c r="X91">
        <f t="shared" si="72"/>
        <v>6.8100000000000001E-3</v>
      </c>
      <c r="Y91">
        <f t="shared" si="72"/>
        <v>6.8500000000000002E-3</v>
      </c>
      <c r="Z91">
        <f t="shared" si="72"/>
        <v>6.8700000000000002E-3</v>
      </c>
      <c r="AA91">
        <f t="shared" si="56"/>
        <v>6.8700000000000002E-3</v>
      </c>
    </row>
    <row r="92" spans="1:27" x14ac:dyDescent="0.45">
      <c r="A92">
        <v>2018</v>
      </c>
      <c r="B92">
        <v>1</v>
      </c>
      <c r="C92">
        <v>90</v>
      </c>
      <c r="D92" s="3">
        <v>15093</v>
      </c>
      <c r="E92">
        <f t="shared" si="62"/>
        <v>1879543.3032338566</v>
      </c>
      <c r="F92">
        <f t="shared" si="63"/>
        <v>97903.617403180353</v>
      </c>
      <c r="G92">
        <f t="shared" si="64"/>
        <v>66427.540903765825</v>
      </c>
      <c r="H92">
        <f t="shared" si="65"/>
        <v>37017.608672005095</v>
      </c>
      <c r="I92">
        <f t="shared" si="66"/>
        <v>14286.169860762999</v>
      </c>
      <c r="J92">
        <f t="shared" si="67"/>
        <v>7217.4230916084089</v>
      </c>
      <c r="K92">
        <v>0</v>
      </c>
      <c r="L92">
        <f t="shared" si="74"/>
        <v>6.7726453534758493E-2</v>
      </c>
      <c r="M92">
        <f t="shared" si="60"/>
        <v>222852.35993132269</v>
      </c>
      <c r="N92">
        <f t="shared" si="95"/>
        <v>1.388412</v>
      </c>
      <c r="O92">
        <f t="shared" si="95"/>
        <v>1.060039</v>
      </c>
      <c r="P92">
        <f t="shared" si="95"/>
        <v>1.016338</v>
      </c>
      <c r="Q92">
        <f t="shared" si="95"/>
        <v>1.0049509999999999</v>
      </c>
      <c r="R92">
        <f t="shared" si="95"/>
        <v>1.001546</v>
      </c>
      <c r="S92">
        <f t="shared" si="95"/>
        <v>1.0004869999999999</v>
      </c>
      <c r="T92">
        <f t="shared" si="69"/>
        <v>0.5</v>
      </c>
      <c r="U92">
        <f t="shared" si="70"/>
        <v>2.2499999999999999E-2</v>
      </c>
      <c r="V92">
        <f t="shared" si="71"/>
        <v>2.1000000000000003E-8</v>
      </c>
      <c r="W92">
        <f t="shared" si="72"/>
        <v>6.6499999999999997E-3</v>
      </c>
      <c r="X92">
        <f t="shared" si="72"/>
        <v>6.8100000000000001E-3</v>
      </c>
      <c r="Y92">
        <f t="shared" si="72"/>
        <v>6.8500000000000002E-3</v>
      </c>
      <c r="Z92">
        <f t="shared" si="72"/>
        <v>6.8700000000000002E-3</v>
      </c>
      <c r="AA92">
        <f t="shared" si="56"/>
        <v>6.8700000000000002E-3</v>
      </c>
    </row>
    <row r="93" spans="1:27" x14ac:dyDescent="0.45">
      <c r="A93">
        <v>2018</v>
      </c>
      <c r="B93">
        <v>2</v>
      </c>
      <c r="C93">
        <v>91</v>
      </c>
      <c r="D93" s="3">
        <v>2936</v>
      </c>
      <c r="E93">
        <f t="shared" si="62"/>
        <v>1201789.0286697398</v>
      </c>
      <c r="F93">
        <f t="shared" si="63"/>
        <v>94815.900708018511</v>
      </c>
      <c r="G93">
        <f t="shared" si="64"/>
        <v>61494.893538095719</v>
      </c>
      <c r="H93">
        <f t="shared" si="65"/>
        <v>33856.791634665613</v>
      </c>
      <c r="I93">
        <f t="shared" si="66"/>
        <v>13018.768893817334</v>
      </c>
      <c r="J93">
        <f t="shared" si="67"/>
        <v>6569.6564025247962</v>
      </c>
      <c r="K93">
        <v>0</v>
      </c>
      <c r="L93">
        <f t="shared" si="74"/>
        <v>1.3997215066798662E-2</v>
      </c>
      <c r="M93">
        <f t="shared" si="60"/>
        <v>209756.01117712195</v>
      </c>
      <c r="N93">
        <f t="shared" si="95"/>
        <v>1.309857</v>
      </c>
      <c r="O93">
        <f t="shared" si="95"/>
        <v>1.0533870000000001</v>
      </c>
      <c r="P93">
        <f t="shared" si="95"/>
        <v>1.0147569999999999</v>
      </c>
      <c r="Q93">
        <f t="shared" si="95"/>
        <v>1.004491</v>
      </c>
      <c r="R93">
        <f t="shared" si="95"/>
        <v>1.001404</v>
      </c>
      <c r="S93">
        <f t="shared" si="95"/>
        <v>1.000443</v>
      </c>
      <c r="T93">
        <f t="shared" si="69"/>
        <v>0.5</v>
      </c>
      <c r="U93">
        <f t="shared" si="70"/>
        <v>2.2499999999999999E-2</v>
      </c>
      <c r="V93">
        <f t="shared" si="71"/>
        <v>2.1000000000000003E-8</v>
      </c>
      <c r="W93">
        <f t="shared" si="72"/>
        <v>6.6499999999999997E-3</v>
      </c>
      <c r="X93">
        <f t="shared" si="72"/>
        <v>6.8100000000000001E-3</v>
      </c>
      <c r="Y93">
        <f t="shared" si="72"/>
        <v>6.8500000000000002E-3</v>
      </c>
      <c r="Z93">
        <f t="shared" si="72"/>
        <v>6.8700000000000002E-3</v>
      </c>
      <c r="AA93">
        <f t="shared" si="56"/>
        <v>6.8700000000000002E-3</v>
      </c>
    </row>
    <row r="94" spans="1:27" x14ac:dyDescent="0.45">
      <c r="A94">
        <v>2018</v>
      </c>
      <c r="B94">
        <v>3</v>
      </c>
      <c r="C94">
        <v>92</v>
      </c>
      <c r="D94" s="3">
        <v>11525</v>
      </c>
      <c r="E94">
        <f t="shared" si="62"/>
        <v>747357.61620858312</v>
      </c>
      <c r="F94">
        <f t="shared" si="63"/>
        <v>96303.427308174985</v>
      </c>
      <c r="G94">
        <f t="shared" si="64"/>
        <v>60137.563023828938</v>
      </c>
      <c r="H94">
        <f t="shared" si="65"/>
        <v>32769.742735982014</v>
      </c>
      <c r="I94">
        <f t="shared" si="66"/>
        <v>12561.4871742123</v>
      </c>
      <c r="J94">
        <f t="shared" si="67"/>
        <v>6332.7271146230041</v>
      </c>
      <c r="K94">
        <v>0</v>
      </c>
      <c r="L94">
        <f t="shared" si="74"/>
        <v>5.5380711253533957E-2</v>
      </c>
      <c r="M94">
        <f t="shared" si="60"/>
        <v>208104.94735682121</v>
      </c>
      <c r="N94">
        <f t="shared" si="95"/>
        <v>1.2533479999999999</v>
      </c>
      <c r="O94">
        <f t="shared" si="95"/>
        <v>1.0475840000000001</v>
      </c>
      <c r="P94">
        <f t="shared" si="95"/>
        <v>1.0133369999999999</v>
      </c>
      <c r="Q94">
        <f t="shared" si="95"/>
        <v>1.004073</v>
      </c>
      <c r="R94">
        <f t="shared" si="95"/>
        <v>1.0012749999999999</v>
      </c>
      <c r="S94">
        <f t="shared" si="95"/>
        <v>1.000402</v>
      </c>
      <c r="T94">
        <f t="shared" si="69"/>
        <v>0.5</v>
      </c>
      <c r="U94">
        <f t="shared" si="70"/>
        <v>2.2499999999999999E-2</v>
      </c>
      <c r="V94">
        <f t="shared" si="71"/>
        <v>2.1000000000000003E-8</v>
      </c>
      <c r="W94">
        <f t="shared" si="72"/>
        <v>6.6499999999999997E-3</v>
      </c>
      <c r="X94">
        <f t="shared" si="72"/>
        <v>6.8100000000000001E-3</v>
      </c>
      <c r="Y94">
        <f t="shared" si="72"/>
        <v>6.8500000000000002E-3</v>
      </c>
      <c r="Z94">
        <f t="shared" si="72"/>
        <v>6.8700000000000002E-3</v>
      </c>
      <c r="AA94">
        <f t="shared" si="56"/>
        <v>6.8700000000000002E-3</v>
      </c>
    </row>
    <row r="95" spans="1:27" x14ac:dyDescent="0.45">
      <c r="A95">
        <v>2018</v>
      </c>
      <c r="B95">
        <v>4</v>
      </c>
      <c r="C95">
        <v>93</v>
      </c>
      <c r="D95" s="3">
        <v>3371</v>
      </c>
      <c r="E95">
        <f t="shared" si="62"/>
        <v>453648.55228931742</v>
      </c>
      <c r="F95">
        <f t="shared" si="63"/>
        <v>93282.643876880305</v>
      </c>
      <c r="G95">
        <f t="shared" si="64"/>
        <v>56238.015290271622</v>
      </c>
      <c r="H95">
        <f t="shared" si="65"/>
        <v>30348.07992512338</v>
      </c>
      <c r="I95">
        <f t="shared" si="66"/>
        <v>11598.845157166312</v>
      </c>
      <c r="J95">
        <f t="shared" si="67"/>
        <v>5842.0182995449522</v>
      </c>
      <c r="K95">
        <v>0</v>
      </c>
      <c r="L95">
        <f t="shared" si="74"/>
        <v>1.7084824846084586E-2</v>
      </c>
      <c r="M95">
        <f t="shared" si="60"/>
        <v>197309.60254898656</v>
      </c>
      <c r="N95">
        <f t="shared" si="95"/>
        <v>1.21095</v>
      </c>
      <c r="O95">
        <f t="shared" si="95"/>
        <v>1.0425</v>
      </c>
      <c r="P95">
        <f t="shared" si="95"/>
        <v>1.012059</v>
      </c>
      <c r="Q95">
        <f t="shared" si="95"/>
        <v>1.0036959999999999</v>
      </c>
      <c r="R95">
        <f t="shared" si="95"/>
        <v>1.001158</v>
      </c>
      <c r="S95">
        <f t="shared" si="95"/>
        <v>1.0003649999999999</v>
      </c>
      <c r="T95">
        <f t="shared" si="69"/>
        <v>0.5</v>
      </c>
      <c r="U95">
        <f t="shared" si="70"/>
        <v>2.2499999999999999E-2</v>
      </c>
      <c r="V95">
        <f t="shared" si="71"/>
        <v>2.1000000000000003E-8</v>
      </c>
      <c r="W95">
        <f t="shared" si="72"/>
        <v>6.6499999999999997E-3</v>
      </c>
      <c r="X95">
        <f t="shared" si="72"/>
        <v>6.8100000000000001E-3</v>
      </c>
      <c r="Y95">
        <f t="shared" si="72"/>
        <v>6.8500000000000002E-3</v>
      </c>
      <c r="Z95">
        <f t="shared" si="72"/>
        <v>6.8700000000000002E-3</v>
      </c>
      <c r="AA95">
        <f t="shared" si="56"/>
        <v>6.8700000000000002E-3</v>
      </c>
    </row>
    <row r="96" spans="1:27" x14ac:dyDescent="0.45">
      <c r="A96">
        <v>2018</v>
      </c>
      <c r="B96">
        <v>5</v>
      </c>
      <c r="C96">
        <v>94</v>
      </c>
      <c r="D96" s="3">
        <v>278</v>
      </c>
      <c r="E96">
        <f t="shared" si="62"/>
        <v>269439.44954850257</v>
      </c>
      <c r="F96">
        <f t="shared" si="63"/>
        <v>93465.377594394464</v>
      </c>
      <c r="G96">
        <f t="shared" si="64"/>
        <v>54674.758611606507</v>
      </c>
      <c r="H96">
        <f t="shared" si="65"/>
        <v>29256.399253949076</v>
      </c>
      <c r="I96">
        <f t="shared" si="66"/>
        <v>11152.836157984455</v>
      </c>
      <c r="J96">
        <f t="shared" si="67"/>
        <v>5612.8473875138925</v>
      </c>
      <c r="K96">
        <v>0</v>
      </c>
      <c r="L96">
        <f t="shared" si="74"/>
        <v>1.4317924538769255E-3</v>
      </c>
      <c r="M96">
        <f t="shared" si="60"/>
        <v>194162.21900544842</v>
      </c>
      <c r="N96">
        <f t="shared" si="95"/>
        <v>1.178115</v>
      </c>
      <c r="O96">
        <f t="shared" si="95"/>
        <v>1.038028</v>
      </c>
      <c r="P96">
        <f t="shared" si="95"/>
        <v>1.0109090000000001</v>
      </c>
      <c r="Q96">
        <f t="shared" si="95"/>
        <v>1.0033529999999999</v>
      </c>
      <c r="R96">
        <f t="shared" si="95"/>
        <v>1.0010520000000001</v>
      </c>
      <c r="S96">
        <f t="shared" si="95"/>
        <v>1.000332</v>
      </c>
      <c r="T96">
        <f t="shared" si="69"/>
        <v>0.5</v>
      </c>
      <c r="U96">
        <f t="shared" si="70"/>
        <v>2.2499999999999999E-2</v>
      </c>
      <c r="V96">
        <f t="shared" si="71"/>
        <v>2.1000000000000003E-8</v>
      </c>
      <c r="W96">
        <f t="shared" si="72"/>
        <v>6.6499999999999997E-3</v>
      </c>
      <c r="X96">
        <f t="shared" si="72"/>
        <v>6.8100000000000001E-3</v>
      </c>
      <c r="Y96">
        <f t="shared" si="72"/>
        <v>6.8500000000000002E-3</v>
      </c>
      <c r="Z96">
        <f t="shared" si="72"/>
        <v>6.8700000000000002E-3</v>
      </c>
      <c r="AA96">
        <f t="shared" si="56"/>
        <v>6.8700000000000002E-3</v>
      </c>
    </row>
    <row r="97" spans="1:27" x14ac:dyDescent="0.45">
      <c r="A97">
        <v>2018</v>
      </c>
      <c r="B97">
        <v>6</v>
      </c>
      <c r="C97">
        <v>95</v>
      </c>
      <c r="D97" s="3">
        <v>866</v>
      </c>
      <c r="E97">
        <f t="shared" si="62"/>
        <v>156919.23338049397</v>
      </c>
      <c r="F97">
        <f t="shared" si="63"/>
        <v>94702.913174310714</v>
      </c>
      <c r="G97">
        <f t="shared" si="64"/>
        <v>53949.320521553629</v>
      </c>
      <c r="H97">
        <f t="shared" si="65"/>
        <v>28652.13070985358</v>
      </c>
      <c r="I97">
        <f t="shared" si="66"/>
        <v>10897.397593785818</v>
      </c>
      <c r="J97">
        <f t="shared" si="67"/>
        <v>5480.3434261232951</v>
      </c>
      <c r="K97">
        <v>0</v>
      </c>
      <c r="L97">
        <f t="shared" si="74"/>
        <v>4.4712442489042428E-3</v>
      </c>
      <c r="M97">
        <f t="shared" si="60"/>
        <v>193682.105425627</v>
      </c>
      <c r="N97">
        <f t="shared" si="95"/>
        <v>1.1520509999999999</v>
      </c>
      <c r="O97">
        <f t="shared" si="95"/>
        <v>1.0340800000000001</v>
      </c>
      <c r="P97">
        <f t="shared" si="95"/>
        <v>1.0098720000000001</v>
      </c>
      <c r="Q97">
        <f t="shared" si="95"/>
        <v>1.0030429999999999</v>
      </c>
      <c r="R97">
        <f t="shared" si="95"/>
        <v>1.000955</v>
      </c>
      <c r="S97">
        <f t="shared" si="95"/>
        <v>1.000302</v>
      </c>
      <c r="T97">
        <f t="shared" si="69"/>
        <v>0.5</v>
      </c>
      <c r="U97">
        <f t="shared" si="70"/>
        <v>2.2499999999999999E-2</v>
      </c>
      <c r="V97">
        <f t="shared" si="71"/>
        <v>2.1000000000000003E-8</v>
      </c>
      <c r="W97">
        <f t="shared" si="72"/>
        <v>6.6499999999999997E-3</v>
      </c>
      <c r="X97">
        <f t="shared" si="72"/>
        <v>6.8100000000000001E-3</v>
      </c>
      <c r="Y97">
        <f t="shared" si="72"/>
        <v>6.8500000000000002E-3</v>
      </c>
      <c r="Z97">
        <f t="shared" si="72"/>
        <v>6.8700000000000002E-3</v>
      </c>
      <c r="AA97">
        <f t="shared" si="56"/>
        <v>6.8700000000000002E-3</v>
      </c>
    </row>
    <row r="98" spans="1:27" x14ac:dyDescent="0.45">
      <c r="A98">
        <v>2018</v>
      </c>
      <c r="B98">
        <v>7</v>
      </c>
      <c r="C98">
        <v>96</v>
      </c>
      <c r="D98" s="3">
        <v>11297</v>
      </c>
      <c r="E98">
        <f t="shared" si="62"/>
        <v>1305.951421530219</v>
      </c>
      <c r="F98">
        <f t="shared" si="63"/>
        <v>89793.758256383226</v>
      </c>
      <c r="G98">
        <f t="shared" si="64"/>
        <v>95303.514859162067</v>
      </c>
      <c r="H98">
        <f t="shared" si="65"/>
        <v>53014.844689818921</v>
      </c>
      <c r="I98">
        <f t="shared" si="66"/>
        <v>27964.573788217294</v>
      </c>
      <c r="J98">
        <f t="shared" si="67"/>
        <v>10613.65407847767</v>
      </c>
      <c r="K98">
        <v>0</v>
      </c>
      <c r="L98">
        <f t="shared" si="74"/>
        <v>4.0829035695338321E-2</v>
      </c>
      <c r="M98">
        <f t="shared" si="60"/>
        <v>276690.34567205911</v>
      </c>
      <c r="N98">
        <f t="shared" si="95"/>
        <v>2289.2732110000002</v>
      </c>
      <c r="O98">
        <f t="shared" si="95"/>
        <v>1.130951</v>
      </c>
      <c r="P98">
        <f t="shared" si="95"/>
        <v>1.030586</v>
      </c>
      <c r="Q98">
        <f t="shared" si="95"/>
        <v>1.0089379999999999</v>
      </c>
      <c r="R98">
        <f t="shared" si="95"/>
        <v>1.0027619999999999</v>
      </c>
      <c r="S98">
        <f t="shared" si="95"/>
        <v>1.0008680000000001</v>
      </c>
      <c r="T98">
        <f t="shared" si="69"/>
        <v>0.5</v>
      </c>
      <c r="U98">
        <f t="shared" si="70"/>
        <v>2.2499999999999999E-2</v>
      </c>
      <c r="V98">
        <f t="shared" si="71"/>
        <v>2.1000000000000003E-8</v>
      </c>
      <c r="W98">
        <f t="shared" si="72"/>
        <v>6.6499999999999997E-3</v>
      </c>
      <c r="X98">
        <f t="shared" si="72"/>
        <v>6.8100000000000001E-3</v>
      </c>
      <c r="Y98">
        <f t="shared" si="72"/>
        <v>6.8500000000000002E-3</v>
      </c>
      <c r="Z98">
        <f t="shared" si="72"/>
        <v>6.8700000000000002E-3</v>
      </c>
      <c r="AA98">
        <f t="shared" si="56"/>
        <v>6.8700000000000002E-3</v>
      </c>
    </row>
    <row r="99" spans="1:27" x14ac:dyDescent="0.45">
      <c r="A99">
        <v>2018</v>
      </c>
      <c r="B99">
        <v>8</v>
      </c>
      <c r="C99">
        <v>97</v>
      </c>
      <c r="D99" s="3">
        <v>17162</v>
      </c>
      <c r="E99">
        <f t="shared" si="62"/>
        <v>1494757.8101853407</v>
      </c>
      <c r="F99">
        <f t="shared" si="63"/>
        <v>95601.220467135587</v>
      </c>
      <c r="G99">
        <f t="shared" si="64"/>
        <v>92117.40202086397</v>
      </c>
      <c r="H99">
        <f t="shared" si="65"/>
        <v>50120.650829570812</v>
      </c>
      <c r="I99">
        <f t="shared" si="66"/>
        <v>26269.104590943345</v>
      </c>
      <c r="J99">
        <f t="shared" si="67"/>
        <v>9950.5069675597515</v>
      </c>
      <c r="K99">
        <v>0</v>
      </c>
      <c r="L99">
        <f t="shared" si="74"/>
        <v>6.2621578598922187E-2</v>
      </c>
      <c r="M99">
        <f t="shared" si="60"/>
        <v>274058.88487607345</v>
      </c>
      <c r="N99">
        <f t="shared" si="95"/>
        <v>6.2259080000000004</v>
      </c>
      <c r="O99">
        <f t="shared" si="95"/>
        <v>1.113596</v>
      </c>
      <c r="P99">
        <f t="shared" si="95"/>
        <v>1.027485</v>
      </c>
      <c r="Q99">
        <f t="shared" si="95"/>
        <v>1.008094</v>
      </c>
      <c r="R99">
        <f t="shared" si="95"/>
        <v>1.002507</v>
      </c>
      <c r="S99">
        <f t="shared" si="95"/>
        <v>1.000788</v>
      </c>
      <c r="T99">
        <f t="shared" si="69"/>
        <v>0.5</v>
      </c>
      <c r="U99">
        <f t="shared" si="70"/>
        <v>2.2499999999999999E-2</v>
      </c>
      <c r="V99">
        <f t="shared" si="71"/>
        <v>2.1000000000000003E-8</v>
      </c>
      <c r="W99">
        <f t="shared" si="72"/>
        <v>6.6499999999999997E-3</v>
      </c>
      <c r="X99">
        <f t="shared" si="72"/>
        <v>6.8100000000000001E-3</v>
      </c>
      <c r="Y99">
        <f t="shared" si="72"/>
        <v>6.8500000000000002E-3</v>
      </c>
      <c r="Z99">
        <f t="shared" si="72"/>
        <v>6.8700000000000002E-3</v>
      </c>
      <c r="AA99">
        <f t="shared" si="56"/>
        <v>6.8700000000000002E-3</v>
      </c>
    </row>
    <row r="100" spans="1:27" x14ac:dyDescent="0.45">
      <c r="A100">
        <v>2018</v>
      </c>
      <c r="B100">
        <v>9</v>
      </c>
      <c r="C100">
        <v>98</v>
      </c>
      <c r="D100" s="3">
        <v>29183</v>
      </c>
      <c r="E100">
        <f t="shared" si="62"/>
        <v>4360990.7139930595</v>
      </c>
      <c r="F100">
        <f t="shared" si="63"/>
        <v>98079.061789769999</v>
      </c>
      <c r="G100">
        <f t="shared" si="64"/>
        <v>86751.103586082711</v>
      </c>
      <c r="H100">
        <f t="shared" si="65"/>
        <v>46250.850736041088</v>
      </c>
      <c r="I100">
        <f t="shared" si="66"/>
        <v>24097.411810474336</v>
      </c>
      <c r="J100">
        <f t="shared" si="67"/>
        <v>9111.168683623393</v>
      </c>
      <c r="K100">
        <v>0</v>
      </c>
      <c r="L100">
        <f t="shared" si="74"/>
        <v>0.11042054009983082</v>
      </c>
      <c r="M100">
        <f t="shared" si="60"/>
        <v>264289.59660599154</v>
      </c>
      <c r="N100">
        <f t="shared" si="95"/>
        <v>2.8313100000000002</v>
      </c>
      <c r="O100">
        <f t="shared" si="95"/>
        <v>1.0991329999999999</v>
      </c>
      <c r="P100">
        <f t="shared" si="95"/>
        <v>1.0247250000000001</v>
      </c>
      <c r="Q100">
        <f t="shared" si="95"/>
        <v>1.007333</v>
      </c>
      <c r="R100">
        <f t="shared" si="95"/>
        <v>1.0022759999999999</v>
      </c>
      <c r="S100">
        <f t="shared" si="95"/>
        <v>1.0007159999999999</v>
      </c>
      <c r="T100">
        <f t="shared" si="69"/>
        <v>0.5</v>
      </c>
      <c r="U100">
        <f t="shared" si="70"/>
        <v>2.2499999999999999E-2</v>
      </c>
      <c r="V100">
        <f t="shared" si="71"/>
        <v>2.1000000000000003E-8</v>
      </c>
      <c r="W100">
        <f t="shared" si="72"/>
        <v>6.6499999999999997E-3</v>
      </c>
      <c r="X100">
        <f t="shared" si="72"/>
        <v>6.8100000000000001E-3</v>
      </c>
      <c r="Y100">
        <f t="shared" si="72"/>
        <v>6.8500000000000002E-3</v>
      </c>
      <c r="Z100">
        <f t="shared" si="72"/>
        <v>6.8700000000000002E-3</v>
      </c>
      <c r="AA100">
        <f t="shared" si="56"/>
        <v>6.8700000000000002E-3</v>
      </c>
    </row>
    <row r="101" spans="1:27" x14ac:dyDescent="0.45">
      <c r="A101">
        <v>2018</v>
      </c>
      <c r="B101">
        <v>10</v>
      </c>
      <c r="C101">
        <v>99</v>
      </c>
      <c r="D101" s="3">
        <v>17432</v>
      </c>
      <c r="E101">
        <f t="shared" si="62"/>
        <v>5042881.1137875104</v>
      </c>
      <c r="F101">
        <f t="shared" si="63"/>
        <v>94546.446944865223</v>
      </c>
      <c r="G101">
        <f t="shared" si="64"/>
        <v>77316.760356016399</v>
      </c>
      <c r="H101">
        <f t="shared" si="65"/>
        <v>40434.689121087169</v>
      </c>
      <c r="I101">
        <f t="shared" si="66"/>
        <v>20947.982498439869</v>
      </c>
      <c r="J101">
        <f t="shared" si="67"/>
        <v>7906.4840371054879</v>
      </c>
      <c r="K101">
        <v>0</v>
      </c>
      <c r="L101">
        <f t="shared" si="74"/>
        <v>7.2286250013113673E-2</v>
      </c>
      <c r="M101">
        <f t="shared" si="60"/>
        <v>241152.36295751415</v>
      </c>
      <c r="N101">
        <f t="shared" si="95"/>
        <v>2.0307080000000002</v>
      </c>
      <c r="O101">
        <f t="shared" si="95"/>
        <v>1.0869470000000001</v>
      </c>
      <c r="P101">
        <f t="shared" si="95"/>
        <v>1.022265</v>
      </c>
      <c r="Q101">
        <f t="shared" si="95"/>
        <v>1.006645</v>
      </c>
      <c r="R101">
        <f t="shared" si="95"/>
        <v>1.0020659999999999</v>
      </c>
      <c r="S101">
        <f t="shared" si="95"/>
        <v>1.00065</v>
      </c>
      <c r="T101">
        <f t="shared" si="69"/>
        <v>0.5</v>
      </c>
      <c r="U101">
        <f t="shared" si="70"/>
        <v>2.2499999999999999E-2</v>
      </c>
      <c r="V101">
        <f t="shared" si="71"/>
        <v>2.1000000000000003E-8</v>
      </c>
      <c r="W101">
        <f t="shared" si="72"/>
        <v>6.6499999999999997E-3</v>
      </c>
      <c r="X101">
        <f t="shared" si="72"/>
        <v>6.8100000000000001E-3</v>
      </c>
      <c r="Y101">
        <f t="shared" si="72"/>
        <v>6.8500000000000002E-3</v>
      </c>
      <c r="Z101">
        <f t="shared" si="72"/>
        <v>6.8700000000000002E-3</v>
      </c>
      <c r="AA101">
        <f t="shared" si="56"/>
        <v>6.8700000000000002E-3</v>
      </c>
    </row>
    <row r="102" spans="1:27" x14ac:dyDescent="0.45">
      <c r="A102">
        <v>2018</v>
      </c>
      <c r="B102">
        <v>11</v>
      </c>
      <c r="C102">
        <v>100</v>
      </c>
      <c r="D102" s="3">
        <v>21054</v>
      </c>
      <c r="E102">
        <f t="shared" si="62"/>
        <v>4035822.8010835871</v>
      </c>
      <c r="F102">
        <f t="shared" si="63"/>
        <v>93620.311786156264</v>
      </c>
      <c r="G102">
        <f t="shared" si="64"/>
        <v>71670.919450473899</v>
      </c>
      <c r="H102">
        <f t="shared" si="65"/>
        <v>36864.679586605685</v>
      </c>
      <c r="I102">
        <f t="shared" si="66"/>
        <v>19004.706556947753</v>
      </c>
      <c r="J102">
        <f t="shared" si="67"/>
        <v>7162.0816467347913</v>
      </c>
      <c r="K102">
        <v>0</v>
      </c>
      <c r="L102">
        <f t="shared" si="74"/>
        <v>9.2211593896399283E-2</v>
      </c>
      <c r="M102">
        <f t="shared" si="60"/>
        <v>228322.69902691842</v>
      </c>
      <c r="N102">
        <f t="shared" si="95"/>
        <v>1.689811</v>
      </c>
      <c r="O102">
        <f t="shared" si="95"/>
        <v>1.076584</v>
      </c>
      <c r="P102">
        <f t="shared" si="95"/>
        <v>1.0200670000000001</v>
      </c>
      <c r="Q102">
        <f t="shared" si="95"/>
        <v>1.0060229999999999</v>
      </c>
      <c r="R102">
        <f t="shared" si="95"/>
        <v>1.001876</v>
      </c>
      <c r="S102">
        <f t="shared" si="95"/>
        <v>1.000591</v>
      </c>
      <c r="T102">
        <f t="shared" si="69"/>
        <v>0.5</v>
      </c>
      <c r="U102">
        <f t="shared" si="70"/>
        <v>2.2499999999999999E-2</v>
      </c>
      <c r="V102">
        <f t="shared" si="71"/>
        <v>2.1000000000000003E-8</v>
      </c>
      <c r="W102">
        <f t="shared" si="72"/>
        <v>6.6499999999999997E-3</v>
      </c>
      <c r="X102">
        <f t="shared" si="72"/>
        <v>6.8100000000000001E-3</v>
      </c>
      <c r="Y102">
        <f t="shared" si="72"/>
        <v>6.8500000000000002E-3</v>
      </c>
      <c r="Z102">
        <f t="shared" si="72"/>
        <v>6.8700000000000002E-3</v>
      </c>
      <c r="AA102">
        <f t="shared" si="56"/>
        <v>6.8700000000000002E-3</v>
      </c>
    </row>
    <row r="103" spans="1:27" x14ac:dyDescent="0.45">
      <c r="A103">
        <v>2018</v>
      </c>
      <c r="B103">
        <v>12</v>
      </c>
      <c r="C103">
        <v>101</v>
      </c>
      <c r="D103" s="3">
        <v>11332</v>
      </c>
      <c r="E103">
        <f t="shared" si="62"/>
        <v>2831897.1751546478</v>
      </c>
      <c r="F103">
        <f t="shared" si="63"/>
        <v>89889.473653868219</v>
      </c>
      <c r="G103">
        <f t="shared" si="64"/>
        <v>64855.294427238478</v>
      </c>
      <c r="H103">
        <f t="shared" si="65"/>
        <v>32852.913588680341</v>
      </c>
      <c r="I103">
        <f t="shared" si="66"/>
        <v>16859.497017103989</v>
      </c>
      <c r="J103">
        <f t="shared" si="67"/>
        <v>6344.6453978942191</v>
      </c>
      <c r="K103">
        <v>0</v>
      </c>
      <c r="L103">
        <f t="shared" si="74"/>
        <v>5.3756650584969451E-2</v>
      </c>
      <c r="M103">
        <f t="shared" si="60"/>
        <v>210801.82408478527</v>
      </c>
      <c r="N103">
        <f t="shared" si="95"/>
        <v>1.5041519999999999</v>
      </c>
      <c r="O103">
        <f t="shared" si="95"/>
        <v>1.0677030000000001</v>
      </c>
      <c r="P103">
        <f t="shared" si="95"/>
        <v>1.0181009999999999</v>
      </c>
      <c r="Q103">
        <f t="shared" si="95"/>
        <v>1.00546</v>
      </c>
      <c r="R103">
        <f t="shared" si="95"/>
        <v>1.001703</v>
      </c>
      <c r="S103">
        <f t="shared" si="95"/>
        <v>1.000537</v>
      </c>
      <c r="T103">
        <f t="shared" si="69"/>
        <v>0.5</v>
      </c>
      <c r="U103">
        <f t="shared" si="70"/>
        <v>2.2499999999999999E-2</v>
      </c>
      <c r="V103">
        <f t="shared" si="71"/>
        <v>2.1000000000000003E-8</v>
      </c>
      <c r="W103">
        <f t="shared" si="72"/>
        <v>6.6499999999999997E-3</v>
      </c>
      <c r="X103">
        <f t="shared" si="72"/>
        <v>6.8100000000000001E-3</v>
      </c>
      <c r="Y103">
        <f t="shared" si="72"/>
        <v>6.8500000000000002E-3</v>
      </c>
      <c r="Z103">
        <f t="shared" si="72"/>
        <v>6.8700000000000002E-3</v>
      </c>
      <c r="AA103">
        <f t="shared" si="56"/>
        <v>6.8700000000000002E-3</v>
      </c>
    </row>
    <row r="104" spans="1:27" x14ac:dyDescent="0.45">
      <c r="A104">
        <v>2019</v>
      </c>
      <c r="B104">
        <v>1</v>
      </c>
      <c r="C104">
        <v>102</v>
      </c>
      <c r="D104" s="3">
        <v>16326</v>
      </c>
      <c r="E104">
        <f t="shared" si="62"/>
        <v>1876483.9405748514</v>
      </c>
      <c r="F104">
        <f t="shared" si="63"/>
        <v>88983.660296683491</v>
      </c>
      <c r="G104">
        <f t="shared" si="64"/>
        <v>61057.178808043063</v>
      </c>
      <c r="H104">
        <f t="shared" si="65"/>
        <v>30523.001364209977</v>
      </c>
      <c r="I104">
        <f t="shared" si="66"/>
        <v>15601.913953675532</v>
      </c>
      <c r="J104">
        <f t="shared" si="67"/>
        <v>5864.154406102115</v>
      </c>
      <c r="K104">
        <v>0</v>
      </c>
      <c r="L104">
        <f t="shared" si="74"/>
        <v>8.0809817193164088E-2</v>
      </c>
      <c r="M104">
        <f t="shared" si="60"/>
        <v>202029.90882871419</v>
      </c>
      <c r="N104">
        <f t="shared" si="95"/>
        <v>1.388412</v>
      </c>
      <c r="O104">
        <f t="shared" si="95"/>
        <v>1.060039</v>
      </c>
      <c r="P104">
        <f t="shared" si="95"/>
        <v>1.016338</v>
      </c>
      <c r="Q104">
        <f t="shared" si="95"/>
        <v>1.0049509999999999</v>
      </c>
      <c r="R104">
        <f t="shared" si="95"/>
        <v>1.001546</v>
      </c>
      <c r="S104">
        <f t="shared" si="95"/>
        <v>1.0004869999999999</v>
      </c>
      <c r="T104">
        <f t="shared" si="69"/>
        <v>0.5</v>
      </c>
      <c r="U104">
        <f t="shared" si="70"/>
        <v>2.2499999999999999E-2</v>
      </c>
      <c r="V104">
        <f t="shared" si="71"/>
        <v>2.1000000000000003E-8</v>
      </c>
      <c r="W104">
        <f t="shared" si="72"/>
        <v>6.6499999999999997E-3</v>
      </c>
      <c r="X104">
        <f t="shared" si="72"/>
        <v>6.8100000000000001E-3</v>
      </c>
      <c r="Y104">
        <f t="shared" si="72"/>
        <v>6.8500000000000002E-3</v>
      </c>
      <c r="Z104">
        <f t="shared" si="72"/>
        <v>6.8700000000000002E-3</v>
      </c>
      <c r="AA104">
        <f t="shared" si="56"/>
        <v>6.8700000000000002E-3</v>
      </c>
    </row>
    <row r="105" spans="1:27" x14ac:dyDescent="0.45">
      <c r="A105">
        <v>2019</v>
      </c>
      <c r="B105">
        <v>2</v>
      </c>
      <c r="C105">
        <v>103</v>
      </c>
      <c r="D105" s="3">
        <v>1860</v>
      </c>
      <c r="E105">
        <f t="shared" si="62"/>
        <v>1200000.2412869497</v>
      </c>
      <c r="F105">
        <f t="shared" si="63"/>
        <v>85013.058574244656</v>
      </c>
      <c r="G105">
        <f t="shared" si="64"/>
        <v>55724.480090203884</v>
      </c>
      <c r="H105">
        <f t="shared" si="65"/>
        <v>27517.39486679648</v>
      </c>
      <c r="I105">
        <f t="shared" si="66"/>
        <v>14013.660921653342</v>
      </c>
      <c r="J105">
        <f t="shared" si="67"/>
        <v>5261.1212731390842</v>
      </c>
      <c r="K105">
        <v>0</v>
      </c>
      <c r="L105">
        <f t="shared" si="74"/>
        <v>9.9184280891103024E-3</v>
      </c>
      <c r="M105">
        <f t="shared" si="60"/>
        <v>187529.71572603745</v>
      </c>
      <c r="N105">
        <f t="shared" si="95"/>
        <v>1.309857</v>
      </c>
      <c r="O105">
        <f t="shared" si="95"/>
        <v>1.0533870000000001</v>
      </c>
      <c r="P105">
        <f t="shared" si="95"/>
        <v>1.0147569999999999</v>
      </c>
      <c r="Q105">
        <f t="shared" si="95"/>
        <v>1.004491</v>
      </c>
      <c r="R105">
        <f t="shared" si="95"/>
        <v>1.001404</v>
      </c>
      <c r="S105">
        <f t="shared" si="95"/>
        <v>1.000443</v>
      </c>
      <c r="T105">
        <f t="shared" si="69"/>
        <v>0.5</v>
      </c>
      <c r="U105">
        <f t="shared" si="70"/>
        <v>2.2499999999999999E-2</v>
      </c>
      <c r="V105">
        <f t="shared" si="71"/>
        <v>2.1000000000000003E-8</v>
      </c>
      <c r="W105">
        <f t="shared" si="72"/>
        <v>6.6499999999999997E-3</v>
      </c>
      <c r="X105">
        <f t="shared" si="72"/>
        <v>6.8100000000000001E-3</v>
      </c>
      <c r="Y105">
        <f t="shared" si="72"/>
        <v>6.8500000000000002E-3</v>
      </c>
      <c r="Z105">
        <f t="shared" si="72"/>
        <v>6.8700000000000002E-3</v>
      </c>
      <c r="AA105">
        <f t="shared" si="56"/>
        <v>6.8700000000000002E-3</v>
      </c>
    </row>
    <row r="106" spans="1:27" x14ac:dyDescent="0.45">
      <c r="A106">
        <v>2019</v>
      </c>
      <c r="B106">
        <v>3</v>
      </c>
      <c r="C106">
        <v>104</v>
      </c>
      <c r="D106" s="3">
        <v>1795</v>
      </c>
      <c r="E106">
        <f t="shared" si="62"/>
        <v>746304.26641670789</v>
      </c>
      <c r="F106">
        <f t="shared" si="63"/>
        <v>86693.54268276607</v>
      </c>
      <c r="G106">
        <f t="shared" si="64"/>
        <v>54721.803853852136</v>
      </c>
      <c r="H106">
        <f t="shared" si="65"/>
        <v>26746.124236496569</v>
      </c>
      <c r="I106">
        <f t="shared" si="66"/>
        <v>13578.592551185035</v>
      </c>
      <c r="J106">
        <f t="shared" si="67"/>
        <v>5092.8422279754468</v>
      </c>
      <c r="K106">
        <v>0</v>
      </c>
      <c r="L106">
        <f t="shared" si="74"/>
        <v>9.6075153072956131E-3</v>
      </c>
      <c r="M106">
        <f t="shared" si="60"/>
        <v>186832.90555227525</v>
      </c>
      <c r="N106">
        <f t="shared" si="95"/>
        <v>1.2533479999999999</v>
      </c>
      <c r="O106">
        <f t="shared" si="95"/>
        <v>1.0475840000000001</v>
      </c>
      <c r="P106">
        <f t="shared" si="95"/>
        <v>1.0133369999999999</v>
      </c>
      <c r="Q106">
        <f t="shared" si="95"/>
        <v>1.004073</v>
      </c>
      <c r="R106">
        <f t="shared" si="95"/>
        <v>1.0012749999999999</v>
      </c>
      <c r="S106">
        <f t="shared" si="95"/>
        <v>1.000402</v>
      </c>
      <c r="T106">
        <f t="shared" si="69"/>
        <v>0.5</v>
      </c>
      <c r="U106">
        <f t="shared" si="70"/>
        <v>2.2499999999999999E-2</v>
      </c>
      <c r="V106">
        <f t="shared" si="71"/>
        <v>2.1000000000000003E-8</v>
      </c>
      <c r="W106">
        <f t="shared" si="72"/>
        <v>6.6499999999999997E-3</v>
      </c>
      <c r="X106">
        <f t="shared" si="72"/>
        <v>6.8100000000000001E-3</v>
      </c>
      <c r="Y106">
        <f t="shared" si="72"/>
        <v>6.8500000000000002E-3</v>
      </c>
      <c r="Z106">
        <f t="shared" si="72"/>
        <v>6.8700000000000002E-3</v>
      </c>
      <c r="AA106">
        <f t="shared" si="56"/>
        <v>6.8700000000000002E-3</v>
      </c>
    </row>
    <row r="107" spans="1:27" x14ac:dyDescent="0.45">
      <c r="A107">
        <v>2019</v>
      </c>
      <c r="B107">
        <v>4</v>
      </c>
      <c r="C107">
        <v>105</v>
      </c>
      <c r="D107" s="3">
        <v>1028</v>
      </c>
      <c r="E107">
        <f t="shared" si="62"/>
        <v>453029.85637719685</v>
      </c>
      <c r="F107">
        <f t="shared" si="63"/>
        <v>87942.436394514341</v>
      </c>
      <c r="G107">
        <f t="shared" si="64"/>
        <v>53678.226341265596</v>
      </c>
      <c r="H107">
        <f t="shared" si="65"/>
        <v>25993.858525487332</v>
      </c>
      <c r="I107">
        <f t="shared" si="66"/>
        <v>13159.54085262528</v>
      </c>
      <c r="J107">
        <f t="shared" si="67"/>
        <v>4931.3249760007784</v>
      </c>
      <c r="K107">
        <v>0</v>
      </c>
      <c r="L107">
        <f t="shared" si="74"/>
        <v>5.5356498597554519E-3</v>
      </c>
      <c r="M107">
        <f t="shared" si="60"/>
        <v>185705.38708989334</v>
      </c>
      <c r="N107">
        <f t="shared" si="95"/>
        <v>1.21095</v>
      </c>
      <c r="O107">
        <f t="shared" si="95"/>
        <v>1.0425</v>
      </c>
      <c r="P107">
        <f t="shared" si="95"/>
        <v>1.012059</v>
      </c>
      <c r="Q107">
        <f t="shared" si="95"/>
        <v>1.0036959999999999</v>
      </c>
      <c r="R107">
        <f t="shared" si="95"/>
        <v>1.001158</v>
      </c>
      <c r="S107">
        <f t="shared" si="95"/>
        <v>1.0003649999999999</v>
      </c>
      <c r="T107">
        <f t="shared" si="69"/>
        <v>0.5</v>
      </c>
      <c r="U107">
        <f t="shared" si="70"/>
        <v>2.2499999999999999E-2</v>
      </c>
      <c r="V107">
        <f t="shared" si="71"/>
        <v>2.1000000000000003E-8</v>
      </c>
      <c r="W107">
        <f t="shared" si="72"/>
        <v>6.6499999999999997E-3</v>
      </c>
      <c r="X107">
        <f t="shared" si="72"/>
        <v>6.8100000000000001E-3</v>
      </c>
      <c r="Y107">
        <f t="shared" si="72"/>
        <v>6.8500000000000002E-3</v>
      </c>
      <c r="Z107">
        <f t="shared" si="72"/>
        <v>6.8700000000000002E-3</v>
      </c>
      <c r="AA107">
        <f t="shared" si="56"/>
        <v>6.8700000000000002E-3</v>
      </c>
    </row>
    <row r="108" spans="1:27" x14ac:dyDescent="0.45">
      <c r="A108">
        <v>2019</v>
      </c>
      <c r="B108">
        <v>5</v>
      </c>
      <c r="C108">
        <v>106</v>
      </c>
      <c r="D108" s="3">
        <v>574</v>
      </c>
      <c r="E108">
        <f t="shared" si="62"/>
        <v>269079.10978072649</v>
      </c>
      <c r="F108">
        <f t="shared" si="63"/>
        <v>89130.371631908522</v>
      </c>
      <c r="G108">
        <f t="shared" si="64"/>
        <v>52806.063734960888</v>
      </c>
      <c r="H108">
        <f t="shared" si="65"/>
        <v>25359.015461197971</v>
      </c>
      <c r="I108">
        <f t="shared" si="66"/>
        <v>12805.500449436357</v>
      </c>
      <c r="J108">
        <f t="shared" si="67"/>
        <v>4794.8315107388289</v>
      </c>
      <c r="K108">
        <v>0</v>
      </c>
      <c r="L108">
        <f t="shared" si="74"/>
        <v>3.1044515528912344E-3</v>
      </c>
      <c r="M108">
        <f t="shared" si="60"/>
        <v>184895.78278824256</v>
      </c>
      <c r="N108">
        <f t="shared" si="95"/>
        <v>1.178115</v>
      </c>
      <c r="O108">
        <f t="shared" si="95"/>
        <v>1.038028</v>
      </c>
      <c r="P108">
        <f t="shared" si="95"/>
        <v>1.0109090000000001</v>
      </c>
      <c r="Q108">
        <f t="shared" si="95"/>
        <v>1.0033529999999999</v>
      </c>
      <c r="R108">
        <f t="shared" si="95"/>
        <v>1.0010520000000001</v>
      </c>
      <c r="S108">
        <f t="shared" si="95"/>
        <v>1.000332</v>
      </c>
      <c r="T108">
        <f t="shared" si="69"/>
        <v>0.5</v>
      </c>
      <c r="U108">
        <f t="shared" si="70"/>
        <v>2.2499999999999999E-2</v>
      </c>
      <c r="V108">
        <f t="shared" si="71"/>
        <v>2.1000000000000003E-8</v>
      </c>
      <c r="W108">
        <f t="shared" si="72"/>
        <v>6.6499999999999997E-3</v>
      </c>
      <c r="X108">
        <f t="shared" si="72"/>
        <v>6.8100000000000001E-3</v>
      </c>
      <c r="Y108">
        <f t="shared" si="72"/>
        <v>6.8500000000000002E-3</v>
      </c>
      <c r="Z108">
        <f t="shared" si="72"/>
        <v>6.8700000000000002E-3</v>
      </c>
      <c r="AA108">
        <f t="shared" si="56"/>
        <v>6.8700000000000002E-3</v>
      </c>
    </row>
    <row r="109" spans="1:27" x14ac:dyDescent="0.45">
      <c r="A109">
        <v>2019</v>
      </c>
      <c r="B109">
        <v>6</v>
      </c>
      <c r="C109">
        <v>107</v>
      </c>
      <c r="D109" s="3">
        <v>696</v>
      </c>
      <c r="E109">
        <f t="shared" si="62"/>
        <v>156711.77340667346</v>
      </c>
      <c r="F109">
        <f t="shared" si="63"/>
        <v>90161.424502106936</v>
      </c>
      <c r="G109">
        <f t="shared" si="64"/>
        <v>52017.09340328598</v>
      </c>
      <c r="H109">
        <f t="shared" si="65"/>
        <v>24792.827409710171</v>
      </c>
      <c r="I109">
        <f t="shared" si="66"/>
        <v>12490.790913845405</v>
      </c>
      <c r="J109">
        <f t="shared" si="67"/>
        <v>4673.6185462880203</v>
      </c>
      <c r="K109">
        <v>0</v>
      </c>
      <c r="L109">
        <f t="shared" si="74"/>
        <v>3.7798199532163941E-3</v>
      </c>
      <c r="M109">
        <f t="shared" si="60"/>
        <v>184135.75477523654</v>
      </c>
      <c r="N109">
        <f t="shared" si="95"/>
        <v>1.1520509999999999</v>
      </c>
      <c r="O109">
        <f t="shared" si="95"/>
        <v>1.0340800000000001</v>
      </c>
      <c r="P109">
        <f t="shared" si="95"/>
        <v>1.0098720000000001</v>
      </c>
      <c r="Q109">
        <f t="shared" si="95"/>
        <v>1.0030429999999999</v>
      </c>
      <c r="R109">
        <f t="shared" si="95"/>
        <v>1.000955</v>
      </c>
      <c r="S109">
        <f t="shared" si="95"/>
        <v>1.000302</v>
      </c>
      <c r="T109">
        <f t="shared" si="69"/>
        <v>0.5</v>
      </c>
      <c r="U109">
        <f t="shared" si="70"/>
        <v>2.2499999999999999E-2</v>
      </c>
      <c r="V109">
        <f t="shared" si="71"/>
        <v>2.1000000000000003E-8</v>
      </c>
      <c r="W109">
        <f t="shared" si="72"/>
        <v>6.6499999999999997E-3</v>
      </c>
      <c r="X109">
        <f t="shared" si="72"/>
        <v>6.8100000000000001E-3</v>
      </c>
      <c r="Y109">
        <f t="shared" si="72"/>
        <v>6.8500000000000002E-3</v>
      </c>
      <c r="Z109">
        <f t="shared" si="72"/>
        <v>6.8700000000000002E-3</v>
      </c>
      <c r="AA109">
        <f t="shared" si="56"/>
        <v>6.8700000000000002E-3</v>
      </c>
    </row>
    <row r="110" spans="1:27" x14ac:dyDescent="0.45">
      <c r="A110">
        <v>2019</v>
      </c>
      <c r="B110">
        <v>7</v>
      </c>
      <c r="C110">
        <v>108</v>
      </c>
      <c r="D110" s="3">
        <v>2084</v>
      </c>
      <c r="E110">
        <f t="shared" si="62"/>
        <v>1241.5602397630203</v>
      </c>
      <c r="F110">
        <f t="shared" si="63"/>
        <v>89675.830164698855</v>
      </c>
      <c r="G110">
        <f t="shared" si="64"/>
        <v>90795.564066189647</v>
      </c>
      <c r="H110">
        <f t="shared" si="65"/>
        <v>51152.052263448495</v>
      </c>
      <c r="I110">
        <f t="shared" si="66"/>
        <v>24215.023440148892</v>
      </c>
      <c r="J110">
        <f t="shared" si="67"/>
        <v>12174.19548700924</v>
      </c>
      <c r="K110">
        <v>0</v>
      </c>
      <c r="L110">
        <f t="shared" si="74"/>
        <v>7.7757519284491969E-3</v>
      </c>
      <c r="M110">
        <f t="shared" si="60"/>
        <v>268012.6654214951</v>
      </c>
      <c r="N110">
        <f t="shared" si="95"/>
        <v>2289.2732110000002</v>
      </c>
      <c r="O110">
        <f t="shared" si="95"/>
        <v>1.130951</v>
      </c>
      <c r="P110">
        <f t="shared" si="95"/>
        <v>1.030586</v>
      </c>
      <c r="Q110">
        <f t="shared" si="95"/>
        <v>1.0089379999999999</v>
      </c>
      <c r="R110">
        <f t="shared" si="95"/>
        <v>1.0027619999999999</v>
      </c>
      <c r="S110">
        <f t="shared" si="95"/>
        <v>1.0008680000000001</v>
      </c>
      <c r="T110">
        <f t="shared" si="69"/>
        <v>0.5</v>
      </c>
      <c r="U110">
        <f t="shared" si="70"/>
        <v>2.2499999999999999E-2</v>
      </c>
      <c r="V110">
        <f t="shared" si="71"/>
        <v>2.1000000000000003E-8</v>
      </c>
      <c r="W110">
        <f t="shared" si="72"/>
        <v>6.6499999999999997E-3</v>
      </c>
      <c r="X110">
        <f t="shared" si="72"/>
        <v>6.8100000000000001E-3</v>
      </c>
      <c r="Y110">
        <f t="shared" si="72"/>
        <v>6.8500000000000002E-3</v>
      </c>
      <c r="Z110">
        <f t="shared" si="72"/>
        <v>6.8700000000000002E-3</v>
      </c>
      <c r="AA110">
        <f t="shared" si="56"/>
        <v>6.8700000000000002E-3</v>
      </c>
    </row>
    <row r="111" spans="1:27" x14ac:dyDescent="0.45">
      <c r="A111">
        <v>2019</v>
      </c>
      <c r="B111">
        <v>8</v>
      </c>
      <c r="C111">
        <v>109</v>
      </c>
      <c r="D111" s="3">
        <v>7552</v>
      </c>
      <c r="E111">
        <f t="shared" si="62"/>
        <v>1421061.1925126752</v>
      </c>
      <c r="F111">
        <f t="shared" si="63"/>
        <v>98439.745970744494</v>
      </c>
      <c r="G111">
        <f t="shared" si="64"/>
        <v>90761.249069589656</v>
      </c>
      <c r="H111">
        <f t="shared" si="65"/>
        <v>50050.295528149516</v>
      </c>
      <c r="I111">
        <f t="shared" si="66"/>
        <v>23547.272449643366</v>
      </c>
      <c r="J111">
        <f t="shared" si="67"/>
        <v>11815.942004160966</v>
      </c>
      <c r="K111">
        <v>0</v>
      </c>
      <c r="L111">
        <f t="shared" si="74"/>
        <v>2.750036819572612E-2</v>
      </c>
      <c r="M111">
        <f t="shared" si="60"/>
        <v>274614.50502228801</v>
      </c>
      <c r="N111">
        <f t="shared" si="95"/>
        <v>6.2259080000000004</v>
      </c>
      <c r="O111">
        <f t="shared" si="95"/>
        <v>1.113596</v>
      </c>
      <c r="P111">
        <f t="shared" si="95"/>
        <v>1.027485</v>
      </c>
      <c r="Q111">
        <f t="shared" si="95"/>
        <v>1.008094</v>
      </c>
      <c r="R111">
        <f t="shared" si="95"/>
        <v>1.002507</v>
      </c>
      <c r="S111">
        <f t="shared" si="95"/>
        <v>1.000788</v>
      </c>
      <c r="T111">
        <f t="shared" si="69"/>
        <v>0.5</v>
      </c>
      <c r="U111">
        <f t="shared" si="70"/>
        <v>2.2499999999999999E-2</v>
      </c>
      <c r="V111">
        <f t="shared" si="71"/>
        <v>2.1000000000000003E-8</v>
      </c>
      <c r="W111">
        <f t="shared" si="72"/>
        <v>6.6499999999999997E-3</v>
      </c>
      <c r="X111">
        <f t="shared" si="72"/>
        <v>6.8100000000000001E-3</v>
      </c>
      <c r="Y111">
        <f t="shared" si="72"/>
        <v>6.8500000000000002E-3</v>
      </c>
      <c r="Z111">
        <f t="shared" si="72"/>
        <v>6.8700000000000002E-3</v>
      </c>
      <c r="AA111">
        <f t="shared" si="56"/>
        <v>6.8700000000000002E-3</v>
      </c>
    </row>
    <row r="112" spans="1:27" x14ac:dyDescent="0.45">
      <c r="A112">
        <v>2019</v>
      </c>
      <c r="B112">
        <v>9</v>
      </c>
      <c r="C112">
        <v>110</v>
      </c>
      <c r="D112" s="3">
        <v>8130</v>
      </c>
      <c r="E112">
        <f t="shared" si="62"/>
        <v>4159671.6027891953</v>
      </c>
      <c r="F112">
        <f t="shared" si="63"/>
        <v>104448.48067928213</v>
      </c>
      <c r="G112">
        <f t="shared" si="64"/>
        <v>88661.598237943603</v>
      </c>
      <c r="H112">
        <f t="shared" si="65"/>
        <v>47943.754505871875</v>
      </c>
      <c r="I112">
        <f t="shared" si="66"/>
        <v>22427.604926416676</v>
      </c>
      <c r="J112">
        <f t="shared" si="67"/>
        <v>11234.242019021116</v>
      </c>
      <c r="K112">
        <v>0</v>
      </c>
      <c r="L112">
        <f t="shared" si="74"/>
        <v>2.9594233532987551E-2</v>
      </c>
      <c r="M112">
        <f t="shared" si="60"/>
        <v>274715.6803685354</v>
      </c>
      <c r="N112">
        <f t="shared" si="95"/>
        <v>2.8313100000000002</v>
      </c>
      <c r="O112">
        <f t="shared" si="95"/>
        <v>1.0991329999999999</v>
      </c>
      <c r="P112">
        <f t="shared" si="95"/>
        <v>1.0247250000000001</v>
      </c>
      <c r="Q112">
        <f t="shared" si="95"/>
        <v>1.007333</v>
      </c>
      <c r="R112">
        <f t="shared" si="95"/>
        <v>1.0022759999999999</v>
      </c>
      <c r="S112">
        <f t="shared" si="95"/>
        <v>1.0007159999999999</v>
      </c>
      <c r="T112">
        <f t="shared" si="69"/>
        <v>0.5</v>
      </c>
      <c r="U112">
        <f t="shared" si="70"/>
        <v>2.2499999999999999E-2</v>
      </c>
      <c r="V112">
        <f t="shared" si="71"/>
        <v>2.1000000000000003E-8</v>
      </c>
      <c r="W112">
        <f t="shared" si="72"/>
        <v>6.6499999999999997E-3</v>
      </c>
      <c r="X112">
        <f t="shared" si="72"/>
        <v>6.8100000000000001E-3</v>
      </c>
      <c r="Y112">
        <f t="shared" si="72"/>
        <v>6.8500000000000002E-3</v>
      </c>
      <c r="Z112">
        <f t="shared" si="72"/>
        <v>6.8700000000000002E-3</v>
      </c>
      <c r="AA112">
        <f t="shared" si="56"/>
        <v>6.8700000000000002E-3</v>
      </c>
    </row>
    <row r="113" spans="1:27" x14ac:dyDescent="0.45">
      <c r="A113">
        <v>2019</v>
      </c>
      <c r="B113">
        <v>10</v>
      </c>
      <c r="C113">
        <v>111</v>
      </c>
      <c r="D113" s="3">
        <v>9167</v>
      </c>
      <c r="E113">
        <f t="shared" si="62"/>
        <v>4859874.4650396649</v>
      </c>
      <c r="F113">
        <f t="shared" si="63"/>
        <v>109128.6368169976</v>
      </c>
      <c r="G113">
        <f t="shared" si="64"/>
        <v>86185.674694991671</v>
      </c>
      <c r="H113">
        <f t="shared" si="65"/>
        <v>45789.822554071012</v>
      </c>
      <c r="I113">
        <f t="shared" si="66"/>
        <v>21309.152748958586</v>
      </c>
      <c r="J113">
        <f t="shared" si="67"/>
        <v>10656.86552536282</v>
      </c>
      <c r="K113">
        <v>0</v>
      </c>
      <c r="L113">
        <f t="shared" si="74"/>
        <v>3.35701281206792E-2</v>
      </c>
      <c r="M113">
        <f t="shared" si="60"/>
        <v>273070.1523403817</v>
      </c>
      <c r="N113">
        <f t="shared" si="95"/>
        <v>2.0307080000000002</v>
      </c>
      <c r="O113">
        <f t="shared" si="95"/>
        <v>1.0869470000000001</v>
      </c>
      <c r="P113">
        <f t="shared" si="95"/>
        <v>1.022265</v>
      </c>
      <c r="Q113">
        <f t="shared" si="95"/>
        <v>1.006645</v>
      </c>
      <c r="R113">
        <f t="shared" si="95"/>
        <v>1.0020659999999999</v>
      </c>
      <c r="S113">
        <f t="shared" si="95"/>
        <v>1.00065</v>
      </c>
      <c r="T113">
        <f t="shared" si="69"/>
        <v>0.5</v>
      </c>
      <c r="U113">
        <f t="shared" si="70"/>
        <v>2.2499999999999999E-2</v>
      </c>
      <c r="V113">
        <f t="shared" si="71"/>
        <v>2.1000000000000003E-8</v>
      </c>
      <c r="W113">
        <f t="shared" si="72"/>
        <v>6.6499999999999997E-3</v>
      </c>
      <c r="X113">
        <f t="shared" si="72"/>
        <v>6.8100000000000001E-3</v>
      </c>
      <c r="Y113">
        <f t="shared" si="72"/>
        <v>6.8500000000000002E-3</v>
      </c>
      <c r="Z113">
        <f t="shared" si="72"/>
        <v>6.8700000000000002E-3</v>
      </c>
      <c r="AA113">
        <f t="shared" si="56"/>
        <v>6.8700000000000002E-3</v>
      </c>
    </row>
    <row r="114" spans="1:27" x14ac:dyDescent="0.45">
      <c r="A114">
        <v>2019</v>
      </c>
      <c r="B114">
        <v>11</v>
      </c>
      <c r="C114">
        <v>112</v>
      </c>
      <c r="D114" s="3">
        <v>12331</v>
      </c>
      <c r="E114">
        <f t="shared" si="62"/>
        <v>3927290.2879510638</v>
      </c>
      <c r="F114">
        <f t="shared" si="63"/>
        <v>112284.69858369112</v>
      </c>
      <c r="G114">
        <f t="shared" si="64"/>
        <v>83228.981128700907</v>
      </c>
      <c r="H114">
        <f t="shared" si="65"/>
        <v>43519.808556868273</v>
      </c>
      <c r="I114">
        <f t="shared" si="66"/>
        <v>20157.379977795164</v>
      </c>
      <c r="J114">
        <f t="shared" si="67"/>
        <v>10066.104815924056</v>
      </c>
      <c r="K114">
        <v>0</v>
      </c>
      <c r="L114">
        <f t="shared" si="74"/>
        <v>4.5796399847055261E-2</v>
      </c>
      <c r="M114">
        <f t="shared" si="60"/>
        <v>269256.97306297958</v>
      </c>
      <c r="N114">
        <f t="shared" si="95"/>
        <v>1.689811</v>
      </c>
      <c r="O114">
        <f t="shared" si="95"/>
        <v>1.076584</v>
      </c>
      <c r="P114">
        <f t="shared" si="95"/>
        <v>1.0200670000000001</v>
      </c>
      <c r="Q114">
        <f t="shared" si="95"/>
        <v>1.0060229999999999</v>
      </c>
      <c r="R114">
        <f t="shared" si="95"/>
        <v>1.001876</v>
      </c>
      <c r="S114">
        <f t="shared" si="95"/>
        <v>1.000591</v>
      </c>
      <c r="T114">
        <f t="shared" si="69"/>
        <v>0.5</v>
      </c>
      <c r="U114">
        <f t="shared" si="70"/>
        <v>2.2499999999999999E-2</v>
      </c>
      <c r="V114">
        <f t="shared" si="71"/>
        <v>2.1000000000000003E-8</v>
      </c>
      <c r="W114">
        <f t="shared" si="72"/>
        <v>6.6499999999999997E-3</v>
      </c>
      <c r="X114">
        <f t="shared" si="72"/>
        <v>6.8100000000000001E-3</v>
      </c>
      <c r="Y114">
        <f t="shared" si="72"/>
        <v>6.8500000000000002E-3</v>
      </c>
      <c r="Z114">
        <f t="shared" si="72"/>
        <v>6.8700000000000002E-3</v>
      </c>
      <c r="AA114">
        <f t="shared" si="56"/>
        <v>6.8700000000000002E-3</v>
      </c>
    </row>
    <row r="115" spans="1:27" x14ac:dyDescent="0.45">
      <c r="A115">
        <v>2019</v>
      </c>
      <c r="B115">
        <v>12</v>
      </c>
      <c r="C115">
        <v>113</v>
      </c>
      <c r="D115" s="3">
        <v>39577</v>
      </c>
      <c r="E115">
        <f t="shared" si="62"/>
        <v>2770866.4970735065</v>
      </c>
      <c r="F115">
        <f t="shared" si="63"/>
        <v>113021.78701332917</v>
      </c>
      <c r="G115">
        <f t="shared" si="64"/>
        <v>79177.318809784818</v>
      </c>
      <c r="H115">
        <f t="shared" si="65"/>
        <v>40803.784421683005</v>
      </c>
      <c r="I115">
        <f t="shared" si="66"/>
        <v>18817.667896792122</v>
      </c>
      <c r="J115">
        <f t="shared" si="67"/>
        <v>9384.4413104307587</v>
      </c>
      <c r="K115">
        <v>0</v>
      </c>
      <c r="L115">
        <f t="shared" si="74"/>
        <v>0.1515170080321139</v>
      </c>
      <c r="M115">
        <f t="shared" si="60"/>
        <v>261204.99945201987</v>
      </c>
      <c r="N115">
        <f t="shared" si="95"/>
        <v>1.5041519999999999</v>
      </c>
      <c r="O115">
        <f t="shared" si="95"/>
        <v>1.0677030000000001</v>
      </c>
      <c r="P115">
        <f t="shared" si="95"/>
        <v>1.0181009999999999</v>
      </c>
      <c r="Q115">
        <f t="shared" si="95"/>
        <v>1.00546</v>
      </c>
      <c r="R115">
        <f t="shared" si="95"/>
        <v>1.001703</v>
      </c>
      <c r="S115">
        <f t="shared" si="95"/>
        <v>1.000537</v>
      </c>
      <c r="T115">
        <f t="shared" si="69"/>
        <v>0.5</v>
      </c>
      <c r="U115">
        <f t="shared" si="70"/>
        <v>2.2499999999999999E-2</v>
      </c>
      <c r="V115">
        <f t="shared" si="71"/>
        <v>2.1000000000000003E-8</v>
      </c>
      <c r="W115">
        <f t="shared" si="72"/>
        <v>6.6499999999999997E-3</v>
      </c>
      <c r="X115">
        <f t="shared" si="72"/>
        <v>6.8100000000000001E-3</v>
      </c>
      <c r="Y115">
        <f t="shared" si="72"/>
        <v>6.8500000000000002E-3</v>
      </c>
      <c r="Z115">
        <f t="shared" si="72"/>
        <v>6.8700000000000002E-3</v>
      </c>
      <c r="AA115">
        <f t="shared" si="56"/>
        <v>6.8700000000000002E-3</v>
      </c>
    </row>
    <row r="116" spans="1:27" x14ac:dyDescent="0.45">
      <c r="A116">
        <v>2020</v>
      </c>
      <c r="B116">
        <v>1</v>
      </c>
      <c r="C116">
        <v>114</v>
      </c>
      <c r="D116" s="3">
        <v>5801</v>
      </c>
      <c r="E116">
        <f t="shared" si="62"/>
        <v>1841385.1714798152</v>
      </c>
      <c r="F116">
        <f t="shared" si="63"/>
        <v>100833.81977495155</v>
      </c>
      <c r="G116">
        <f t="shared" si="64"/>
        <v>66800.060589702218</v>
      </c>
      <c r="H116">
        <f t="shared" si="65"/>
        <v>33921.007858260535</v>
      </c>
      <c r="I116">
        <f t="shared" si="66"/>
        <v>15574.399073688995</v>
      </c>
      <c r="J116">
        <f t="shared" si="67"/>
        <v>7756.3149690081973</v>
      </c>
      <c r="K116">
        <v>0</v>
      </c>
      <c r="L116">
        <f t="shared" si="74"/>
        <v>2.5795337458502397E-2</v>
      </c>
      <c r="M116">
        <f t="shared" si="60"/>
        <v>224885.60226561149</v>
      </c>
      <c r="N116">
        <f t="shared" si="95"/>
        <v>1.388412</v>
      </c>
      <c r="O116">
        <f t="shared" si="95"/>
        <v>1.060039</v>
      </c>
      <c r="P116">
        <f t="shared" si="95"/>
        <v>1.016338</v>
      </c>
      <c r="Q116">
        <f t="shared" si="95"/>
        <v>1.0049509999999999</v>
      </c>
      <c r="R116">
        <f t="shared" si="95"/>
        <v>1.001546</v>
      </c>
      <c r="S116">
        <f t="shared" si="95"/>
        <v>1.0004869999999999</v>
      </c>
      <c r="T116">
        <f t="shared" si="69"/>
        <v>0.5</v>
      </c>
      <c r="U116">
        <f t="shared" si="70"/>
        <v>2.2499999999999999E-2</v>
      </c>
      <c r="V116">
        <f t="shared" si="71"/>
        <v>2.1000000000000003E-8</v>
      </c>
      <c r="W116">
        <f t="shared" si="72"/>
        <v>6.6499999999999997E-3</v>
      </c>
      <c r="X116">
        <f t="shared" si="72"/>
        <v>6.8100000000000001E-3</v>
      </c>
      <c r="Y116">
        <f t="shared" si="72"/>
        <v>6.8500000000000002E-3</v>
      </c>
      <c r="Z116">
        <f t="shared" si="72"/>
        <v>6.8700000000000002E-3</v>
      </c>
      <c r="AA116">
        <f t="shared" si="56"/>
        <v>6.8700000000000002E-3</v>
      </c>
    </row>
    <row r="117" spans="1:27" x14ac:dyDescent="0.45">
      <c r="A117">
        <v>2020</v>
      </c>
      <c r="B117">
        <v>2</v>
      </c>
      <c r="C117">
        <v>115</v>
      </c>
      <c r="D117" s="3">
        <v>9974</v>
      </c>
      <c r="E117">
        <f t="shared" si="62"/>
        <v>1179439.1933751535</v>
      </c>
      <c r="F117">
        <f t="shared" si="63"/>
        <v>101881.76398878574</v>
      </c>
      <c r="G117">
        <f t="shared" si="64"/>
        <v>64640.752474915622</v>
      </c>
      <c r="H117">
        <f t="shared" si="65"/>
        <v>32446.945531246685</v>
      </c>
      <c r="I117">
        <f t="shared" si="66"/>
        <v>14845.764480207945</v>
      </c>
      <c r="J117">
        <f t="shared" si="67"/>
        <v>7385.413455714146</v>
      </c>
      <c r="K117">
        <v>0</v>
      </c>
      <c r="L117">
        <f t="shared" si="74"/>
        <v>4.509028546715365E-2</v>
      </c>
      <c r="M117">
        <f t="shared" si="60"/>
        <v>221200.63993087012</v>
      </c>
      <c r="N117">
        <f t="shared" si="95"/>
        <v>1.309857</v>
      </c>
      <c r="O117">
        <f t="shared" si="95"/>
        <v>1.0533870000000001</v>
      </c>
      <c r="P117">
        <f t="shared" si="95"/>
        <v>1.0147569999999999</v>
      </c>
      <c r="Q117">
        <f t="shared" si="95"/>
        <v>1.004491</v>
      </c>
      <c r="R117">
        <f t="shared" si="95"/>
        <v>1.001404</v>
      </c>
      <c r="S117">
        <f t="shared" si="95"/>
        <v>1.000443</v>
      </c>
      <c r="T117">
        <f t="shared" si="69"/>
        <v>0.5</v>
      </c>
      <c r="U117">
        <f t="shared" si="70"/>
        <v>2.2499999999999999E-2</v>
      </c>
      <c r="V117">
        <f t="shared" si="71"/>
        <v>2.1000000000000003E-8</v>
      </c>
      <c r="W117">
        <f t="shared" si="72"/>
        <v>6.6499999999999997E-3</v>
      </c>
      <c r="X117">
        <f t="shared" si="72"/>
        <v>6.8100000000000001E-3</v>
      </c>
      <c r="Y117">
        <f t="shared" si="72"/>
        <v>6.8500000000000002E-3</v>
      </c>
      <c r="Z117">
        <f t="shared" si="72"/>
        <v>6.8700000000000002E-3</v>
      </c>
      <c r="AA117">
        <f t="shared" si="56"/>
        <v>6.8700000000000002E-3</v>
      </c>
    </row>
    <row r="118" spans="1:27" x14ac:dyDescent="0.45">
      <c r="A118">
        <v>2020</v>
      </c>
      <c r="B118">
        <v>3</v>
      </c>
      <c r="C118">
        <v>116</v>
      </c>
      <c r="D118" s="3">
        <v>3717</v>
      </c>
      <c r="E118">
        <f t="shared" si="62"/>
        <v>734183.99609504419</v>
      </c>
      <c r="F118">
        <f t="shared" si="63"/>
        <v>100312.32707193927</v>
      </c>
      <c r="G118">
        <f t="shared" si="64"/>
        <v>61204.106315950652</v>
      </c>
      <c r="H118">
        <f t="shared" si="65"/>
        <v>30396.2877699048</v>
      </c>
      <c r="I118">
        <f t="shared" si="66"/>
        <v>13862.709496642843</v>
      </c>
      <c r="J118">
        <f t="shared" si="67"/>
        <v>6889.4293760017299</v>
      </c>
      <c r="K118">
        <v>0</v>
      </c>
      <c r="L118">
        <f t="shared" si="74"/>
        <v>1.7478204906386394E-2</v>
      </c>
      <c r="M118">
        <f t="shared" si="60"/>
        <v>212664.8600304393</v>
      </c>
      <c r="N118">
        <f t="shared" si="95"/>
        <v>1.2533479999999999</v>
      </c>
      <c r="O118">
        <f t="shared" si="95"/>
        <v>1.0475840000000001</v>
      </c>
      <c r="P118">
        <f t="shared" si="95"/>
        <v>1.0133369999999999</v>
      </c>
      <c r="Q118">
        <f t="shared" si="95"/>
        <v>1.004073</v>
      </c>
      <c r="R118">
        <f t="shared" si="95"/>
        <v>1.0012749999999999</v>
      </c>
      <c r="S118">
        <f t="shared" si="95"/>
        <v>1.000402</v>
      </c>
      <c r="T118">
        <f t="shared" si="69"/>
        <v>0.5</v>
      </c>
      <c r="U118">
        <f t="shared" si="70"/>
        <v>2.2499999999999999E-2</v>
      </c>
      <c r="V118">
        <f t="shared" si="71"/>
        <v>2.1000000000000003E-8</v>
      </c>
      <c r="W118">
        <f t="shared" si="72"/>
        <v>6.6499999999999997E-3</v>
      </c>
      <c r="X118">
        <f t="shared" si="72"/>
        <v>6.8100000000000001E-3</v>
      </c>
      <c r="Y118">
        <f t="shared" si="72"/>
        <v>6.8500000000000002E-3</v>
      </c>
      <c r="Z118">
        <f t="shared" si="72"/>
        <v>6.8700000000000002E-3</v>
      </c>
      <c r="AA118">
        <f t="shared" si="56"/>
        <v>6.8700000000000002E-3</v>
      </c>
    </row>
    <row r="119" spans="1:27" x14ac:dyDescent="0.45">
      <c r="A119">
        <v>2020</v>
      </c>
      <c r="B119">
        <v>4</v>
      </c>
      <c r="C119">
        <v>117</v>
      </c>
      <c r="D119" s="3">
        <v>514</v>
      </c>
      <c r="E119">
        <f t="shared" si="62"/>
        <v>445906.68754080113</v>
      </c>
      <c r="F119">
        <f t="shared" si="63"/>
        <v>100967.8836871557</v>
      </c>
      <c r="G119">
        <f t="shared" si="64"/>
        <v>59555.188897241591</v>
      </c>
      <c r="H119">
        <f t="shared" si="65"/>
        <v>29302.117237330927</v>
      </c>
      <c r="I119">
        <f t="shared" si="66"/>
        <v>13325.780523957881</v>
      </c>
      <c r="J119">
        <f t="shared" si="67"/>
        <v>6616.7095924403029</v>
      </c>
      <c r="K119">
        <v>0</v>
      </c>
      <c r="L119">
        <f t="shared" si="74"/>
        <v>2.4503298132086443E-3</v>
      </c>
      <c r="M119">
        <f t="shared" si="60"/>
        <v>209767.67993812641</v>
      </c>
      <c r="N119">
        <f t="shared" si="95"/>
        <v>1.21095</v>
      </c>
      <c r="O119">
        <f t="shared" si="95"/>
        <v>1.0425</v>
      </c>
      <c r="P119">
        <f t="shared" si="95"/>
        <v>1.012059</v>
      </c>
      <c r="Q119">
        <f t="shared" si="95"/>
        <v>1.0036959999999999</v>
      </c>
      <c r="R119">
        <f t="shared" si="95"/>
        <v>1.001158</v>
      </c>
      <c r="S119">
        <f t="shared" si="95"/>
        <v>1.0003649999999999</v>
      </c>
      <c r="T119">
        <f t="shared" si="69"/>
        <v>0.5</v>
      </c>
      <c r="U119">
        <f t="shared" si="70"/>
        <v>2.2499999999999999E-2</v>
      </c>
      <c r="V119">
        <f t="shared" si="71"/>
        <v>2.1000000000000003E-8</v>
      </c>
      <c r="W119">
        <f t="shared" si="72"/>
        <v>6.6499999999999997E-3</v>
      </c>
      <c r="X119">
        <f t="shared" si="72"/>
        <v>6.8100000000000001E-3</v>
      </c>
      <c r="Y119">
        <f t="shared" si="72"/>
        <v>6.8500000000000002E-3</v>
      </c>
      <c r="Z119">
        <f t="shared" si="72"/>
        <v>6.8700000000000002E-3</v>
      </c>
      <c r="AA119">
        <f t="shared" si="56"/>
        <v>6.8700000000000002E-3</v>
      </c>
    </row>
    <row r="120" spans="1:27" x14ac:dyDescent="0.45">
      <c r="A120">
        <v>2020</v>
      </c>
      <c r="B120">
        <v>5</v>
      </c>
      <c r="C120">
        <v>118</v>
      </c>
      <c r="D120" s="3">
        <v>519</v>
      </c>
      <c r="E120">
        <f t="shared" si="62"/>
        <v>264929.04413774773</v>
      </c>
      <c r="F120">
        <f t="shared" si="63"/>
        <v>102643.28620654775</v>
      </c>
      <c r="G120">
        <f t="shared" si="64"/>
        <v>58771.284354563795</v>
      </c>
      <c r="H120">
        <f t="shared" si="65"/>
        <v>28676.883609273933</v>
      </c>
      <c r="I120">
        <f t="shared" si="66"/>
        <v>13008.381955501891</v>
      </c>
      <c r="J120">
        <f t="shared" si="67"/>
        <v>6453.9812651044085</v>
      </c>
      <c r="K120">
        <v>0</v>
      </c>
      <c r="L120">
        <f t="shared" si="74"/>
        <v>2.4766907444670134E-3</v>
      </c>
      <c r="M120">
        <f t="shared" si="60"/>
        <v>209553.81739099178</v>
      </c>
      <c r="N120">
        <f t="shared" si="95"/>
        <v>1.178115</v>
      </c>
      <c r="O120">
        <f t="shared" si="95"/>
        <v>1.038028</v>
      </c>
      <c r="P120">
        <f t="shared" si="95"/>
        <v>1.0109090000000001</v>
      </c>
      <c r="Q120">
        <f t="shared" si="95"/>
        <v>1.0033529999999999</v>
      </c>
      <c r="R120">
        <f t="shared" si="95"/>
        <v>1.0010520000000001</v>
      </c>
      <c r="S120">
        <f t="shared" si="95"/>
        <v>1.000332</v>
      </c>
      <c r="T120">
        <f t="shared" si="69"/>
        <v>0.5</v>
      </c>
      <c r="U120">
        <f t="shared" si="70"/>
        <v>2.2499999999999999E-2</v>
      </c>
      <c r="V120">
        <f t="shared" si="71"/>
        <v>2.1000000000000003E-8</v>
      </c>
      <c r="W120">
        <f t="shared" si="72"/>
        <v>6.6499999999999997E-3</v>
      </c>
      <c r="X120">
        <f t="shared" si="72"/>
        <v>6.8100000000000001E-3</v>
      </c>
      <c r="Y120">
        <f t="shared" si="72"/>
        <v>6.8500000000000002E-3</v>
      </c>
      <c r="Z120">
        <f t="shared" si="72"/>
        <v>6.8700000000000002E-3</v>
      </c>
      <c r="AA120">
        <f t="shared" si="56"/>
        <v>6.8700000000000002E-3</v>
      </c>
    </row>
    <row r="121" spans="1:27" x14ac:dyDescent="0.45">
      <c r="A121">
        <v>2020</v>
      </c>
      <c r="B121">
        <v>6</v>
      </c>
      <c r="C121">
        <v>119</v>
      </c>
      <c r="D121" s="1">
        <v>1419</v>
      </c>
      <c r="E121">
        <f t="shared" si="62"/>
        <v>154321.97505229866</v>
      </c>
      <c r="F121">
        <f t="shared" si="63"/>
        <v>103895.09080285668</v>
      </c>
      <c r="G121">
        <f t="shared" si="64"/>
        <v>57930.082542935626</v>
      </c>
      <c r="H121">
        <f t="shared" si="65"/>
        <v>28054.620090800225</v>
      </c>
      <c r="I121">
        <f t="shared" si="66"/>
        <v>12696.852531729717</v>
      </c>
      <c r="J121">
        <f t="shared" si="67"/>
        <v>6294.8766815152758</v>
      </c>
      <c r="K121">
        <v>0</v>
      </c>
      <c r="L121">
        <f t="shared" si="74"/>
        <v>6.7936499049651745E-3</v>
      </c>
      <c r="M121">
        <f t="shared" si="60"/>
        <v>208871.52264983751</v>
      </c>
      <c r="N121">
        <f t="shared" si="95"/>
        <v>1.1520509999999999</v>
      </c>
      <c r="O121">
        <f t="shared" si="95"/>
        <v>1.0340800000000001</v>
      </c>
      <c r="P121">
        <f t="shared" si="95"/>
        <v>1.0098720000000001</v>
      </c>
      <c r="Q121">
        <f t="shared" si="95"/>
        <v>1.0030429999999999</v>
      </c>
      <c r="R121">
        <f t="shared" si="95"/>
        <v>1.000955</v>
      </c>
      <c r="S121">
        <f t="shared" si="95"/>
        <v>1.000302</v>
      </c>
      <c r="T121">
        <f t="shared" si="69"/>
        <v>0.5</v>
      </c>
      <c r="U121">
        <f t="shared" si="70"/>
        <v>2.2499999999999999E-2</v>
      </c>
      <c r="V121">
        <f t="shared" si="71"/>
        <v>2.1000000000000003E-8</v>
      </c>
      <c r="W121">
        <f t="shared" si="72"/>
        <v>6.6499999999999997E-3</v>
      </c>
      <c r="X121">
        <f t="shared" si="72"/>
        <v>6.8100000000000001E-3</v>
      </c>
      <c r="Y121">
        <f t="shared" si="72"/>
        <v>6.8500000000000002E-3</v>
      </c>
      <c r="Z121">
        <f t="shared" si="72"/>
        <v>6.8700000000000002E-3</v>
      </c>
      <c r="AA121">
        <f t="shared" si="56"/>
        <v>6.8700000000000002E-3</v>
      </c>
    </row>
    <row r="122" spans="1:27" x14ac:dyDescent="0.45">
      <c r="A122">
        <v>2020</v>
      </c>
      <c r="B122">
        <v>7</v>
      </c>
      <c r="C122">
        <v>120</v>
      </c>
      <c r="D122" s="2"/>
      <c r="E122">
        <f t="shared" si="62"/>
        <v>1408.0535432733629</v>
      </c>
      <c r="F122">
        <f t="shared" si="63"/>
        <v>88317.228274493609</v>
      </c>
      <c r="G122">
        <f t="shared" si="64"/>
        <v>104312.70232496696</v>
      </c>
      <c r="H122">
        <f t="shared" si="65"/>
        <v>56792.117330886569</v>
      </c>
      <c r="I122">
        <f t="shared" si="66"/>
        <v>27316.247250878758</v>
      </c>
      <c r="J122">
        <f t="shared" si="67"/>
        <v>12336.768049319284</v>
      </c>
      <c r="K122">
        <v>0</v>
      </c>
      <c r="L122">
        <f t="shared" si="74"/>
        <v>0</v>
      </c>
      <c r="M122">
        <f t="shared" si="60"/>
        <v>289075.06323054514</v>
      </c>
      <c r="N122">
        <f t="shared" si="95"/>
        <v>2289.2732110000002</v>
      </c>
      <c r="O122">
        <f t="shared" si="95"/>
        <v>1.130951</v>
      </c>
      <c r="P122">
        <f t="shared" si="95"/>
        <v>1.030586</v>
      </c>
      <c r="Q122">
        <f t="shared" si="95"/>
        <v>1.0089379999999999</v>
      </c>
      <c r="R122">
        <f t="shared" si="95"/>
        <v>1.0027619999999999</v>
      </c>
      <c r="S122">
        <f t="shared" si="95"/>
        <v>1.0008680000000001</v>
      </c>
      <c r="T122">
        <f t="shared" si="69"/>
        <v>0.5</v>
      </c>
      <c r="U122">
        <f t="shared" si="70"/>
        <v>2.2499999999999999E-2</v>
      </c>
      <c r="V122">
        <f t="shared" si="71"/>
        <v>2.1000000000000003E-8</v>
      </c>
      <c r="W122">
        <f t="shared" si="72"/>
        <v>6.6499999999999997E-3</v>
      </c>
      <c r="X122">
        <f t="shared" si="72"/>
        <v>6.8100000000000001E-3</v>
      </c>
      <c r="Y122">
        <f t="shared" si="72"/>
        <v>6.8500000000000002E-3</v>
      </c>
      <c r="Z122">
        <f t="shared" si="72"/>
        <v>6.8700000000000002E-3</v>
      </c>
      <c r="AA122">
        <f t="shared" si="56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2022-03-03T07:17:55Z</dcterms:modified>
</cp:coreProperties>
</file>