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task folder\gitfolder\Excel_task2\"/>
    </mc:Choice>
  </mc:AlternateContent>
  <xr:revisionPtr revIDLastSave="0" documentId="13_ncr:1_{46A87DE7-26B3-46F6-97CA-885C2F2FA4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dex" sheetId="1" r:id="rId1"/>
    <sheet name="Match" sheetId="2" r:id="rId2"/>
    <sheet name="index-match" sheetId="3" r:id="rId3"/>
    <sheet name="X-looku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3" l="1" a="1"/>
  <c r="O37" i="3" s="1"/>
  <c r="O26" i="3" a="1"/>
  <c r="O26" i="3" s="1"/>
  <c r="O19" i="3" a="1"/>
  <c r="O19" i="3" s="1"/>
  <c r="O8" i="3" a="1"/>
  <c r="O8" i="3" s="1"/>
  <c r="L40" i="2"/>
  <c r="K37" i="1" a="1"/>
  <c r="K37" i="1" s="1"/>
  <c r="L17" i="2"/>
  <c r="L5" i="2" l="1"/>
  <c r="K26" i="1" a="1"/>
  <c r="K26" i="1" s="1"/>
  <c r="L20" i="3"/>
  <c r="N49" i="5" a="1"/>
  <c r="N49" i="5" s="1"/>
  <c r="N34" i="5" a="1"/>
  <c r="N34" i="5" s="1"/>
  <c r="N20" i="5" a="1"/>
  <c r="N20" i="5" s="1"/>
  <c r="N7" i="5" a="1"/>
  <c r="N7" i="5" s="1"/>
  <c r="M20" i="3"/>
  <c r="M9" i="3"/>
  <c r="L38" i="2"/>
  <c r="K16" i="1" a="1"/>
  <c r="K16" i="1" s="1"/>
  <c r="K6" i="1" a="1"/>
  <c r="K6" i="1" s="1"/>
  <c r="L29" i="2"/>
  <c r="L27" i="2"/>
  <c r="L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<sst xmlns="http://schemas.openxmlformats.org/spreadsheetml/2006/main" count="495" uniqueCount="361">
  <si>
    <t>Name</t>
  </si>
  <si>
    <t>Maths</t>
  </si>
  <si>
    <t>science</t>
  </si>
  <si>
    <t>english</t>
  </si>
  <si>
    <t>hindi</t>
  </si>
  <si>
    <t>ketan</t>
  </si>
  <si>
    <t>swapnil</t>
  </si>
  <si>
    <t>sejal</t>
  </si>
  <si>
    <t>gaurav</t>
  </si>
  <si>
    <t>index</t>
  </si>
  <si>
    <t>row</t>
  </si>
  <si>
    <t>Fruit</t>
  </si>
  <si>
    <t>Quantity Sold</t>
  </si>
  <si>
    <t>Price per Unit</t>
  </si>
  <si>
    <t>Salesperson</t>
  </si>
  <si>
    <t>Apple</t>
  </si>
  <si>
    <t>Banana</t>
  </si>
  <si>
    <t>Orange</t>
  </si>
  <si>
    <t>Mango</t>
  </si>
  <si>
    <t>Fruit wholesaler</t>
  </si>
  <si>
    <t>jay</t>
  </si>
  <si>
    <t>aditya</t>
  </si>
  <si>
    <t>shantanu</t>
  </si>
  <si>
    <t>bhawesh</t>
  </si>
  <si>
    <t>Row</t>
  </si>
  <si>
    <t>Column</t>
  </si>
  <si>
    <t>ProductCode</t>
  </si>
  <si>
    <t>ProductName</t>
  </si>
  <si>
    <t>Category</t>
  </si>
  <si>
    <t>Price</t>
  </si>
  <si>
    <t>P001</t>
  </si>
  <si>
    <t>Laptop</t>
  </si>
  <si>
    <t>Electronics</t>
  </si>
  <si>
    <t>P002</t>
  </si>
  <si>
    <t>Chair</t>
  </si>
  <si>
    <t>Furniture</t>
  </si>
  <si>
    <t>P003</t>
  </si>
  <si>
    <t>Mouse</t>
  </si>
  <si>
    <t>P004</t>
  </si>
  <si>
    <t>Desk</t>
  </si>
  <si>
    <t>Product Catalog</t>
  </si>
  <si>
    <t>Students Data</t>
  </si>
  <si>
    <t>column</t>
  </si>
  <si>
    <t>Match</t>
  </si>
  <si>
    <t>Index-match</t>
  </si>
  <si>
    <t>Product Name</t>
  </si>
  <si>
    <t>Therapeutic Class</t>
  </si>
  <si>
    <t>Dosage Form</t>
  </si>
  <si>
    <t>Common Strength(s)</t>
  </si>
  <si>
    <t>Indication</t>
  </si>
  <si>
    <t>Brand Example</t>
  </si>
  <si>
    <t>Augmentin</t>
  </si>
  <si>
    <t>Antibiotic</t>
  </si>
  <si>
    <t>Tablet</t>
  </si>
  <si>
    <t>625 mg, 1g</t>
  </si>
  <si>
    <t>Bacterial infections</t>
  </si>
  <si>
    <t>Atorva</t>
  </si>
  <si>
    <t>Lipid-lowering</t>
  </si>
  <si>
    <t>10mg, 20mg</t>
  </si>
  <si>
    <t>Hypercholesterolemia</t>
  </si>
  <si>
    <t>Lipitor</t>
  </si>
  <si>
    <t>Metformin</t>
  </si>
  <si>
    <t>Antidiabetic</t>
  </si>
  <si>
    <t>500mg, 850mg</t>
  </si>
  <si>
    <t>Type 2 Diabetes</t>
  </si>
  <si>
    <t>Glyciphage</t>
  </si>
  <si>
    <t>Paracetamol</t>
  </si>
  <si>
    <t>Analgesic/Antipyretic</t>
  </si>
  <si>
    <t>500mg, 650mg</t>
  </si>
  <si>
    <t>Pain, Fever</t>
  </si>
  <si>
    <t>Crocin</t>
  </si>
  <si>
    <t>Cetirizine</t>
  </si>
  <si>
    <t>Antihistamine</t>
  </si>
  <si>
    <t>10mg</t>
  </si>
  <si>
    <t>Allergic rhinitis</t>
  </si>
  <si>
    <t>Zyrtec</t>
  </si>
  <si>
    <t>Ciprofloxacin</t>
  </si>
  <si>
    <t>500mg</t>
  </si>
  <si>
    <t>Cifran</t>
  </si>
  <si>
    <t>Pantoprazole</t>
  </si>
  <si>
    <t>Antacid (PPI)</t>
  </si>
  <si>
    <t>40mg</t>
  </si>
  <si>
    <t>Gastric acidity</t>
  </si>
  <si>
    <t>Somac</t>
  </si>
  <si>
    <t>Azithromycin</t>
  </si>
  <si>
    <t>250mg, 500mg</t>
  </si>
  <si>
    <t>Zithromax</t>
  </si>
  <si>
    <t>Example-1</t>
  </si>
  <si>
    <r>
      <rPr>
        <sz val="11"/>
        <color rgb="FF1B1C1D"/>
        <rFont val="Calibri"/>
        <family val="2"/>
        <scheme val="minor"/>
      </rPr>
      <t>Operations</t>
    </r>
  </si>
  <si>
    <r>
      <rPr>
        <sz val="11"/>
        <color rgb="FF1B1C1D"/>
        <rFont val="Calibri"/>
        <family val="2"/>
        <scheme val="minor"/>
      </rPr>
      <t>David</t>
    </r>
  </si>
  <si>
    <r>
      <rPr>
        <sz val="11"/>
        <color rgb="FF1B1C1D"/>
        <rFont val="Calibri"/>
        <family val="2"/>
        <scheme val="minor"/>
      </rPr>
      <t>HR</t>
    </r>
  </si>
  <si>
    <r>
      <rPr>
        <sz val="11"/>
        <color rgb="FF1B1C1D"/>
        <rFont val="Calibri"/>
        <family val="2"/>
        <scheme val="minor"/>
      </rPr>
      <t>Maria</t>
    </r>
  </si>
  <si>
    <r>
      <rPr>
        <sz val="11"/>
        <color rgb="FF1B1C1D"/>
        <rFont val="Calibri"/>
        <family val="2"/>
        <scheme val="minor"/>
      </rPr>
      <t>IT</t>
    </r>
  </si>
  <si>
    <r>
      <rPr>
        <sz val="11"/>
        <color rgb="FF1B1C1D"/>
        <rFont val="Calibri"/>
        <family val="2"/>
        <scheme val="minor"/>
      </rPr>
      <t>Chris</t>
    </r>
  </si>
  <si>
    <r>
      <rPr>
        <sz val="11"/>
        <color rgb="FF1B1C1D"/>
        <rFont val="Calibri"/>
        <family val="2"/>
        <scheme val="minor"/>
      </rPr>
      <t>Marketing</t>
    </r>
  </si>
  <si>
    <r>
      <rPr>
        <sz val="11"/>
        <color rgb="FF1B1C1D"/>
        <rFont val="Calibri"/>
        <family val="2"/>
        <scheme val="minor"/>
      </rPr>
      <t>Sarah</t>
    </r>
  </si>
  <si>
    <r>
      <rPr>
        <sz val="11"/>
        <color rgb="FF1B1C1D"/>
        <rFont val="Calibri"/>
        <family val="2"/>
        <scheme val="minor"/>
      </rPr>
      <t>Sales</t>
    </r>
  </si>
  <si>
    <r>
      <rPr>
        <sz val="11"/>
        <color rgb="FF1B1C1D"/>
        <rFont val="Calibri"/>
        <family val="2"/>
        <scheme val="minor"/>
      </rPr>
      <t>Alex</t>
    </r>
  </si>
  <si>
    <t>Employee ID</t>
  </si>
  <si>
    <t xml:space="preserve"> Employee Data</t>
  </si>
  <si>
    <t>Example-2</t>
  </si>
  <si>
    <t>Sales Performance</t>
  </si>
  <si>
    <t>Example-3</t>
  </si>
  <si>
    <t>Example-4</t>
  </si>
  <si>
    <t>Product Inventory</t>
  </si>
  <si>
    <r>
      <rPr>
        <sz val="11"/>
        <color rgb="FF1B1C1D"/>
        <rFont val="Calibri"/>
        <family val="2"/>
        <scheme val="minor"/>
      </rPr>
      <t>Emily</t>
    </r>
  </si>
  <si>
    <r>
      <rPr>
        <sz val="11"/>
        <color rgb="FF1B1C1D"/>
        <rFont val="Calibri"/>
        <family val="2"/>
        <scheme val="minor"/>
      </rPr>
      <t>No</t>
    </r>
  </si>
  <si>
    <r>
      <rPr>
        <sz val="11"/>
        <color rgb="FF1B1C1D"/>
        <rFont val="Calibri"/>
        <family val="2"/>
        <scheme val="minor"/>
      </rPr>
      <t>Michael</t>
    </r>
  </si>
  <si>
    <r>
      <rPr>
        <sz val="11"/>
        <color rgb="FF1B1C1D"/>
        <rFont val="Calibri"/>
        <family val="2"/>
        <scheme val="minor"/>
      </rPr>
      <t>Yes</t>
    </r>
  </si>
  <si>
    <r>
      <rPr>
        <sz val="11"/>
        <color rgb="FF1B1C1D"/>
        <rFont val="Calibri"/>
        <family val="2"/>
        <scheme val="minor"/>
      </rPr>
      <t>Jessica</t>
    </r>
  </si>
  <si>
    <r>
      <rPr>
        <sz val="11"/>
        <color rgb="FF1B1C1D"/>
        <rFont val="Calibri"/>
        <family val="2"/>
        <scheme val="minor"/>
      </rPr>
      <t>Robert</t>
    </r>
  </si>
  <si>
    <r>
      <rPr>
        <sz val="11"/>
        <color rgb="FF1B1C1D"/>
        <rFont val="Calibri"/>
        <family val="2"/>
        <scheme val="minor"/>
      </rPr>
      <t>Laptop</t>
    </r>
  </si>
  <si>
    <r>
      <rPr>
        <sz val="11"/>
        <color rgb="FF1B1C1D"/>
        <rFont val="Calibri"/>
        <family val="2"/>
        <scheme val="minor"/>
      </rPr>
      <t>Electronics</t>
    </r>
  </si>
  <si>
    <r>
      <rPr>
        <sz val="11"/>
        <color rgb="FF1B1C1D"/>
        <rFont val="Calibri"/>
        <family val="2"/>
        <scheme val="minor"/>
      </rPr>
      <t>Chair</t>
    </r>
  </si>
  <si>
    <r>
      <rPr>
        <sz val="11"/>
        <color rgb="FF1B1C1D"/>
        <rFont val="Calibri"/>
        <family val="2"/>
        <scheme val="minor"/>
      </rPr>
      <t>Furniture</t>
    </r>
  </si>
  <si>
    <r>
      <rPr>
        <sz val="11"/>
        <color rgb="FF1B1C1D"/>
        <rFont val="Calibri"/>
        <family val="2"/>
        <scheme val="minor"/>
      </rPr>
      <t>Monitor</t>
    </r>
  </si>
  <si>
    <r>
      <rPr>
        <sz val="11"/>
        <color rgb="FF1B1C1D"/>
        <rFont val="Calibri"/>
        <family val="2"/>
        <scheme val="minor"/>
      </rPr>
      <t>Desk</t>
    </r>
  </si>
  <si>
    <r>
      <rPr>
        <sz val="11"/>
        <color rgb="FF1B1C1D"/>
        <rFont val="Calibri"/>
        <family val="2"/>
        <scheme val="minor"/>
      </rPr>
      <t>Keyboard</t>
    </r>
  </si>
  <si>
    <r>
      <rPr>
        <sz val="11"/>
        <color rgb="FF1B1C1D"/>
        <rFont val="Calibri"/>
        <family val="2"/>
        <scheme val="minor"/>
      </rPr>
      <t>Peripherals</t>
    </r>
  </si>
  <si>
    <r>
      <rPr>
        <b/>
        <sz val="11"/>
        <color rgb="FF1B1C1D"/>
        <rFont val="Calibri"/>
        <family val="2"/>
        <scheme val="minor"/>
      </rPr>
      <t>Name</t>
    </r>
  </si>
  <si>
    <r>
      <rPr>
        <b/>
        <sz val="11"/>
        <color rgb="FF1B1C1D"/>
        <rFont val="Calibri"/>
        <family val="2"/>
        <scheme val="minor"/>
      </rPr>
      <t>Department</t>
    </r>
  </si>
  <si>
    <r>
      <rPr>
        <b/>
        <sz val="11"/>
        <color rgb="FF1B1C1D"/>
        <rFont val="Calibri"/>
        <family val="2"/>
        <scheme val="minor"/>
      </rPr>
      <t>Salary</t>
    </r>
  </si>
  <si>
    <r>
      <rPr>
        <b/>
        <sz val="11"/>
        <color rgb="FF1B1C1D"/>
        <rFont val="Calibri"/>
        <family val="2"/>
        <scheme val="minor"/>
      </rPr>
      <t>Start Date</t>
    </r>
  </si>
  <si>
    <t>salary</t>
  </si>
  <si>
    <t>south</t>
  </si>
  <si>
    <t>Target Met</t>
  </si>
  <si>
    <t>Student Grades</t>
  </si>
  <si>
    <t>Movie Ratings</t>
  </si>
  <si>
    <r>
      <rPr>
        <sz val="11"/>
        <color rgb="FF1B1C1D"/>
        <rFont val="Calibri"/>
        <family val="2"/>
        <scheme val="minor"/>
      </rPr>
      <t>Liam</t>
    </r>
  </si>
  <si>
    <r>
      <rPr>
        <sz val="11"/>
        <color rgb="FF1B1C1D"/>
        <rFont val="Calibri"/>
        <family val="2"/>
        <scheme val="minor"/>
      </rPr>
      <t>Math</t>
    </r>
  </si>
  <si>
    <r>
      <rPr>
        <sz val="11"/>
        <color rgb="FF1B1C1D"/>
        <rFont val="Calibri"/>
        <family val="2"/>
        <scheme val="minor"/>
      </rPr>
      <t>Olivia</t>
    </r>
  </si>
  <si>
    <r>
      <rPr>
        <sz val="11"/>
        <color rgb="FF1B1C1D"/>
        <rFont val="Calibri"/>
        <family val="2"/>
        <scheme val="minor"/>
      </rPr>
      <t>Science</t>
    </r>
  </si>
  <si>
    <r>
      <rPr>
        <sz val="11"/>
        <color rgb="FF1B1C1D"/>
        <rFont val="Calibri"/>
        <family val="2"/>
        <scheme val="minor"/>
      </rPr>
      <t>Noah</t>
    </r>
  </si>
  <si>
    <r>
      <rPr>
        <sz val="11"/>
        <color rgb="FF1B1C1D"/>
        <rFont val="Calibri"/>
        <family val="2"/>
        <scheme val="minor"/>
      </rPr>
      <t>History</t>
    </r>
  </si>
  <si>
    <r>
      <rPr>
        <sz val="11"/>
        <color rgb="FF1B1C1D"/>
        <rFont val="Calibri"/>
        <family val="2"/>
        <scheme val="minor"/>
      </rPr>
      <t>Emma</t>
    </r>
  </si>
  <si>
    <r>
      <rPr>
        <sz val="11"/>
        <color rgb="FF1B1C1D"/>
        <rFont val="Calibri"/>
        <family val="2"/>
        <scheme val="minor"/>
      </rPr>
      <t>English</t>
    </r>
  </si>
  <si>
    <r>
      <rPr>
        <sz val="11"/>
        <color rgb="FF1B1C1D"/>
        <rFont val="Calibri"/>
        <family val="2"/>
        <scheme val="minor"/>
      </rPr>
      <t>Lucas</t>
    </r>
  </si>
  <si>
    <r>
      <rPr>
        <sz val="11"/>
        <color rgb="FF1B1C1D"/>
        <rFont val="Calibri"/>
        <family val="2"/>
        <scheme val="minor"/>
      </rPr>
      <t>Art</t>
    </r>
  </si>
  <si>
    <r>
      <rPr>
        <sz val="11"/>
        <color rgb="FF1B1C1D"/>
        <rFont val="Calibri"/>
        <family val="2"/>
        <scheme val="minor"/>
      </rPr>
      <t>Nolan</t>
    </r>
  </si>
  <si>
    <r>
      <rPr>
        <sz val="11"/>
        <color rgb="FF1B1C1D"/>
        <rFont val="Calibri"/>
        <family val="2"/>
        <scheme val="minor"/>
      </rPr>
      <t>Sci-Fi</t>
    </r>
  </si>
  <si>
    <r>
      <rPr>
        <sz val="11"/>
        <color rgb="FF1B1C1D"/>
        <rFont val="Calibri"/>
        <family val="2"/>
        <scheme val="minor"/>
      </rPr>
      <t>Coppola</t>
    </r>
  </si>
  <si>
    <r>
      <rPr>
        <sz val="11"/>
        <color rgb="FF1B1C1D"/>
        <rFont val="Calibri"/>
        <family val="2"/>
        <scheme val="minor"/>
      </rPr>
      <t>Crime</t>
    </r>
  </si>
  <si>
    <r>
      <rPr>
        <sz val="11"/>
        <color rgb="FF1B1C1D"/>
        <rFont val="Calibri"/>
        <family val="2"/>
        <scheme val="minor"/>
      </rPr>
      <t>Tarantino</t>
    </r>
  </si>
  <si>
    <r>
      <rPr>
        <sz val="11"/>
        <color rgb="FF1B1C1D"/>
        <rFont val="Calibri"/>
        <family val="2"/>
        <scheme val="minor"/>
      </rPr>
      <t>Wachowskis</t>
    </r>
  </si>
  <si>
    <r>
      <rPr>
        <sz val="11"/>
        <color rgb="FF1B1C1D"/>
        <rFont val="Calibri"/>
        <family val="2"/>
        <scheme val="minor"/>
      </rPr>
      <t>Zemeckis</t>
    </r>
  </si>
  <si>
    <r>
      <rPr>
        <sz val="11"/>
        <color rgb="FF1B1C1D"/>
        <rFont val="Calibri"/>
        <family val="2"/>
        <scheme val="minor"/>
      </rPr>
      <t>Drama</t>
    </r>
  </si>
  <si>
    <r>
      <rPr>
        <sz val="11"/>
        <color rgb="FF1B1C1D"/>
        <rFont val="Calibri"/>
        <family val="2"/>
        <scheme val="minor"/>
      </rPr>
      <t>Jane</t>
    </r>
  </si>
  <si>
    <r>
      <rPr>
        <sz val="11"/>
        <color rgb="FF1B1C1D"/>
        <rFont val="Calibri"/>
        <family val="2"/>
        <scheme val="minor"/>
      </rPr>
      <t>A+</t>
    </r>
  </si>
  <si>
    <r>
      <rPr>
        <sz val="11"/>
        <color rgb="FF1B1C1D"/>
        <rFont val="Calibri"/>
        <family val="2"/>
        <scheme val="minor"/>
      </rPr>
      <t>Peter</t>
    </r>
  </si>
  <si>
    <r>
      <rPr>
        <sz val="11"/>
        <color rgb="FF1B1C1D"/>
        <rFont val="Calibri"/>
        <family val="2"/>
        <scheme val="minor"/>
      </rPr>
      <t>O-</t>
    </r>
  </si>
  <si>
    <r>
      <rPr>
        <sz val="11"/>
        <color rgb="FF1B1C1D"/>
        <rFont val="Calibri"/>
        <family val="2"/>
        <scheme val="minor"/>
      </rPr>
      <t>Linda</t>
    </r>
  </si>
  <si>
    <r>
      <rPr>
        <sz val="11"/>
        <color rgb="FF1B1C1D"/>
        <rFont val="Calibri"/>
        <family val="2"/>
        <scheme val="minor"/>
      </rPr>
      <t>B-</t>
    </r>
  </si>
  <si>
    <r>
      <rPr>
        <sz val="11"/>
        <color rgb="FF1B1C1D"/>
        <rFont val="Calibri"/>
        <family val="2"/>
        <scheme val="minor"/>
      </rPr>
      <t>Tom</t>
    </r>
  </si>
  <si>
    <r>
      <rPr>
        <sz val="11"/>
        <color rgb="FF1B1C1D"/>
        <rFont val="Calibri"/>
        <family val="2"/>
        <scheme val="minor"/>
      </rPr>
      <t>AB+</t>
    </r>
  </si>
  <si>
    <r>
      <rPr>
        <sz val="11"/>
        <color rgb="FF1B1C1D"/>
        <rFont val="Calibri"/>
        <family val="2"/>
        <scheme val="minor"/>
      </rPr>
      <t>Rita</t>
    </r>
  </si>
  <si>
    <r>
      <rPr>
        <sz val="11"/>
        <color rgb="FF1B1C1D"/>
        <rFont val="Calibri"/>
        <family val="2"/>
        <scheme val="minor"/>
      </rPr>
      <t>A-</t>
    </r>
  </si>
  <si>
    <t>City Demographics</t>
  </si>
  <si>
    <t>Sports  Stats</t>
  </si>
  <si>
    <t>Book store</t>
  </si>
  <si>
    <r>
      <rPr>
        <sz val="11"/>
        <color rgb="FF1B1C1D"/>
        <rFont val="Calibri"/>
        <family val="2"/>
        <scheme val="minor"/>
      </rPr>
      <t>Japan</t>
    </r>
  </si>
  <si>
    <r>
      <rPr>
        <sz val="11"/>
        <color rgb="FF1B1C1D"/>
        <rFont val="Calibri"/>
        <family val="2"/>
        <scheme val="minor"/>
      </rPr>
      <t>Tokyo Tower</t>
    </r>
  </si>
  <si>
    <r>
      <rPr>
        <sz val="11"/>
        <color rgb="FF1B1C1D"/>
        <rFont val="Calibri"/>
        <family val="2"/>
        <scheme val="minor"/>
      </rPr>
      <t>UK</t>
    </r>
  </si>
  <si>
    <r>
      <rPr>
        <sz val="11"/>
        <color rgb="FF1B1C1D"/>
        <rFont val="Calibri"/>
        <family val="2"/>
        <scheme val="minor"/>
      </rPr>
      <t>Big Ben</t>
    </r>
  </si>
  <si>
    <r>
      <rPr>
        <sz val="11"/>
        <color rgb="FF1B1C1D"/>
        <rFont val="Calibri"/>
        <family val="2"/>
        <scheme val="minor"/>
      </rPr>
      <t>France</t>
    </r>
  </si>
  <si>
    <r>
      <rPr>
        <sz val="11"/>
        <color rgb="FF1B1C1D"/>
        <rFont val="Calibri"/>
        <family val="2"/>
        <scheme val="minor"/>
      </rPr>
      <t>Eiffel Tower</t>
    </r>
  </si>
  <si>
    <r>
      <rPr>
        <sz val="11"/>
        <color rgb="FF1B1C1D"/>
        <rFont val="Calibri"/>
        <family val="2"/>
        <scheme val="minor"/>
      </rPr>
      <t>USA</t>
    </r>
  </si>
  <si>
    <r>
      <rPr>
        <sz val="11"/>
        <color rgb="FF1B1C1D"/>
        <rFont val="Calibri"/>
        <family val="2"/>
        <scheme val="minor"/>
      </rPr>
      <t>Statue of Liberty</t>
    </r>
  </si>
  <si>
    <r>
      <rPr>
        <sz val="11"/>
        <color rgb="FF1B1C1D"/>
        <rFont val="Calibri"/>
        <family val="2"/>
        <scheme val="minor"/>
      </rPr>
      <t>Australia</t>
    </r>
  </si>
  <si>
    <r>
      <rPr>
        <sz val="11"/>
        <color rgb="FF1B1C1D"/>
        <rFont val="Calibri"/>
        <family val="2"/>
        <scheme val="minor"/>
      </rPr>
      <t>Sydney Opera House</t>
    </r>
  </si>
  <si>
    <r>
      <rPr>
        <sz val="11"/>
        <color rgb="FF1B1C1D"/>
        <rFont val="Calibri"/>
        <family val="2"/>
        <scheme val="minor"/>
      </rPr>
      <t>Basketball</t>
    </r>
  </si>
  <si>
    <r>
      <rPr>
        <sz val="11"/>
        <color rgb="FF1B1C1D"/>
        <rFont val="Calibri"/>
        <family val="2"/>
        <scheme val="minor"/>
      </rPr>
      <t>Ham</t>
    </r>
  </si>
  <si>
    <r>
      <rPr>
        <sz val="11"/>
        <color rgb="FF1B1C1D"/>
        <rFont val="Calibri"/>
        <family val="2"/>
        <scheme val="minor"/>
      </rPr>
      <t>Baseball</t>
    </r>
  </si>
  <si>
    <r>
      <rPr>
        <sz val="11"/>
        <color rgb="FF1B1C1D"/>
        <rFont val="Calibri"/>
        <family val="2"/>
        <scheme val="minor"/>
      </rPr>
      <t>Boone</t>
    </r>
  </si>
  <si>
    <r>
      <rPr>
        <sz val="11"/>
        <color rgb="FF1B1C1D"/>
        <rFont val="Calibri"/>
        <family val="2"/>
        <scheme val="minor"/>
      </rPr>
      <t>Football</t>
    </r>
  </si>
  <si>
    <r>
      <rPr>
        <sz val="11"/>
        <color rgb="FF1B1C1D"/>
        <rFont val="Calibri"/>
        <family val="2"/>
        <scheme val="minor"/>
      </rPr>
      <t>Belichick</t>
    </r>
  </si>
  <si>
    <r>
      <rPr>
        <sz val="11"/>
        <color rgb="FF1B1C1D"/>
        <rFont val="Calibri"/>
        <family val="2"/>
        <scheme val="minor"/>
      </rPr>
      <t>Soccer</t>
    </r>
  </si>
  <si>
    <r>
      <rPr>
        <sz val="11"/>
        <color rgb="FF1B1C1D"/>
        <rFont val="Calibri"/>
        <family val="2"/>
        <scheme val="minor"/>
      </rPr>
      <t>Guardiola</t>
    </r>
  </si>
  <si>
    <r>
      <rPr>
        <sz val="11"/>
        <color rgb="FF1B1C1D"/>
        <rFont val="Calibri"/>
        <family val="2"/>
        <scheme val="minor"/>
      </rPr>
      <t>Hockey</t>
    </r>
  </si>
  <si>
    <r>
      <rPr>
        <sz val="11"/>
        <color rgb="FF1B1C1D"/>
        <rFont val="Calibri"/>
        <family val="2"/>
        <scheme val="minor"/>
      </rPr>
      <t>St. Louis</t>
    </r>
  </si>
  <si>
    <r>
      <rPr>
        <sz val="11"/>
        <color rgb="FF1B1C1D"/>
        <rFont val="Calibri"/>
        <family val="2"/>
        <scheme val="minor"/>
      </rPr>
      <t>Tolkien</t>
    </r>
  </si>
  <si>
    <r>
      <rPr>
        <sz val="11"/>
        <color rgb="FF1B1C1D"/>
        <rFont val="Calibri"/>
        <family val="2"/>
        <scheme val="minor"/>
      </rPr>
      <t>Fantasy</t>
    </r>
  </si>
  <si>
    <r>
      <rPr>
        <sz val="11"/>
        <color rgb="FF1B1C1D"/>
        <rFont val="Calibri"/>
        <family val="2"/>
        <scheme val="minor"/>
      </rPr>
      <t>Orwell</t>
    </r>
  </si>
  <si>
    <r>
      <rPr>
        <sz val="11"/>
        <color rgb="FF1B1C1D"/>
        <rFont val="Calibri"/>
        <family val="2"/>
        <scheme val="minor"/>
      </rPr>
      <t>Dystopian</t>
    </r>
  </si>
  <si>
    <r>
      <rPr>
        <sz val="11"/>
        <color rgb="FF1B1C1D"/>
        <rFont val="Calibri"/>
        <family val="2"/>
        <scheme val="minor"/>
      </rPr>
      <t>Austen</t>
    </r>
  </si>
  <si>
    <r>
      <rPr>
        <sz val="11"/>
        <color rgb="FF1B1C1D"/>
        <rFont val="Calibri"/>
        <family val="2"/>
        <scheme val="minor"/>
      </rPr>
      <t>Classic</t>
    </r>
  </si>
  <si>
    <r>
      <rPr>
        <sz val="11"/>
        <color rgb="FF1B1C1D"/>
        <rFont val="Calibri"/>
        <family val="2"/>
        <scheme val="minor"/>
      </rPr>
      <t>Herbert</t>
    </r>
  </si>
  <si>
    <r>
      <rPr>
        <sz val="11"/>
        <color rgb="FF1B1C1D"/>
        <rFont val="Calibri"/>
        <family val="2"/>
        <scheme val="minor"/>
      </rPr>
      <t>Lee</t>
    </r>
  </si>
  <si>
    <r>
      <rPr>
        <sz val="11"/>
        <color rgb="FF1B1C1D"/>
        <rFont val="Calibri"/>
        <family val="2"/>
        <scheme val="minor"/>
      </rPr>
      <t>Fiction</t>
    </r>
  </si>
  <si>
    <t>Example 1</t>
  </si>
  <si>
    <t>Example 2</t>
  </si>
  <si>
    <t>Example 3</t>
  </si>
  <si>
    <t>Example 4</t>
  </si>
  <si>
    <t xml:space="preserve"> Hospital Patient Data</t>
  </si>
  <si>
    <r>
      <rPr>
        <b/>
        <sz val="11"/>
        <color rgb="FF1B1C1D"/>
        <rFont val="Calibri"/>
        <family val="2"/>
        <scheme val="minor"/>
      </rPr>
      <t>Region</t>
    </r>
  </si>
  <si>
    <r>
      <rPr>
        <b/>
        <sz val="11"/>
        <color rgb="FF1B1C1D"/>
        <rFont val="Calibri"/>
        <family val="2"/>
        <scheme val="minor"/>
      </rPr>
      <t>Salesperson</t>
    </r>
  </si>
  <si>
    <r>
      <rPr>
        <b/>
        <sz val="11"/>
        <color rgb="FF1B1C1D"/>
        <rFont val="Calibri"/>
        <family val="2"/>
        <scheme val="minor"/>
      </rPr>
      <t>Q1 Sales</t>
    </r>
  </si>
  <si>
    <r>
      <rPr>
        <b/>
        <sz val="11"/>
        <color rgb="FF1B1C1D"/>
        <rFont val="Calibri"/>
        <family val="2"/>
        <scheme val="minor"/>
      </rPr>
      <t>Q2 Sales</t>
    </r>
  </si>
  <si>
    <r>
      <rPr>
        <b/>
        <sz val="11"/>
        <color rgb="FF1B1C1D"/>
        <rFont val="Calibri"/>
        <family val="2"/>
        <scheme val="minor"/>
      </rPr>
      <t>Product ID</t>
    </r>
  </si>
  <si>
    <r>
      <rPr>
        <b/>
        <sz val="11"/>
        <color rgb="FF1B1C1D"/>
        <rFont val="Calibri"/>
        <family val="2"/>
        <scheme val="minor"/>
      </rPr>
      <t>Product Name</t>
    </r>
  </si>
  <si>
    <r>
      <rPr>
        <b/>
        <sz val="11"/>
        <color rgb="FF1B1C1D"/>
        <rFont val="Calibri"/>
        <family val="2"/>
        <scheme val="minor"/>
      </rPr>
      <t>City</t>
    </r>
  </si>
  <si>
    <r>
      <rPr>
        <b/>
        <sz val="11"/>
        <color rgb="FF1B1C1D"/>
        <rFont val="Calibri"/>
        <family val="2"/>
        <scheme val="minor"/>
      </rPr>
      <t>Country</t>
    </r>
  </si>
  <si>
    <r>
      <rPr>
        <b/>
        <sz val="11"/>
        <color rgb="FF1B1C1D"/>
        <rFont val="Calibri"/>
        <family val="2"/>
        <scheme val="minor"/>
      </rPr>
      <t>Population (in millions)</t>
    </r>
  </si>
  <si>
    <r>
      <rPr>
        <b/>
        <sz val="11"/>
        <color rgb="FF1B1C1D"/>
        <rFont val="Calibri"/>
        <family val="2"/>
        <scheme val="minor"/>
      </rPr>
      <t>Major Landmark</t>
    </r>
  </si>
  <si>
    <r>
      <rPr>
        <b/>
        <sz val="11"/>
        <color rgb="FF1B1C1D"/>
        <rFont val="Calibri"/>
        <family val="2"/>
        <scheme val="minor"/>
      </rPr>
      <t>Team</t>
    </r>
  </si>
  <si>
    <r>
      <rPr>
        <b/>
        <sz val="11"/>
        <color rgb="FF1B1C1D"/>
        <rFont val="Calibri"/>
        <family val="2"/>
        <scheme val="minor"/>
      </rPr>
      <t>Sport</t>
    </r>
  </si>
  <si>
    <r>
      <rPr>
        <b/>
        <sz val="11"/>
        <color rgb="FF1B1C1D"/>
        <rFont val="Calibri"/>
        <family val="2"/>
        <scheme val="minor"/>
      </rPr>
      <t>Losses</t>
    </r>
  </si>
  <si>
    <r>
      <rPr>
        <b/>
        <sz val="11"/>
        <color rgb="FF1B1C1D"/>
        <rFont val="Calibri"/>
        <family val="2"/>
        <scheme val="minor"/>
      </rPr>
      <t>Coach</t>
    </r>
  </si>
  <si>
    <r>
      <rPr>
        <b/>
        <sz val="11"/>
        <color rgb="FF1B1C1D"/>
        <rFont val="Calibri"/>
        <family val="2"/>
        <scheme val="minor"/>
      </rPr>
      <t>Book Title</t>
    </r>
  </si>
  <si>
    <r>
      <rPr>
        <b/>
        <sz val="11"/>
        <color rgb="FF1B1C1D"/>
        <rFont val="Calibri"/>
        <family val="2"/>
        <scheme val="minor"/>
      </rPr>
      <t>Author</t>
    </r>
  </si>
  <si>
    <r>
      <rPr>
        <b/>
        <sz val="11"/>
        <color rgb="FF1B1C1D"/>
        <rFont val="Calibri"/>
        <family val="2"/>
        <scheme val="minor"/>
      </rPr>
      <t>Genre</t>
    </r>
  </si>
  <si>
    <r>
      <rPr>
        <b/>
        <sz val="11"/>
        <color rgb="FF1B1C1D"/>
        <rFont val="Calibri"/>
        <family val="2"/>
        <scheme val="minor"/>
      </rPr>
      <t>Published Year</t>
    </r>
  </si>
  <si>
    <r>
      <rPr>
        <b/>
        <sz val="11"/>
        <color rgb="FF1B1C1D"/>
        <rFont val="Calibri"/>
        <family val="2"/>
        <scheme val="minor"/>
      </rPr>
      <t>Pages</t>
    </r>
  </si>
  <si>
    <t>Stock</t>
  </si>
  <si>
    <t>Supplier</t>
  </si>
  <si>
    <t>InSeason</t>
  </si>
  <si>
    <t>FarmFresh</t>
  </si>
  <si>
    <t>Yes</t>
  </si>
  <si>
    <t>GreenGrocer</t>
  </si>
  <si>
    <t>Grape</t>
  </si>
  <si>
    <t>FruitWorld</t>
  </si>
  <si>
    <t>No</t>
  </si>
  <si>
    <t>Tropical</t>
  </si>
  <si>
    <t>Peach</t>
  </si>
  <si>
    <t>Pear</t>
  </si>
  <si>
    <t>Plum</t>
  </si>
  <si>
    <t>Kiwi</t>
  </si>
  <si>
    <t>Pharma company data</t>
  </si>
  <si>
    <t>Store Inventory</t>
  </si>
  <si>
    <t>Car Information</t>
  </si>
  <si>
    <t>Make</t>
  </si>
  <si>
    <t>Model</t>
  </si>
  <si>
    <t>Year</t>
  </si>
  <si>
    <t>Color</t>
  </si>
  <si>
    <t>Available</t>
  </si>
  <si>
    <t>Toyota</t>
  </si>
  <si>
    <t>Camry</t>
  </si>
  <si>
    <t>White</t>
  </si>
  <si>
    <t>Honda</t>
  </si>
  <si>
    <t>Civic</t>
  </si>
  <si>
    <t>Black</t>
  </si>
  <si>
    <t>Ford</t>
  </si>
  <si>
    <t>Focus</t>
  </si>
  <si>
    <t>Blue</t>
  </si>
  <si>
    <t>BMW</t>
  </si>
  <si>
    <t>X3</t>
  </si>
  <si>
    <t>Silver</t>
  </si>
  <si>
    <t>Audi</t>
  </si>
  <si>
    <t>A4</t>
  </si>
  <si>
    <t>Red</t>
  </si>
  <si>
    <t>Mercedes</t>
  </si>
  <si>
    <t>C-Class</t>
  </si>
  <si>
    <t>Nissan</t>
  </si>
  <si>
    <t>Sentra</t>
  </si>
  <si>
    <t>Gray</t>
  </si>
  <si>
    <t>Hyundai</t>
  </si>
  <si>
    <t>Elantra</t>
  </si>
  <si>
    <t>Kia</t>
  </si>
  <si>
    <t>Optima</t>
  </si>
  <si>
    <t>Student Information</t>
  </si>
  <si>
    <t>FirstName</t>
  </si>
  <si>
    <t>LastName</t>
  </si>
  <si>
    <t>Grade</t>
  </si>
  <si>
    <t>Age</t>
  </si>
  <si>
    <t>City</t>
  </si>
  <si>
    <t>Major</t>
  </si>
  <si>
    <t>John</t>
  </si>
  <si>
    <t>Smith</t>
  </si>
  <si>
    <t>A</t>
  </si>
  <si>
    <t>New York</t>
  </si>
  <si>
    <t>Math</t>
  </si>
  <si>
    <t>Mary</t>
  </si>
  <si>
    <t>Johnson</t>
  </si>
  <si>
    <t>B+</t>
  </si>
  <si>
    <t>Boston</t>
  </si>
  <si>
    <t>English</t>
  </si>
  <si>
    <t>David</t>
  </si>
  <si>
    <t>Brown</t>
  </si>
  <si>
    <t>A-</t>
  </si>
  <si>
    <t>Chicago</t>
  </si>
  <si>
    <t>Science</t>
  </si>
  <si>
    <t>Sarah</t>
  </si>
  <si>
    <t>Davis</t>
  </si>
  <si>
    <t>B</t>
  </si>
  <si>
    <t>Miami</t>
  </si>
  <si>
    <t>History</t>
  </si>
  <si>
    <t>Mike</t>
  </si>
  <si>
    <t>Wilson</t>
  </si>
  <si>
    <t>C+</t>
  </si>
  <si>
    <t>Seattle</t>
  </si>
  <si>
    <t>Lisa</t>
  </si>
  <si>
    <t>Garcia</t>
  </si>
  <si>
    <t>Denver</t>
  </si>
  <si>
    <t>Tom</t>
  </si>
  <si>
    <t>Miller</t>
  </si>
  <si>
    <t>B-</t>
  </si>
  <si>
    <t>Austin</t>
  </si>
  <si>
    <t>Anna</t>
  </si>
  <si>
    <t>Taylor</t>
  </si>
  <si>
    <t>A+</t>
  </si>
  <si>
    <t>Portland</t>
  </si>
  <si>
    <t>Chris</t>
  </si>
  <si>
    <t>Anderson</t>
  </si>
  <si>
    <t>Atlanta</t>
  </si>
  <si>
    <r>
      <rPr>
        <b/>
        <sz val="11"/>
        <color rgb="FF1B1C1D"/>
        <rFont val="Calibri"/>
        <family val="2"/>
        <scheme val="minor"/>
      </rPr>
      <t>London</t>
    </r>
  </si>
  <si>
    <r>
      <rPr>
        <b/>
        <sz val="11"/>
        <color rgb="FF1B1C1D"/>
        <rFont val="Calibri"/>
        <family val="2"/>
        <scheme val="minor"/>
      </rPr>
      <t>Paris</t>
    </r>
  </si>
  <si>
    <r>
      <rPr>
        <b/>
        <sz val="11"/>
        <color rgb="FF1B1C1D"/>
        <rFont val="Calibri"/>
        <family val="2"/>
        <scheme val="minor"/>
      </rPr>
      <t>New York</t>
    </r>
  </si>
  <si>
    <r>
      <rPr>
        <b/>
        <sz val="11"/>
        <color rgb="FF1B1C1D"/>
        <rFont val="Calibri"/>
        <family val="2"/>
        <scheme val="minor"/>
      </rPr>
      <t>Sydney</t>
    </r>
  </si>
  <si>
    <r>
      <rPr>
        <b/>
        <sz val="11"/>
        <color rgb="FF1B1C1D"/>
        <rFont val="Calibri"/>
        <family val="2"/>
        <scheme val="minor"/>
      </rPr>
      <t>Lakers</t>
    </r>
  </si>
  <si>
    <r>
      <rPr>
        <b/>
        <sz val="11"/>
        <color rgb="FF1B1C1D"/>
        <rFont val="Calibri"/>
        <family val="2"/>
        <scheme val="minor"/>
      </rPr>
      <t>Patriots</t>
    </r>
  </si>
  <si>
    <r>
      <rPr>
        <b/>
        <sz val="11"/>
        <color rgb="FF1B1C1D"/>
        <rFont val="Calibri"/>
        <family val="2"/>
        <scheme val="minor"/>
      </rPr>
      <t>Man City</t>
    </r>
  </si>
  <si>
    <r>
      <rPr>
        <b/>
        <sz val="11"/>
        <color rgb="FF1B1C1D"/>
        <rFont val="Calibri"/>
        <family val="2"/>
        <scheme val="minor"/>
      </rPr>
      <t>Canadiens</t>
    </r>
  </si>
  <si>
    <r>
      <rPr>
        <b/>
        <sz val="11"/>
        <color rgb="FF1B1C1D"/>
        <rFont val="Calibri"/>
        <family val="2"/>
        <scheme val="minor"/>
      </rPr>
      <t>The Hobbit</t>
    </r>
  </si>
  <si>
    <r>
      <rPr>
        <b/>
        <sz val="11"/>
        <color rgb="FF1B1C1D"/>
        <rFont val="Calibri"/>
        <family val="2"/>
        <scheme val="minor"/>
      </rPr>
      <t>Pride and Prejudice</t>
    </r>
  </si>
  <si>
    <r>
      <rPr>
        <b/>
        <sz val="11"/>
        <color rgb="FF1B1C1D"/>
        <rFont val="Calibri"/>
        <family val="2"/>
        <scheme val="minor"/>
      </rPr>
      <t>Dune</t>
    </r>
  </si>
  <si>
    <r>
      <rPr>
        <b/>
        <sz val="11"/>
        <color rgb="FF1B1C1D"/>
        <rFont val="Calibri"/>
        <family val="2"/>
        <scheme val="minor"/>
      </rPr>
      <t>To Kill a Mockingbird</t>
    </r>
  </si>
  <si>
    <r>
      <rPr>
        <b/>
        <sz val="11"/>
        <color rgb="FF1B1C1D"/>
        <rFont val="Calibri"/>
        <family val="2"/>
        <scheme val="minor"/>
      </rPr>
      <t>South</t>
    </r>
  </si>
  <si>
    <r>
      <rPr>
        <b/>
        <sz val="11"/>
        <color rgb="FF1B1C1D"/>
        <rFont val="Calibri"/>
        <family val="2"/>
        <scheme val="minor"/>
      </rPr>
      <t>East</t>
    </r>
  </si>
  <si>
    <r>
      <rPr>
        <b/>
        <sz val="11"/>
        <color rgb="FF1B1C1D"/>
        <rFont val="Calibri"/>
        <family val="2"/>
        <scheme val="minor"/>
      </rPr>
      <t>West</t>
    </r>
  </si>
  <si>
    <r>
      <rPr>
        <b/>
        <sz val="11"/>
        <color rgb="FF1B1C1D"/>
        <rFont val="Calibri"/>
        <family val="2"/>
        <scheme val="minor"/>
      </rPr>
      <t>Central</t>
    </r>
  </si>
  <si>
    <r>
      <rPr>
        <b/>
        <sz val="11"/>
        <color rgb="FF1B1C1D"/>
        <rFont val="Calibri"/>
        <family val="2"/>
        <scheme val="minor"/>
      </rPr>
      <t>P-001</t>
    </r>
  </si>
  <si>
    <r>
      <rPr>
        <b/>
        <sz val="11"/>
        <color rgb="FF1B1C1D"/>
        <rFont val="Calibri"/>
        <family val="2"/>
        <scheme val="minor"/>
      </rPr>
      <t>P-002</t>
    </r>
  </si>
  <si>
    <r>
      <rPr>
        <b/>
        <sz val="11"/>
        <color rgb="FF1B1C1D"/>
        <rFont val="Calibri"/>
        <family val="2"/>
        <scheme val="minor"/>
      </rPr>
      <t>P-003</t>
    </r>
  </si>
  <si>
    <r>
      <rPr>
        <b/>
        <sz val="11"/>
        <color rgb="FF1B1C1D"/>
        <rFont val="Calibri"/>
        <family val="2"/>
        <scheme val="minor"/>
      </rPr>
      <t>P-004</t>
    </r>
  </si>
  <si>
    <r>
      <rPr>
        <b/>
        <sz val="11"/>
        <color rgb="FF1B1C1D"/>
        <rFont val="Calibri"/>
        <family val="2"/>
        <scheme val="minor"/>
      </rPr>
      <t>P-005</t>
    </r>
  </si>
  <si>
    <r>
      <rPr>
        <b/>
        <sz val="11"/>
        <color rgb="FF1B1C1D"/>
        <rFont val="Calibri"/>
        <family val="2"/>
        <scheme val="minor"/>
      </rPr>
      <t>Student ID</t>
    </r>
  </si>
  <si>
    <r>
      <rPr>
        <b/>
        <sz val="11"/>
        <color rgb="FF1B1C1D"/>
        <rFont val="Calibri"/>
        <family val="2"/>
        <scheme val="minor"/>
      </rPr>
      <t>Student Name</t>
    </r>
  </si>
  <si>
    <r>
      <rPr>
        <b/>
        <sz val="11"/>
        <color rgb="FF1B1C1D"/>
        <rFont val="Calibri"/>
        <family val="2"/>
        <scheme val="minor"/>
      </rPr>
      <t>Subject</t>
    </r>
  </si>
  <si>
    <r>
      <rPr>
        <b/>
        <sz val="11"/>
        <color rgb="FF1B1C1D"/>
        <rFont val="Calibri"/>
        <family val="2"/>
        <scheme val="minor"/>
      </rPr>
      <t>Midterm Score</t>
    </r>
  </si>
  <si>
    <r>
      <rPr>
        <b/>
        <sz val="11"/>
        <color rgb="FF1B1C1D"/>
        <rFont val="Calibri"/>
        <family val="2"/>
        <scheme val="minor"/>
      </rPr>
      <t>Final Score</t>
    </r>
  </si>
  <si>
    <r>
      <rPr>
        <b/>
        <sz val="11"/>
        <color rgb="FF1B1C1D"/>
        <rFont val="Calibri"/>
        <family val="2"/>
        <scheme val="minor"/>
      </rPr>
      <t>Movie Title</t>
    </r>
  </si>
  <si>
    <r>
      <rPr>
        <b/>
        <sz val="11"/>
        <color rgb="FF1B1C1D"/>
        <rFont val="Calibri"/>
        <family val="2"/>
        <scheme val="minor"/>
      </rPr>
      <t>Director</t>
    </r>
  </si>
  <si>
    <r>
      <rPr>
        <b/>
        <sz val="11"/>
        <color rgb="FF1B1C1D"/>
        <rFont val="Calibri"/>
        <family val="2"/>
        <scheme val="minor"/>
      </rPr>
      <t>Release Year</t>
    </r>
  </si>
  <si>
    <r>
      <rPr>
        <b/>
        <sz val="11"/>
        <color rgb="FF1B1C1D"/>
        <rFont val="Calibri"/>
        <family val="2"/>
        <scheme val="minor"/>
      </rPr>
      <t>Rating (out of 10)</t>
    </r>
  </si>
  <si>
    <r>
      <rPr>
        <b/>
        <sz val="11"/>
        <color rgb="FF1B1C1D"/>
        <rFont val="Calibri"/>
        <family val="2"/>
        <scheme val="minor"/>
      </rPr>
      <t>Patient ID</t>
    </r>
  </si>
  <si>
    <r>
      <rPr>
        <b/>
        <sz val="11"/>
        <color rgb="FF1B1C1D"/>
        <rFont val="Calibri"/>
        <family val="2"/>
        <scheme val="minor"/>
      </rPr>
      <t>Age</t>
    </r>
  </si>
  <si>
    <r>
      <rPr>
        <b/>
        <sz val="11"/>
        <color rgb="FF1B1C1D"/>
        <rFont val="Calibri"/>
        <family val="2"/>
        <scheme val="minor"/>
      </rPr>
      <t>Blood Type</t>
    </r>
  </si>
  <si>
    <r>
      <rPr>
        <b/>
        <sz val="11"/>
        <color rgb="FF1B1C1D"/>
        <rFont val="Calibri"/>
        <family val="2"/>
        <scheme val="minor"/>
      </rPr>
      <t>Admitted Date</t>
    </r>
  </si>
  <si>
    <r>
      <rPr>
        <b/>
        <sz val="11"/>
        <color rgb="FF1B1C1D"/>
        <rFont val="Calibri"/>
        <family val="2"/>
        <scheme val="minor"/>
      </rPr>
      <t>S-101</t>
    </r>
  </si>
  <si>
    <r>
      <rPr>
        <b/>
        <sz val="11"/>
        <color rgb="FF1B1C1D"/>
        <rFont val="Calibri"/>
        <family val="2"/>
        <scheme val="minor"/>
      </rPr>
      <t>S-102</t>
    </r>
  </si>
  <si>
    <r>
      <rPr>
        <b/>
        <sz val="11"/>
        <color rgb="FF1B1C1D"/>
        <rFont val="Calibri"/>
        <family val="2"/>
        <scheme val="minor"/>
      </rPr>
      <t>S-103</t>
    </r>
  </si>
  <si>
    <r>
      <rPr>
        <b/>
        <sz val="11"/>
        <color rgb="FF1B1C1D"/>
        <rFont val="Calibri"/>
        <family val="2"/>
        <scheme val="minor"/>
      </rPr>
      <t>S-104</t>
    </r>
  </si>
  <si>
    <r>
      <rPr>
        <b/>
        <sz val="11"/>
        <color rgb="FF1B1C1D"/>
        <rFont val="Calibri"/>
        <family val="2"/>
        <scheme val="minor"/>
      </rPr>
      <t>S-105</t>
    </r>
  </si>
  <si>
    <r>
      <rPr>
        <b/>
        <sz val="11"/>
        <color rgb="FF1B1C1D"/>
        <rFont val="Calibri"/>
        <family val="2"/>
        <scheme val="minor"/>
      </rPr>
      <t>Inception</t>
    </r>
  </si>
  <si>
    <r>
      <rPr>
        <b/>
        <sz val="11"/>
        <color rgb="FF1B1C1D"/>
        <rFont val="Calibri"/>
        <family val="2"/>
        <scheme val="minor"/>
      </rPr>
      <t>The Godfather</t>
    </r>
  </si>
  <si>
    <r>
      <rPr>
        <b/>
        <sz val="11"/>
        <color rgb="FF1B1C1D"/>
        <rFont val="Calibri"/>
        <family val="2"/>
        <scheme val="minor"/>
      </rPr>
      <t>Pulp Fiction</t>
    </r>
  </si>
  <si>
    <r>
      <rPr>
        <b/>
        <sz val="11"/>
        <color rgb="FF1B1C1D"/>
        <rFont val="Calibri"/>
        <family val="2"/>
        <scheme val="minor"/>
      </rPr>
      <t>The Matrix</t>
    </r>
  </si>
  <si>
    <r>
      <rPr>
        <b/>
        <sz val="11"/>
        <color rgb="FF1B1C1D"/>
        <rFont val="Calibri"/>
        <family val="2"/>
        <scheme val="minor"/>
      </rPr>
      <t>Forrest Gump</t>
    </r>
  </si>
  <si>
    <r>
      <rPr>
        <b/>
        <sz val="11"/>
        <color rgb="FF1B1C1D"/>
        <rFont val="Calibri"/>
        <family val="2"/>
        <scheme val="minor"/>
      </rPr>
      <t>H-201</t>
    </r>
  </si>
  <si>
    <r>
      <rPr>
        <b/>
        <sz val="11"/>
        <color rgb="FF1B1C1D"/>
        <rFont val="Calibri"/>
        <family val="2"/>
        <scheme val="minor"/>
      </rPr>
      <t>H-202</t>
    </r>
  </si>
  <si>
    <r>
      <rPr>
        <b/>
        <sz val="11"/>
        <color rgb="FF1B1C1D"/>
        <rFont val="Calibri"/>
        <family val="2"/>
        <scheme val="minor"/>
      </rPr>
      <t>H-203</t>
    </r>
  </si>
  <si>
    <r>
      <rPr>
        <b/>
        <sz val="11"/>
        <color rgb="FF1B1C1D"/>
        <rFont val="Calibri"/>
        <family val="2"/>
        <scheme val="minor"/>
      </rPr>
      <t>H-204</t>
    </r>
  </si>
  <si>
    <r>
      <rPr>
        <b/>
        <sz val="11"/>
        <color rgb="FF1B1C1D"/>
        <rFont val="Calibri"/>
        <family val="2"/>
        <scheme val="minor"/>
      </rPr>
      <t>H-205</t>
    </r>
  </si>
  <si>
    <t>P-005</t>
  </si>
  <si>
    <t>Tokyo</t>
  </si>
  <si>
    <t>Area (sq km)</t>
  </si>
  <si>
    <t>Yankees</t>
  </si>
  <si>
    <t>Wins</t>
  </si>
  <si>
    <t>Genre</t>
  </si>
  <si>
    <t>pages</t>
  </si>
  <si>
    <t>Xlook-up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</si>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</sst>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mm/dd/yy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B1C1D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1B1C1D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B1C1D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9F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9FDE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62">
    <xf numFmtId="0" fontId="0" fillId="0" borderId="0" xfId="0"/>
    <xf numFmtId="0" fontId="0" fillId="3" borderId="0" xfId="0" applyFill="1"/>
    <xf numFmtId="0" fontId="0" fillId="2" borderId="2" xfId="0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4" xfId="0" applyFill="1" applyBorder="1"/>
    <xf numFmtId="0" fontId="0" fillId="6" borderId="1" xfId="0" applyFill="1" applyBorder="1" applyAlignment="1">
      <alignment vertical="center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8" borderId="5" xfId="0" applyFont="1" applyFill="1" applyBorder="1" applyAlignment="1">
      <alignment vertical="top" wrapText="1"/>
    </xf>
    <xf numFmtId="1" fontId="3" fillId="8" borderId="5" xfId="0" applyNumberFormat="1" applyFont="1" applyFill="1" applyBorder="1" applyAlignment="1">
      <alignment vertical="top" shrinkToFit="1"/>
    </xf>
    <xf numFmtId="165" fontId="3" fillId="8" borderId="5" xfId="0" applyNumberFormat="1" applyFont="1" applyFill="1" applyBorder="1" applyAlignment="1">
      <alignment vertical="top" shrinkToFit="1"/>
    </xf>
    <xf numFmtId="164" fontId="3" fillId="8" borderId="5" xfId="0" applyNumberFormat="1" applyFont="1" applyFill="1" applyBorder="1" applyAlignment="1">
      <alignment vertical="top" shrinkToFit="1"/>
    </xf>
    <xf numFmtId="0" fontId="0" fillId="6" borderId="1" xfId="0" applyFill="1" applyBorder="1"/>
    <xf numFmtId="0" fontId="1" fillId="6" borderId="1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vertical="top" wrapText="1"/>
    </xf>
    <xf numFmtId="1" fontId="3" fillId="6" borderId="5" xfId="0" applyNumberFormat="1" applyFont="1" applyFill="1" applyBorder="1" applyAlignment="1">
      <alignment vertical="top" shrinkToFit="1"/>
    </xf>
    <xf numFmtId="3" fontId="3" fillId="6" borderId="5" xfId="0" applyNumberFormat="1" applyFont="1" applyFill="1" applyBorder="1" applyAlignment="1">
      <alignment vertical="top" shrinkToFit="1"/>
    </xf>
    <xf numFmtId="0" fontId="6" fillId="6" borderId="5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horizontal="left" vertical="top" wrapText="1"/>
    </xf>
    <xf numFmtId="1" fontId="3" fillId="6" borderId="5" xfId="0" applyNumberFormat="1" applyFont="1" applyFill="1" applyBorder="1" applyAlignment="1">
      <alignment horizontal="left" vertical="top" shrinkToFit="1"/>
    </xf>
    <xf numFmtId="0" fontId="4" fillId="6" borderId="5" xfId="0" applyFont="1" applyFill="1" applyBorder="1" applyAlignment="1">
      <alignment horizontal="left" vertical="top" wrapText="1"/>
    </xf>
    <xf numFmtId="44" fontId="3" fillId="6" borderId="5" xfId="1" applyFont="1" applyFill="1" applyBorder="1" applyAlignment="1">
      <alignment horizontal="left" vertical="top" shrinkToFit="1"/>
    </xf>
    <xf numFmtId="164" fontId="3" fillId="6" borderId="5" xfId="0" applyNumberFormat="1" applyFont="1" applyFill="1" applyBorder="1" applyAlignment="1">
      <alignment horizontal="left" vertical="top" shrinkToFit="1"/>
    </xf>
    <xf numFmtId="0" fontId="7" fillId="6" borderId="5" xfId="0" applyFont="1" applyFill="1" applyBorder="1" applyAlignment="1">
      <alignment vertical="top" wrapText="1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vertical="center" wrapText="1"/>
    </xf>
    <xf numFmtId="1" fontId="6" fillId="6" borderId="5" xfId="0" applyNumberFormat="1" applyFont="1" applyFill="1" applyBorder="1" applyAlignment="1">
      <alignment horizontal="left" vertical="top" shrinkToFi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/>
    <xf numFmtId="0" fontId="7" fillId="8" borderId="5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11" borderId="1" xfId="0" applyFill="1" applyBorder="1" applyAlignment="1">
      <alignment vertical="center" wrapText="1"/>
    </xf>
    <xf numFmtId="0" fontId="0" fillId="11" borderId="3" xfId="0" applyFill="1" applyBorder="1"/>
    <xf numFmtId="0" fontId="6" fillId="6" borderId="5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 vertical="center" wrapText="1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2" borderId="0" xfId="0" applyFill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9" fillId="7" borderId="3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69F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topLeftCell="A24" zoomScale="99" zoomScaleNormal="99" workbookViewId="0">
      <selection activeCell="L36" sqref="L36"/>
    </sheetView>
  </sheetViews>
  <sheetFormatPr defaultRowHeight="14.4" x14ac:dyDescent="0.3"/>
  <cols>
    <col min="2" max="2" width="9.5546875" bestFit="1" customWidth="1"/>
    <col min="4" max="4" width="16.33203125" customWidth="1"/>
    <col min="5" max="5" width="14.88671875" bestFit="1" customWidth="1"/>
    <col min="6" max="6" width="8.77734375" bestFit="1" customWidth="1"/>
    <col min="7" max="7" width="15" bestFit="1" customWidth="1"/>
    <col min="8" max="8" width="18.109375" customWidth="1"/>
    <col min="11" max="11" width="10.33203125" customWidth="1"/>
  </cols>
  <sheetData>
    <row r="2" spans="2:13" ht="18" x14ac:dyDescent="0.35">
      <c r="E2" s="45" t="s">
        <v>41</v>
      </c>
      <c r="F2" s="45"/>
      <c r="G2" s="45"/>
    </row>
    <row r="4" spans="2:13" x14ac:dyDescent="0.3">
      <c r="D4" s="34" t="s">
        <v>0</v>
      </c>
      <c r="E4" s="34" t="s">
        <v>1</v>
      </c>
      <c r="F4" s="34" t="s">
        <v>2</v>
      </c>
      <c r="G4" s="34" t="s">
        <v>3</v>
      </c>
      <c r="H4" s="34" t="s">
        <v>4</v>
      </c>
      <c r="L4" s="2" t="s">
        <v>10</v>
      </c>
      <c r="M4" s="2" t="s">
        <v>42</v>
      </c>
    </row>
    <row r="5" spans="2:13" x14ac:dyDescent="0.3">
      <c r="D5" s="34" t="s">
        <v>5</v>
      </c>
      <c r="E5" s="16">
        <v>86</v>
      </c>
      <c r="F5" s="16">
        <v>76</v>
      </c>
      <c r="G5" s="16">
        <v>88</v>
      </c>
      <c r="H5" s="16">
        <v>50</v>
      </c>
      <c r="K5" s="2" t="s">
        <v>9</v>
      </c>
      <c r="L5" s="1">
        <v>5</v>
      </c>
      <c r="M5" s="1">
        <v>4</v>
      </c>
    </row>
    <row r="6" spans="2:13" x14ac:dyDescent="0.3">
      <c r="B6" s="37" t="s">
        <v>188</v>
      </c>
      <c r="D6" s="34" t="s">
        <v>6</v>
      </c>
      <c r="E6" s="16">
        <v>75</v>
      </c>
      <c r="F6" s="16">
        <v>82</v>
      </c>
      <c r="G6" s="16">
        <v>96</v>
      </c>
      <c r="H6" s="16">
        <v>68</v>
      </c>
      <c r="K6" cm="1">
        <f t="array" ref="K6">INDEX(D4:H8,L5,M5)</f>
        <v>56</v>
      </c>
    </row>
    <row r="7" spans="2:13" x14ac:dyDescent="0.3">
      <c r="D7" s="34" t="s">
        <v>7</v>
      </c>
      <c r="E7" s="16">
        <v>90</v>
      </c>
      <c r="F7" s="16">
        <v>65</v>
      </c>
      <c r="G7" s="16">
        <v>80</v>
      </c>
      <c r="H7" s="16">
        <v>49</v>
      </c>
    </row>
    <row r="8" spans="2:13" x14ac:dyDescent="0.3">
      <c r="D8" s="34" t="s">
        <v>8</v>
      </c>
      <c r="E8" s="16">
        <v>99</v>
      </c>
      <c r="F8" s="16">
        <v>58</v>
      </c>
      <c r="G8" s="16">
        <v>56</v>
      </c>
      <c r="H8" s="16">
        <v>89</v>
      </c>
    </row>
    <row r="11" spans="2:13" ht="18" x14ac:dyDescent="0.35">
      <c r="E11" s="45" t="s">
        <v>126</v>
      </c>
      <c r="F11" s="45"/>
      <c r="G11" s="45"/>
    </row>
    <row r="13" spans="2:13" x14ac:dyDescent="0.3">
      <c r="D13" s="35" t="s">
        <v>324</v>
      </c>
      <c r="E13" s="35" t="s">
        <v>325</v>
      </c>
      <c r="F13" s="35" t="s">
        <v>326</v>
      </c>
      <c r="G13" s="35" t="s">
        <v>327</v>
      </c>
      <c r="H13" s="35" t="s">
        <v>328</v>
      </c>
    </row>
    <row r="14" spans="2:13" x14ac:dyDescent="0.3">
      <c r="D14" s="35" t="s">
        <v>337</v>
      </c>
      <c r="E14" s="12" t="s">
        <v>128</v>
      </c>
      <c r="F14" s="12" t="s">
        <v>129</v>
      </c>
      <c r="G14" s="13">
        <v>88</v>
      </c>
      <c r="H14" s="13">
        <v>92</v>
      </c>
      <c r="L14" s="2" t="s">
        <v>10</v>
      </c>
      <c r="M14" s="2" t="s">
        <v>42</v>
      </c>
    </row>
    <row r="15" spans="2:13" x14ac:dyDescent="0.3">
      <c r="B15" s="37" t="s">
        <v>189</v>
      </c>
      <c r="D15" s="35" t="s">
        <v>338</v>
      </c>
      <c r="E15" s="12" t="s">
        <v>130</v>
      </c>
      <c r="F15" s="12" t="s">
        <v>131</v>
      </c>
      <c r="G15" s="13">
        <v>95</v>
      </c>
      <c r="H15" s="13">
        <v>98</v>
      </c>
      <c r="K15" s="2" t="s">
        <v>9</v>
      </c>
      <c r="L15" s="1">
        <v>2</v>
      </c>
      <c r="M15" s="1">
        <v>3</v>
      </c>
    </row>
    <row r="16" spans="2:13" x14ac:dyDescent="0.3">
      <c r="D16" s="35" t="s">
        <v>339</v>
      </c>
      <c r="E16" s="12" t="s">
        <v>132</v>
      </c>
      <c r="F16" s="12" t="s">
        <v>133</v>
      </c>
      <c r="G16" s="13">
        <v>76</v>
      </c>
      <c r="H16" s="13">
        <v>80</v>
      </c>
      <c r="K16" t="str" cm="1">
        <f t="array" ref="K16">INDEX(D13:H18,L15,M15)</f>
        <v>Math</v>
      </c>
    </row>
    <row r="17" spans="2:13" x14ac:dyDescent="0.3">
      <c r="D17" s="35" t="s">
        <v>340</v>
      </c>
      <c r="E17" s="12" t="s">
        <v>134</v>
      </c>
      <c r="F17" s="12" t="s">
        <v>135</v>
      </c>
      <c r="G17" s="13">
        <v>82</v>
      </c>
      <c r="H17" s="13">
        <v>85</v>
      </c>
    </row>
    <row r="18" spans="2:13" x14ac:dyDescent="0.3">
      <c r="D18" s="35" t="s">
        <v>341</v>
      </c>
      <c r="E18" s="12" t="s">
        <v>136</v>
      </c>
      <c r="F18" s="12" t="s">
        <v>137</v>
      </c>
      <c r="G18" s="13">
        <v>90</v>
      </c>
      <c r="H18" s="13">
        <v>91</v>
      </c>
    </row>
    <row r="21" spans="2:13" ht="18" x14ac:dyDescent="0.35">
      <c r="E21" s="45" t="s">
        <v>127</v>
      </c>
      <c r="F21" s="45"/>
      <c r="G21" s="45"/>
    </row>
    <row r="23" spans="2:13" x14ac:dyDescent="0.3">
      <c r="D23" s="35" t="s">
        <v>329</v>
      </c>
      <c r="E23" s="35" t="s">
        <v>330</v>
      </c>
      <c r="F23" s="35" t="s">
        <v>209</v>
      </c>
      <c r="G23" s="35" t="s">
        <v>331</v>
      </c>
      <c r="H23" s="35" t="s">
        <v>332</v>
      </c>
    </row>
    <row r="24" spans="2:13" x14ac:dyDescent="0.3">
      <c r="D24" s="35" t="s">
        <v>342</v>
      </c>
      <c r="E24" s="12" t="s">
        <v>138</v>
      </c>
      <c r="F24" s="12" t="s">
        <v>139</v>
      </c>
      <c r="G24" s="13">
        <v>2010</v>
      </c>
      <c r="H24" s="14">
        <v>8.8000000000000007</v>
      </c>
      <c r="L24" s="2" t="s">
        <v>10</v>
      </c>
      <c r="M24" s="2" t="s">
        <v>42</v>
      </c>
    </row>
    <row r="25" spans="2:13" x14ac:dyDescent="0.3">
      <c r="B25" s="37" t="s">
        <v>190</v>
      </c>
      <c r="D25" s="35" t="s">
        <v>343</v>
      </c>
      <c r="E25" s="12" t="s">
        <v>140</v>
      </c>
      <c r="F25" s="12" t="s">
        <v>141</v>
      </c>
      <c r="G25" s="13">
        <v>1972</v>
      </c>
      <c r="H25" s="14">
        <v>9.1999999999999993</v>
      </c>
      <c r="K25" s="2" t="s">
        <v>9</v>
      </c>
      <c r="L25" s="1">
        <v>2</v>
      </c>
      <c r="M25" s="1">
        <v>1</v>
      </c>
    </row>
    <row r="26" spans="2:13" x14ac:dyDescent="0.3">
      <c r="D26" s="35" t="s">
        <v>344</v>
      </c>
      <c r="E26" s="12" t="s">
        <v>142</v>
      </c>
      <c r="F26" s="12" t="s">
        <v>141</v>
      </c>
      <c r="G26" s="13">
        <v>1994</v>
      </c>
      <c r="H26" s="14">
        <v>8.9</v>
      </c>
      <c r="K26" t="str" cm="1">
        <f t="array" ref="K26">INDEX(D23:H28,L25,M25)</f>
        <v>Inception</v>
      </c>
    </row>
    <row r="27" spans="2:13" x14ac:dyDescent="0.3">
      <c r="D27" s="35" t="s">
        <v>345</v>
      </c>
      <c r="E27" s="12" t="s">
        <v>143</v>
      </c>
      <c r="F27" s="12" t="s">
        <v>139</v>
      </c>
      <c r="G27" s="13">
        <v>1999</v>
      </c>
      <c r="H27" s="14">
        <v>8.6999999999999993</v>
      </c>
    </row>
    <row r="28" spans="2:13" x14ac:dyDescent="0.3">
      <c r="D28" s="35" t="s">
        <v>346</v>
      </c>
      <c r="E28" s="12" t="s">
        <v>144</v>
      </c>
      <c r="F28" s="12" t="s">
        <v>145</v>
      </c>
      <c r="G28" s="13">
        <v>1994</v>
      </c>
      <c r="H28" s="14">
        <v>8.8000000000000007</v>
      </c>
    </row>
    <row r="32" spans="2:13" ht="18" x14ac:dyDescent="0.35">
      <c r="E32" s="45" t="s">
        <v>192</v>
      </c>
      <c r="F32" s="45"/>
      <c r="G32" s="45"/>
    </row>
    <row r="34" spans="2:13" x14ac:dyDescent="0.3">
      <c r="D34" s="35" t="s">
        <v>333</v>
      </c>
      <c r="E34" s="35" t="s">
        <v>119</v>
      </c>
      <c r="F34" s="35" t="s">
        <v>334</v>
      </c>
      <c r="G34" s="35" t="s">
        <v>335</v>
      </c>
      <c r="H34" s="35" t="s">
        <v>336</v>
      </c>
    </row>
    <row r="35" spans="2:13" x14ac:dyDescent="0.3">
      <c r="D35" s="35" t="s">
        <v>347</v>
      </c>
      <c r="E35" s="12" t="s">
        <v>146</v>
      </c>
      <c r="F35" s="13">
        <v>35</v>
      </c>
      <c r="G35" s="12" t="s">
        <v>147</v>
      </c>
      <c r="H35" s="15">
        <v>45383</v>
      </c>
      <c r="L35" s="2" t="s">
        <v>10</v>
      </c>
      <c r="M35" s="2" t="s">
        <v>42</v>
      </c>
    </row>
    <row r="36" spans="2:13" x14ac:dyDescent="0.3">
      <c r="D36" s="35" t="s">
        <v>348</v>
      </c>
      <c r="E36" s="12" t="s">
        <v>148</v>
      </c>
      <c r="F36" s="13">
        <v>52</v>
      </c>
      <c r="G36" s="12" t="s">
        <v>149</v>
      </c>
      <c r="H36" s="15">
        <v>45387</v>
      </c>
      <c r="K36" s="2" t="s">
        <v>9</v>
      </c>
      <c r="L36" s="1">
        <v>1</v>
      </c>
      <c r="M36" s="1">
        <v>3</v>
      </c>
    </row>
    <row r="37" spans="2:13" x14ac:dyDescent="0.3">
      <c r="B37" s="37" t="s">
        <v>191</v>
      </c>
      <c r="D37" s="35" t="s">
        <v>349</v>
      </c>
      <c r="E37" s="12" t="s">
        <v>150</v>
      </c>
      <c r="F37" s="13">
        <v>28</v>
      </c>
      <c r="G37" s="12" t="s">
        <v>151</v>
      </c>
      <c r="H37" s="15">
        <v>45392</v>
      </c>
      <c r="K37" t="str" cm="1">
        <f t="array" ref="K37">INDEX(D34:H39,L36,M36)</f>
        <v>Age</v>
      </c>
    </row>
    <row r="38" spans="2:13" x14ac:dyDescent="0.3">
      <c r="D38" s="35" t="s">
        <v>350</v>
      </c>
      <c r="E38" s="12" t="s">
        <v>152</v>
      </c>
      <c r="F38" s="13">
        <v>61</v>
      </c>
      <c r="G38" s="12" t="s">
        <v>153</v>
      </c>
      <c r="H38" s="15">
        <v>45397</v>
      </c>
    </row>
    <row r="39" spans="2:13" x14ac:dyDescent="0.3">
      <c r="D39" s="35" t="s">
        <v>351</v>
      </c>
      <c r="E39" s="12" t="s">
        <v>154</v>
      </c>
      <c r="F39" s="13">
        <v>44</v>
      </c>
      <c r="G39" s="12" t="s">
        <v>155</v>
      </c>
      <c r="H39" s="15">
        <v>45402</v>
      </c>
    </row>
  </sheetData>
  <mergeCells count="4">
    <mergeCell ref="E2:G2"/>
    <mergeCell ref="E11:G11"/>
    <mergeCell ref="E21:G21"/>
    <mergeCell ref="E32:G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C593-7C71-4025-8071-59AE225FB103}">
  <dimension ref="B2:L41"/>
  <sheetViews>
    <sheetView topLeftCell="A19" workbookViewId="0">
      <selection activeCell="L40" sqref="L40"/>
    </sheetView>
  </sheetViews>
  <sheetFormatPr defaultRowHeight="14.4" x14ac:dyDescent="0.3"/>
  <cols>
    <col min="2" max="2" width="9.5546875" bestFit="1" customWidth="1"/>
    <col min="4" max="4" width="11.5546875" bestFit="1" customWidth="1"/>
    <col min="5" max="5" width="13.21875" bestFit="1" customWidth="1"/>
    <col min="6" max="6" width="13.5546875" bestFit="1" customWidth="1"/>
    <col min="7" max="7" width="11.6640625" bestFit="1" customWidth="1"/>
    <col min="8" max="8" width="11.33203125" customWidth="1"/>
    <col min="10" max="10" width="10" bestFit="1" customWidth="1"/>
    <col min="11" max="11" width="12.21875" customWidth="1"/>
  </cols>
  <sheetData>
    <row r="2" spans="2:12" ht="15" thickBot="1" x14ac:dyDescent="0.35"/>
    <row r="3" spans="2:12" ht="18.600000000000001" thickBot="1" x14ac:dyDescent="0.4">
      <c r="E3" s="46" t="s">
        <v>19</v>
      </c>
      <c r="F3" s="47"/>
    </row>
    <row r="5" spans="2:12" ht="15" customHeight="1" x14ac:dyDescent="0.3">
      <c r="D5" s="10" t="s">
        <v>11</v>
      </c>
      <c r="E5" s="10" t="s">
        <v>12</v>
      </c>
      <c r="F5" s="10" t="s">
        <v>13</v>
      </c>
      <c r="G5" s="10" t="s">
        <v>14</v>
      </c>
      <c r="J5" s="38" t="s">
        <v>24</v>
      </c>
      <c r="K5" s="3" t="s">
        <v>360</v>
      </c>
      <c r="L5" s="4">
        <f>MATCH(K5,D5:D9,0)</f>
        <v>2</v>
      </c>
    </row>
    <row r="6" spans="2:12" x14ac:dyDescent="0.3">
      <c r="D6" s="33" t="s">
        <v>15</v>
      </c>
      <c r="E6" s="11">
        <v>50</v>
      </c>
      <c r="F6" s="11">
        <v>12</v>
      </c>
      <c r="G6" s="11" t="s">
        <v>20</v>
      </c>
    </row>
    <row r="7" spans="2:12" x14ac:dyDescent="0.3">
      <c r="B7" s="36" t="s">
        <v>87</v>
      </c>
      <c r="D7" s="33" t="s">
        <v>16</v>
      </c>
      <c r="E7" s="11">
        <v>75</v>
      </c>
      <c r="F7" s="11">
        <v>50</v>
      </c>
      <c r="G7" s="11" t="s">
        <v>21</v>
      </c>
      <c r="J7" s="39" t="s">
        <v>25</v>
      </c>
      <c r="K7" s="5" t="s">
        <v>13</v>
      </c>
      <c r="L7" s="6">
        <f>MATCH(K7,D5:G5,0)</f>
        <v>3</v>
      </c>
    </row>
    <row r="8" spans="2:12" x14ac:dyDescent="0.3">
      <c r="D8" s="33" t="s">
        <v>17</v>
      </c>
      <c r="E8" s="11">
        <v>100</v>
      </c>
      <c r="F8" s="11">
        <v>20</v>
      </c>
      <c r="G8" s="11" t="s">
        <v>22</v>
      </c>
    </row>
    <row r="9" spans="2:12" x14ac:dyDescent="0.3">
      <c r="D9" s="33" t="s">
        <v>18</v>
      </c>
      <c r="E9" s="11">
        <v>60</v>
      </c>
      <c r="F9" s="11">
        <v>50</v>
      </c>
      <c r="G9" s="11" t="s">
        <v>23</v>
      </c>
    </row>
    <row r="12" spans="2:12" ht="15" thickBot="1" x14ac:dyDescent="0.35"/>
    <row r="13" spans="2:12" ht="18.600000000000001" customHeight="1" thickBot="1" x14ac:dyDescent="0.4">
      <c r="D13" s="8"/>
      <c r="E13" s="48" t="s">
        <v>99</v>
      </c>
      <c r="F13" s="49"/>
      <c r="G13" s="50"/>
      <c r="H13" s="8"/>
    </row>
    <row r="14" spans="2:12" x14ac:dyDescent="0.3">
      <c r="D14" s="8"/>
      <c r="E14" s="8"/>
      <c r="F14" s="8"/>
      <c r="G14" s="8"/>
      <c r="H14" s="8"/>
    </row>
    <row r="15" spans="2:12" x14ac:dyDescent="0.3">
      <c r="D15" s="21" t="s">
        <v>98</v>
      </c>
      <c r="E15" s="22" t="s">
        <v>119</v>
      </c>
      <c r="F15" s="22" t="s">
        <v>120</v>
      </c>
      <c r="G15" s="22" t="s">
        <v>121</v>
      </c>
      <c r="H15" s="22" t="s">
        <v>122</v>
      </c>
    </row>
    <row r="16" spans="2:12" x14ac:dyDescent="0.3">
      <c r="D16" s="32">
        <v>101</v>
      </c>
      <c r="E16" s="24" t="s">
        <v>97</v>
      </c>
      <c r="F16" s="24" t="s">
        <v>96</v>
      </c>
      <c r="G16" s="25">
        <v>60000</v>
      </c>
      <c r="H16" s="26">
        <v>43845</v>
      </c>
    </row>
    <row r="17" spans="2:12" x14ac:dyDescent="0.3">
      <c r="D17" s="32">
        <v>102</v>
      </c>
      <c r="E17" s="24" t="s">
        <v>95</v>
      </c>
      <c r="F17" s="24" t="s">
        <v>94</v>
      </c>
      <c r="G17" s="25">
        <v>55000</v>
      </c>
      <c r="H17" s="26">
        <v>44275</v>
      </c>
      <c r="J17" s="38" t="s">
        <v>24</v>
      </c>
      <c r="K17" s="41">
        <v>103</v>
      </c>
      <c r="L17" s="4">
        <f>MATCH(K17,D15:D20,0)</f>
        <v>4</v>
      </c>
    </row>
    <row r="18" spans="2:12" x14ac:dyDescent="0.3">
      <c r="B18" s="36" t="s">
        <v>100</v>
      </c>
      <c r="D18" s="32">
        <v>103</v>
      </c>
      <c r="E18" s="24" t="s">
        <v>93</v>
      </c>
      <c r="F18" s="24" t="s">
        <v>92</v>
      </c>
      <c r="G18" s="25">
        <v>75000</v>
      </c>
      <c r="H18" s="26">
        <v>43626</v>
      </c>
    </row>
    <row r="19" spans="2:12" x14ac:dyDescent="0.3">
      <c r="D19" s="32">
        <v>104</v>
      </c>
      <c r="E19" s="24" t="s">
        <v>91</v>
      </c>
      <c r="F19" s="24" t="s">
        <v>90</v>
      </c>
      <c r="G19" s="25">
        <v>62000</v>
      </c>
      <c r="H19" s="26">
        <v>44870</v>
      </c>
      <c r="J19" s="39" t="s">
        <v>42</v>
      </c>
      <c r="K19" s="5" t="s">
        <v>123</v>
      </c>
      <c r="L19" s="6">
        <v>1</v>
      </c>
    </row>
    <row r="20" spans="2:12" x14ac:dyDescent="0.3">
      <c r="D20" s="32">
        <v>105</v>
      </c>
      <c r="E20" s="24" t="s">
        <v>89</v>
      </c>
      <c r="F20" s="24" t="s">
        <v>88</v>
      </c>
      <c r="G20" s="25">
        <v>58000</v>
      </c>
      <c r="H20" s="26">
        <v>44985</v>
      </c>
    </row>
    <row r="23" spans="2:12" ht="15" thickBot="1" x14ac:dyDescent="0.35"/>
    <row r="24" spans="2:12" ht="18.600000000000001" thickBot="1" x14ac:dyDescent="0.4">
      <c r="E24" s="48" t="s">
        <v>101</v>
      </c>
      <c r="F24" s="49"/>
      <c r="G24" s="50"/>
    </row>
    <row r="26" spans="2:12" x14ac:dyDescent="0.3">
      <c r="D26" s="22" t="s">
        <v>193</v>
      </c>
      <c r="E26" s="22" t="s">
        <v>194</v>
      </c>
      <c r="F26" s="22" t="s">
        <v>195</v>
      </c>
      <c r="G26" s="22" t="s">
        <v>196</v>
      </c>
      <c r="H26" s="21" t="s">
        <v>125</v>
      </c>
    </row>
    <row r="27" spans="2:12" x14ac:dyDescent="0.3">
      <c r="D27" s="22" t="s">
        <v>315</v>
      </c>
      <c r="E27" s="24" t="s">
        <v>105</v>
      </c>
      <c r="F27" s="23">
        <v>120</v>
      </c>
      <c r="G27" s="23">
        <v>130</v>
      </c>
      <c r="H27" s="24" t="s">
        <v>106</v>
      </c>
      <c r="J27" s="38" t="s">
        <v>24</v>
      </c>
      <c r="K27" s="3" t="s">
        <v>124</v>
      </c>
      <c r="L27" s="4">
        <f>MATCH(K27,D26:D30,0)</f>
        <v>2</v>
      </c>
    </row>
    <row r="28" spans="2:12" x14ac:dyDescent="0.3">
      <c r="B28" s="36" t="s">
        <v>102</v>
      </c>
      <c r="D28" s="22" t="s">
        <v>316</v>
      </c>
      <c r="E28" s="24" t="s">
        <v>107</v>
      </c>
      <c r="F28" s="23">
        <v>180</v>
      </c>
      <c r="G28" s="23">
        <v>190</v>
      </c>
      <c r="H28" s="24" t="s">
        <v>108</v>
      </c>
    </row>
    <row r="29" spans="2:12" x14ac:dyDescent="0.3">
      <c r="D29" s="22" t="s">
        <v>317</v>
      </c>
      <c r="E29" s="24" t="s">
        <v>109</v>
      </c>
      <c r="F29" s="23">
        <v>145</v>
      </c>
      <c r="G29" s="23">
        <v>155</v>
      </c>
      <c r="H29" s="24" t="s">
        <v>108</v>
      </c>
      <c r="J29" s="39" t="s">
        <v>42</v>
      </c>
      <c r="K29" s="5" t="s">
        <v>125</v>
      </c>
      <c r="L29" s="6">
        <f>MATCH(K29,D26:H26,0)</f>
        <v>5</v>
      </c>
    </row>
    <row r="30" spans="2:12" x14ac:dyDescent="0.3">
      <c r="D30" s="22" t="s">
        <v>318</v>
      </c>
      <c r="E30" s="24" t="s">
        <v>110</v>
      </c>
      <c r="F30" s="23">
        <v>110</v>
      </c>
      <c r="G30" s="23">
        <v>125</v>
      </c>
      <c r="H30" s="24" t="s">
        <v>106</v>
      </c>
    </row>
    <row r="31" spans="2:12" x14ac:dyDescent="0.3">
      <c r="D31" s="9"/>
      <c r="E31" s="9"/>
      <c r="F31" s="9"/>
      <c r="G31" s="9"/>
      <c r="H31" s="9"/>
    </row>
    <row r="32" spans="2:12" x14ac:dyDescent="0.3">
      <c r="D32" s="9"/>
      <c r="E32" s="9"/>
      <c r="F32" s="9"/>
      <c r="G32" s="9"/>
      <c r="H32" s="9"/>
    </row>
    <row r="33" spans="2:12" ht="15" thickBot="1" x14ac:dyDescent="0.35">
      <c r="D33" s="9"/>
      <c r="E33" s="9"/>
      <c r="F33" s="9"/>
      <c r="G33" s="9"/>
      <c r="H33" s="9"/>
    </row>
    <row r="34" spans="2:12" ht="18.600000000000001" thickBot="1" x14ac:dyDescent="0.4">
      <c r="D34" s="9"/>
      <c r="E34" s="48" t="s">
        <v>104</v>
      </c>
      <c r="F34" s="49"/>
      <c r="G34" s="50"/>
      <c r="H34" s="9"/>
    </row>
    <row r="35" spans="2:12" x14ac:dyDescent="0.3">
      <c r="D35" s="9"/>
      <c r="E35" s="9"/>
      <c r="F35" s="9"/>
      <c r="G35" s="9"/>
      <c r="H35" s="9"/>
    </row>
    <row r="36" spans="2:12" x14ac:dyDescent="0.3">
      <c r="D36" s="22" t="s">
        <v>197</v>
      </c>
      <c r="E36" s="22" t="s">
        <v>198</v>
      </c>
      <c r="F36" s="21" t="s">
        <v>268</v>
      </c>
      <c r="G36" s="21" t="s">
        <v>212</v>
      </c>
      <c r="H36" s="21" t="s">
        <v>29</v>
      </c>
    </row>
    <row r="37" spans="2:12" x14ac:dyDescent="0.3">
      <c r="D37" s="22" t="s">
        <v>319</v>
      </c>
      <c r="E37" s="24" t="s">
        <v>111</v>
      </c>
      <c r="F37" s="24" t="s">
        <v>112</v>
      </c>
      <c r="G37" s="23">
        <v>50</v>
      </c>
      <c r="H37" s="25">
        <v>1200</v>
      </c>
    </row>
    <row r="38" spans="2:12" x14ac:dyDescent="0.3">
      <c r="D38" s="22" t="s">
        <v>320</v>
      </c>
      <c r="E38" s="24" t="s">
        <v>113</v>
      </c>
      <c r="F38" s="24" t="s">
        <v>114</v>
      </c>
      <c r="G38" s="23">
        <v>150</v>
      </c>
      <c r="H38" s="25">
        <v>150</v>
      </c>
      <c r="J38" s="38" t="s">
        <v>24</v>
      </c>
      <c r="K38" s="3" t="s">
        <v>352</v>
      </c>
      <c r="L38" s="4">
        <f>MATCH(K38,D36:D41,0)</f>
        <v>6</v>
      </c>
    </row>
    <row r="39" spans="2:12" x14ac:dyDescent="0.3">
      <c r="B39" s="36" t="s">
        <v>103</v>
      </c>
      <c r="D39" s="22" t="s">
        <v>321</v>
      </c>
      <c r="E39" s="24" t="s">
        <v>115</v>
      </c>
      <c r="F39" s="24" t="s">
        <v>112</v>
      </c>
      <c r="G39" s="23">
        <v>75</v>
      </c>
      <c r="H39" s="25">
        <v>300</v>
      </c>
    </row>
    <row r="40" spans="2:12" x14ac:dyDescent="0.3">
      <c r="D40" s="22" t="s">
        <v>322</v>
      </c>
      <c r="E40" s="24" t="s">
        <v>116</v>
      </c>
      <c r="F40" s="24" t="s">
        <v>114</v>
      </c>
      <c r="G40" s="23">
        <v>90</v>
      </c>
      <c r="H40" s="25">
        <v>250</v>
      </c>
      <c r="J40" s="39" t="s">
        <v>42</v>
      </c>
      <c r="K40" s="5" t="s">
        <v>268</v>
      </c>
      <c r="L40" s="6">
        <f>MATCH(K40,D36:H36,0)</f>
        <v>3</v>
      </c>
    </row>
    <row r="41" spans="2:12" x14ac:dyDescent="0.3">
      <c r="D41" s="22" t="s">
        <v>323</v>
      </c>
      <c r="E41" s="24" t="s">
        <v>117</v>
      </c>
      <c r="F41" s="24" t="s">
        <v>118</v>
      </c>
      <c r="G41" s="23">
        <v>200</v>
      </c>
      <c r="H41" s="25">
        <v>80</v>
      </c>
    </row>
  </sheetData>
  <mergeCells count="4">
    <mergeCell ref="E3:F3"/>
    <mergeCell ref="E34:G34"/>
    <mergeCell ref="E24:G24"/>
    <mergeCell ref="E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A00C-39A6-48C6-9690-311D96B27EA5}">
  <dimension ref="B4:P40"/>
  <sheetViews>
    <sheetView tabSelected="1" topLeftCell="A10" workbookViewId="0">
      <selection activeCell="O35" sqref="O35"/>
    </sheetView>
  </sheetViews>
  <sheetFormatPr defaultRowHeight="14.4" x14ac:dyDescent="0.3"/>
  <cols>
    <col min="2" max="2" width="9.33203125" bestFit="1" customWidth="1"/>
    <col min="4" max="4" width="22.5546875" customWidth="1"/>
    <col min="5" max="5" width="13.44140625" customWidth="1"/>
    <col min="6" max="6" width="21.6640625" customWidth="1"/>
    <col min="7" max="7" width="14.109375" customWidth="1"/>
    <col min="8" max="8" width="18.21875" customWidth="1"/>
    <col min="13" max="13" width="12.6640625" bestFit="1" customWidth="1"/>
    <col min="15" max="15" width="11.21875" bestFit="1" customWidth="1"/>
  </cols>
  <sheetData>
    <row r="4" spans="2:16" ht="18" x14ac:dyDescent="0.3">
      <c r="D4" s="52" t="s">
        <v>40</v>
      </c>
      <c r="E4" s="53"/>
      <c r="F4" s="53"/>
      <c r="G4" s="54"/>
    </row>
    <row r="6" spans="2:16" x14ac:dyDescent="0.3">
      <c r="D6" s="17" t="s">
        <v>26</v>
      </c>
      <c r="E6" s="17" t="s">
        <v>27</v>
      </c>
      <c r="F6" s="17" t="s">
        <v>28</v>
      </c>
      <c r="G6" s="17" t="s">
        <v>29</v>
      </c>
    </row>
    <row r="7" spans="2:16" x14ac:dyDescent="0.3">
      <c r="D7" s="31" t="s">
        <v>30</v>
      </c>
      <c r="E7" s="7" t="s">
        <v>31</v>
      </c>
      <c r="F7" s="7" t="s">
        <v>32</v>
      </c>
      <c r="G7" s="7">
        <v>1200</v>
      </c>
      <c r="K7" t="s">
        <v>43</v>
      </c>
      <c r="L7" s="7" t="s">
        <v>24</v>
      </c>
      <c r="M7" s="7" t="s">
        <v>42</v>
      </c>
      <c r="O7" s="42" t="s">
        <v>44</v>
      </c>
      <c r="P7" s="9"/>
    </row>
    <row r="8" spans="2:16" x14ac:dyDescent="0.3">
      <c r="B8" s="36" t="s">
        <v>188</v>
      </c>
      <c r="D8" s="31" t="s">
        <v>33</v>
      </c>
      <c r="E8" s="7" t="s">
        <v>34</v>
      </c>
      <c r="F8" s="7" t="s">
        <v>35</v>
      </c>
      <c r="G8" s="7">
        <v>150</v>
      </c>
      <c r="L8" s="7" t="s">
        <v>36</v>
      </c>
      <c r="M8" s="17" t="s">
        <v>27</v>
      </c>
      <c r="O8" t="str" cm="1">
        <f t="array" ref="O8">INDEX(D6:G10,L9,M9)</f>
        <v>Desk</v>
      </c>
    </row>
    <row r="9" spans="2:16" x14ac:dyDescent="0.3">
      <c r="D9" s="31" t="s">
        <v>36</v>
      </c>
      <c r="E9" s="7" t="s">
        <v>37</v>
      </c>
      <c r="F9" s="7" t="s">
        <v>32</v>
      </c>
      <c r="G9" s="7">
        <v>25</v>
      </c>
      <c r="L9">
        <v>5</v>
      </c>
      <c r="M9">
        <f>MATCH(M8,D6:G6,0)</f>
        <v>2</v>
      </c>
    </row>
    <row r="10" spans="2:16" x14ac:dyDescent="0.3">
      <c r="D10" s="31" t="s">
        <v>38</v>
      </c>
      <c r="E10" s="7" t="s">
        <v>39</v>
      </c>
      <c r="F10" s="7" t="s">
        <v>35</v>
      </c>
      <c r="G10" s="7">
        <v>300</v>
      </c>
    </row>
    <row r="13" spans="2:16" ht="18" customHeight="1" x14ac:dyDescent="0.35">
      <c r="D13" s="55" t="s">
        <v>156</v>
      </c>
      <c r="E13" s="56"/>
      <c r="F13" s="56"/>
      <c r="G13" s="56"/>
      <c r="H13" s="57"/>
    </row>
    <row r="15" spans="2:16" x14ac:dyDescent="0.3">
      <c r="D15" s="27" t="s">
        <v>199</v>
      </c>
      <c r="E15" s="27" t="s">
        <v>200</v>
      </c>
      <c r="F15" s="27" t="s">
        <v>201</v>
      </c>
      <c r="G15" s="40" t="s">
        <v>354</v>
      </c>
      <c r="H15" s="27" t="s">
        <v>202</v>
      </c>
    </row>
    <row r="16" spans="2:16" x14ac:dyDescent="0.3">
      <c r="D16" s="40" t="s">
        <v>353</v>
      </c>
      <c r="E16" s="18" t="s">
        <v>159</v>
      </c>
      <c r="F16" s="19">
        <v>14</v>
      </c>
      <c r="G16" s="20">
        <v>2194</v>
      </c>
      <c r="H16" s="18" t="s">
        <v>160</v>
      </c>
    </row>
    <row r="17" spans="2:15" x14ac:dyDescent="0.3">
      <c r="D17" s="27" t="s">
        <v>303</v>
      </c>
      <c r="E17" s="18" t="s">
        <v>161</v>
      </c>
      <c r="F17" s="19">
        <v>9</v>
      </c>
      <c r="G17" s="20">
        <v>1572</v>
      </c>
      <c r="H17" s="18" t="s">
        <v>162</v>
      </c>
    </row>
    <row r="18" spans="2:15" x14ac:dyDescent="0.3">
      <c r="B18" s="36" t="s">
        <v>189</v>
      </c>
      <c r="D18" s="27" t="s">
        <v>304</v>
      </c>
      <c r="E18" s="18" t="s">
        <v>163</v>
      </c>
      <c r="F18" s="19">
        <v>2</v>
      </c>
      <c r="G18" s="19">
        <v>105</v>
      </c>
      <c r="H18" s="18" t="s">
        <v>164</v>
      </c>
      <c r="K18" t="s">
        <v>43</v>
      </c>
      <c r="L18" t="s">
        <v>24</v>
      </c>
      <c r="M18" t="s">
        <v>25</v>
      </c>
      <c r="O18" s="43" t="s">
        <v>44</v>
      </c>
    </row>
    <row r="19" spans="2:15" x14ac:dyDescent="0.3">
      <c r="D19" s="27" t="s">
        <v>305</v>
      </c>
      <c r="E19" s="18" t="s">
        <v>165</v>
      </c>
      <c r="F19" s="19">
        <v>8</v>
      </c>
      <c r="G19" s="19">
        <v>784</v>
      </c>
      <c r="H19" s="18" t="s">
        <v>166</v>
      </c>
      <c r="L19" t="s">
        <v>353</v>
      </c>
      <c r="M19" t="s">
        <v>354</v>
      </c>
      <c r="O19" cm="1">
        <f t="array" ref="O19">INDEX(D15:H20,L20,M20)</f>
        <v>2194</v>
      </c>
    </row>
    <row r="20" spans="2:15" x14ac:dyDescent="0.3">
      <c r="D20" s="27" t="s">
        <v>306</v>
      </c>
      <c r="E20" s="18" t="s">
        <v>167</v>
      </c>
      <c r="F20" s="19">
        <v>5</v>
      </c>
      <c r="G20" s="20">
        <v>12367</v>
      </c>
      <c r="H20" s="18" t="s">
        <v>168</v>
      </c>
      <c r="L20">
        <f>MATCH(L19,D15:D20,0)</f>
        <v>2</v>
      </c>
      <c r="M20">
        <f>MATCH(M19,D15:H15,0)</f>
        <v>4</v>
      </c>
    </row>
    <row r="23" spans="2:15" ht="18" x14ac:dyDescent="0.35">
      <c r="E23" s="51" t="s">
        <v>157</v>
      </c>
      <c r="F23" s="51"/>
      <c r="G23" s="51"/>
    </row>
    <row r="25" spans="2:15" x14ac:dyDescent="0.3">
      <c r="D25" s="27" t="s">
        <v>203</v>
      </c>
      <c r="E25" s="27" t="s">
        <v>204</v>
      </c>
      <c r="F25" s="40" t="s">
        <v>356</v>
      </c>
      <c r="G25" s="27" t="s">
        <v>205</v>
      </c>
      <c r="H25" s="27" t="s">
        <v>206</v>
      </c>
      <c r="K25" t="s">
        <v>43</v>
      </c>
      <c r="L25" t="s">
        <v>24</v>
      </c>
      <c r="M25" t="s">
        <v>25</v>
      </c>
      <c r="O25" s="43" t="s">
        <v>44</v>
      </c>
    </row>
    <row r="26" spans="2:15" x14ac:dyDescent="0.3">
      <c r="D26" s="27" t="s">
        <v>307</v>
      </c>
      <c r="E26" s="18" t="s">
        <v>169</v>
      </c>
      <c r="F26" s="19">
        <v>55</v>
      </c>
      <c r="G26" s="19">
        <v>27</v>
      </c>
      <c r="H26" s="18" t="s">
        <v>170</v>
      </c>
      <c r="L26" t="s">
        <v>355</v>
      </c>
      <c r="M26" t="s">
        <v>356</v>
      </c>
      <c r="O26" cm="1">
        <f t="array" ref="O26">INDEX(D25:H30,L27,M27)</f>
        <v>7</v>
      </c>
    </row>
    <row r="27" spans="2:15" x14ac:dyDescent="0.3">
      <c r="D27" s="40" t="s">
        <v>355</v>
      </c>
      <c r="E27" s="18" t="s">
        <v>171</v>
      </c>
      <c r="F27" s="19">
        <v>99</v>
      </c>
      <c r="G27" s="19">
        <v>63</v>
      </c>
      <c r="H27" s="18" t="s">
        <v>172</v>
      </c>
      <c r="L27">
        <v>4</v>
      </c>
      <c r="M27">
        <v>4</v>
      </c>
    </row>
    <row r="28" spans="2:15" x14ac:dyDescent="0.3">
      <c r="B28" s="36" t="s">
        <v>190</v>
      </c>
      <c r="D28" s="27" t="s">
        <v>308</v>
      </c>
      <c r="E28" s="18" t="s">
        <v>173</v>
      </c>
      <c r="F28" s="19">
        <v>10</v>
      </c>
      <c r="G28" s="19">
        <v>7</v>
      </c>
      <c r="H28" s="18" t="s">
        <v>174</v>
      </c>
    </row>
    <row r="29" spans="2:15" x14ac:dyDescent="0.3">
      <c r="D29" s="27" t="s">
        <v>309</v>
      </c>
      <c r="E29" s="18" t="s">
        <v>175</v>
      </c>
      <c r="F29" s="19">
        <v>30</v>
      </c>
      <c r="G29" s="19">
        <v>5</v>
      </c>
      <c r="H29" s="18" t="s">
        <v>176</v>
      </c>
    </row>
    <row r="30" spans="2:15" x14ac:dyDescent="0.3">
      <c r="D30" s="27" t="s">
        <v>310</v>
      </c>
      <c r="E30" s="18" t="s">
        <v>177</v>
      </c>
      <c r="F30" s="19">
        <v>47</v>
      </c>
      <c r="G30" s="19">
        <v>31</v>
      </c>
      <c r="H30" s="18" t="s">
        <v>178</v>
      </c>
    </row>
    <row r="33" spans="2:15" ht="18" x14ac:dyDescent="0.35">
      <c r="E33" s="51" t="s">
        <v>158</v>
      </c>
      <c r="F33" s="51"/>
      <c r="G33" s="51"/>
    </row>
    <row r="35" spans="2:15" x14ac:dyDescent="0.3">
      <c r="D35" s="22" t="s">
        <v>207</v>
      </c>
      <c r="E35" s="27" t="s">
        <v>208</v>
      </c>
      <c r="F35" s="40" t="s">
        <v>357</v>
      </c>
      <c r="G35" s="27" t="s">
        <v>210</v>
      </c>
      <c r="H35" s="27" t="s">
        <v>211</v>
      </c>
      <c r="K35" t="s">
        <v>43</v>
      </c>
      <c r="L35" t="s">
        <v>24</v>
      </c>
      <c r="M35" t="s">
        <v>25</v>
      </c>
      <c r="O35" s="43" t="s">
        <v>44</v>
      </c>
    </row>
    <row r="36" spans="2:15" x14ac:dyDescent="0.3">
      <c r="D36" s="22" t="s">
        <v>311</v>
      </c>
      <c r="E36" s="18" t="s">
        <v>179</v>
      </c>
      <c r="F36" s="18" t="s">
        <v>180</v>
      </c>
      <c r="G36" s="19">
        <v>1937</v>
      </c>
      <c r="H36" s="19">
        <v>310</v>
      </c>
      <c r="L36">
        <v>1984</v>
      </c>
      <c r="M36" t="s">
        <v>358</v>
      </c>
    </row>
    <row r="37" spans="2:15" x14ac:dyDescent="0.3">
      <c r="D37" s="32">
        <v>1984</v>
      </c>
      <c r="E37" s="18" t="s">
        <v>181</v>
      </c>
      <c r="F37" s="18" t="s">
        <v>182</v>
      </c>
      <c r="G37" s="19">
        <v>1949</v>
      </c>
      <c r="H37" s="19">
        <v>328</v>
      </c>
      <c r="L37">
        <v>4</v>
      </c>
      <c r="M37">
        <v>2</v>
      </c>
      <c r="O37" t="str" cm="1">
        <f t="array" ref="O37">INDEX(D35:H40,L37,M37)</f>
        <v>Austen</v>
      </c>
    </row>
    <row r="38" spans="2:15" x14ac:dyDescent="0.3">
      <c r="B38" s="36" t="s">
        <v>191</v>
      </c>
      <c r="D38" s="22" t="s">
        <v>312</v>
      </c>
      <c r="E38" s="18" t="s">
        <v>183</v>
      </c>
      <c r="F38" s="18" t="s">
        <v>184</v>
      </c>
      <c r="G38" s="19">
        <v>1813</v>
      </c>
      <c r="H38" s="19">
        <v>279</v>
      </c>
    </row>
    <row r="39" spans="2:15" x14ac:dyDescent="0.3">
      <c r="D39" s="22" t="s">
        <v>313</v>
      </c>
      <c r="E39" s="18" t="s">
        <v>185</v>
      </c>
      <c r="F39" s="18" t="s">
        <v>139</v>
      </c>
      <c r="G39" s="19">
        <v>1965</v>
      </c>
      <c r="H39" s="19">
        <v>412</v>
      </c>
    </row>
    <row r="40" spans="2:15" x14ac:dyDescent="0.3">
      <c r="D40" s="22" t="s">
        <v>314</v>
      </c>
      <c r="E40" s="18" t="s">
        <v>186</v>
      </c>
      <c r="F40" s="18" t="s">
        <v>187</v>
      </c>
      <c r="G40" s="19">
        <v>1960</v>
      </c>
      <c r="H40" s="19">
        <v>281</v>
      </c>
    </row>
  </sheetData>
  <mergeCells count="4">
    <mergeCell ref="E33:G33"/>
    <mergeCell ref="E23:G23"/>
    <mergeCell ref="D4:G4"/>
    <mergeCell ref="D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DFE3-347B-40C0-B0E5-30FA19BCE288}">
  <dimension ref="B2:R56"/>
  <sheetViews>
    <sheetView topLeftCell="C1" workbookViewId="0">
      <selection activeCell="M49" sqref="M49"/>
    </sheetView>
  </sheetViews>
  <sheetFormatPr defaultRowHeight="14.4" x14ac:dyDescent="0.3"/>
  <cols>
    <col min="1" max="1" width="8.88671875" style="9"/>
    <col min="2" max="2" width="9.33203125" style="9" bestFit="1" customWidth="1"/>
    <col min="3" max="3" width="9.33203125" style="9" customWidth="1"/>
    <col min="4" max="4" width="9.5546875" style="9" bestFit="1" customWidth="1"/>
    <col min="5" max="5" width="8.88671875" style="9"/>
    <col min="6" max="6" width="12.6640625" style="9" bestFit="1" customWidth="1"/>
    <col min="7" max="7" width="18.33203125" style="9" bestFit="1" customWidth="1"/>
    <col min="8" max="8" width="11.88671875" style="9" bestFit="1" customWidth="1"/>
    <col min="9" max="9" width="17.77734375" style="9" bestFit="1" customWidth="1"/>
    <col min="10" max="10" width="19.109375" style="9" bestFit="1" customWidth="1"/>
    <col min="11" max="11" width="13.6640625" style="9" bestFit="1" customWidth="1"/>
    <col min="12" max="12" width="8.88671875" style="9"/>
    <col min="13" max="13" width="15.33203125" style="9" bestFit="1" customWidth="1"/>
    <col min="14" max="14" width="8.88671875" style="9"/>
    <col min="15" max="15" width="10.77734375" style="9" bestFit="1" customWidth="1"/>
    <col min="16" max="16" width="19.109375" style="9" bestFit="1" customWidth="1"/>
    <col min="17" max="17" width="9.44140625" style="9" bestFit="1" customWidth="1"/>
    <col min="18" max="16384" width="8.88671875" style="9"/>
  </cols>
  <sheetData>
    <row r="2" spans="2:17" ht="15" thickBot="1" x14ac:dyDescent="0.35"/>
    <row r="3" spans="2:17" ht="18.600000000000001" thickBot="1" x14ac:dyDescent="0.4">
      <c r="H3" s="58" t="s">
        <v>226</v>
      </c>
      <c r="I3" s="59"/>
    </row>
    <row r="5" spans="2:17" x14ac:dyDescent="0.3">
      <c r="F5" s="29" t="s">
        <v>45</v>
      </c>
      <c r="G5" s="29" t="s">
        <v>46</v>
      </c>
      <c r="H5" s="29" t="s">
        <v>47</v>
      </c>
      <c r="I5" s="29" t="s">
        <v>48</v>
      </c>
      <c r="J5" s="29" t="s">
        <v>49</v>
      </c>
      <c r="K5" s="29" t="s">
        <v>50</v>
      </c>
      <c r="M5" s="9" t="s">
        <v>46</v>
      </c>
    </row>
    <row r="6" spans="2:17" x14ac:dyDescent="0.3">
      <c r="F6" s="30" t="s">
        <v>51</v>
      </c>
      <c r="G6" s="28" t="s">
        <v>52</v>
      </c>
      <c r="H6" s="28" t="s">
        <v>53</v>
      </c>
      <c r="I6" s="28" t="s">
        <v>54</v>
      </c>
      <c r="J6" s="28" t="s">
        <v>55</v>
      </c>
      <c r="K6" s="28" t="s">
        <v>51</v>
      </c>
      <c r="M6" s="9" t="s">
        <v>57</v>
      </c>
    </row>
    <row r="7" spans="2:17" x14ac:dyDescent="0.3">
      <c r="F7" s="30" t="s">
        <v>56</v>
      </c>
      <c r="G7" s="28" t="s">
        <v>57</v>
      </c>
      <c r="H7" s="28" t="s">
        <v>53</v>
      </c>
      <c r="I7" s="28" t="s">
        <v>58</v>
      </c>
      <c r="J7" s="28" t="s">
        <v>59</v>
      </c>
      <c r="K7" s="28" t="s">
        <v>60</v>
      </c>
      <c r="M7" s="44" t="s">
        <v>359</v>
      </c>
      <c r="N7" s="9" t="str" cm="1">
        <f t="array" ref="N7:Q7">_xlfn.XLOOKUP(M6,G5:G13,H5:K13,"not founf")</f>
        <v>Tablet</v>
      </c>
      <c r="O7" s="9" t="str">
        <v>10mg, 20mg</v>
      </c>
      <c r="P7" s="9" t="str">
        <v>Hypercholesterolemia</v>
      </c>
      <c r="Q7" s="9" t="str">
        <v>Lipitor</v>
      </c>
    </row>
    <row r="8" spans="2:17" x14ac:dyDescent="0.3">
      <c r="D8" s="37" t="s">
        <v>87</v>
      </c>
      <c r="F8" s="30" t="s">
        <v>61</v>
      </c>
      <c r="G8" s="28" t="s">
        <v>62</v>
      </c>
      <c r="H8" s="28" t="s">
        <v>53</v>
      </c>
      <c r="I8" s="28" t="s">
        <v>63</v>
      </c>
      <c r="J8" s="28" t="s">
        <v>64</v>
      </c>
      <c r="K8" s="28" t="s">
        <v>65</v>
      </c>
    </row>
    <row r="9" spans="2:17" x14ac:dyDescent="0.3">
      <c r="B9" s="37" t="s">
        <v>188</v>
      </c>
      <c r="C9" s="37"/>
      <c r="D9" s="37"/>
      <c r="F9" s="30" t="s">
        <v>66</v>
      </c>
      <c r="G9" s="28" t="s">
        <v>67</v>
      </c>
      <c r="H9" s="28" t="s">
        <v>53</v>
      </c>
      <c r="I9" s="28" t="s">
        <v>68</v>
      </c>
      <c r="J9" s="28" t="s">
        <v>69</v>
      </c>
      <c r="K9" s="28" t="s">
        <v>70</v>
      </c>
    </row>
    <row r="10" spans="2:17" x14ac:dyDescent="0.3">
      <c r="F10" s="30" t="s">
        <v>71</v>
      </c>
      <c r="G10" s="28" t="s">
        <v>72</v>
      </c>
      <c r="H10" s="28" t="s">
        <v>53</v>
      </c>
      <c r="I10" s="28" t="s">
        <v>73</v>
      </c>
      <c r="J10" s="28" t="s">
        <v>74</v>
      </c>
      <c r="K10" s="28" t="s">
        <v>75</v>
      </c>
    </row>
    <row r="11" spans="2:17" x14ac:dyDescent="0.3">
      <c r="F11" s="30" t="s">
        <v>76</v>
      </c>
      <c r="G11" s="28" t="s">
        <v>52</v>
      </c>
      <c r="H11" s="28" t="s">
        <v>53</v>
      </c>
      <c r="I11" s="28" t="s">
        <v>77</v>
      </c>
      <c r="J11" s="28" t="s">
        <v>55</v>
      </c>
      <c r="K11" s="28" t="s">
        <v>78</v>
      </c>
    </row>
    <row r="12" spans="2:17" x14ac:dyDescent="0.3">
      <c r="F12" s="30" t="s">
        <v>79</v>
      </c>
      <c r="G12" s="28" t="s">
        <v>80</v>
      </c>
      <c r="H12" s="28" t="s">
        <v>53</v>
      </c>
      <c r="I12" s="28" t="s">
        <v>81</v>
      </c>
      <c r="J12" s="28" t="s">
        <v>82</v>
      </c>
      <c r="K12" s="28" t="s">
        <v>83</v>
      </c>
    </row>
    <row r="13" spans="2:17" x14ac:dyDescent="0.3">
      <c r="F13" s="30" t="s">
        <v>84</v>
      </c>
      <c r="G13" s="28" t="s">
        <v>52</v>
      </c>
      <c r="H13" s="28" t="s">
        <v>53</v>
      </c>
      <c r="I13" s="28" t="s">
        <v>85</v>
      </c>
      <c r="J13" s="28" t="s">
        <v>55</v>
      </c>
      <c r="K13" s="28" t="s">
        <v>86</v>
      </c>
    </row>
    <row r="15" spans="2:17" ht="15" thickBot="1" x14ac:dyDescent="0.35"/>
    <row r="16" spans="2:17" ht="18.600000000000001" thickBot="1" x14ac:dyDescent="0.35">
      <c r="H16" s="60" t="s">
        <v>227</v>
      </c>
      <c r="I16" s="61"/>
    </row>
    <row r="18" spans="2:18" x14ac:dyDescent="0.3">
      <c r="F18" s="30" t="s">
        <v>27</v>
      </c>
      <c r="G18" s="30" t="s">
        <v>28</v>
      </c>
      <c r="H18" s="30" t="s">
        <v>29</v>
      </c>
      <c r="I18" s="30" t="s">
        <v>212</v>
      </c>
      <c r="J18" s="30" t="s">
        <v>213</v>
      </c>
      <c r="K18" s="30" t="s">
        <v>214</v>
      </c>
      <c r="M18" s="9" t="s">
        <v>27</v>
      </c>
    </row>
    <row r="19" spans="2:18" x14ac:dyDescent="0.3">
      <c r="F19" s="30" t="s">
        <v>15</v>
      </c>
      <c r="G19" s="28" t="s">
        <v>11</v>
      </c>
      <c r="H19" s="28">
        <v>1.2</v>
      </c>
      <c r="I19" s="28">
        <v>50</v>
      </c>
      <c r="J19" s="28" t="s">
        <v>215</v>
      </c>
      <c r="K19" s="28" t="s">
        <v>216</v>
      </c>
      <c r="M19" s="9" t="s">
        <v>15</v>
      </c>
    </row>
    <row r="20" spans="2:18" x14ac:dyDescent="0.3">
      <c r="F20" s="30" t="s">
        <v>16</v>
      </c>
      <c r="G20" s="28" t="s">
        <v>11</v>
      </c>
      <c r="H20" s="28">
        <v>0.5</v>
      </c>
      <c r="I20" s="28">
        <v>120</v>
      </c>
      <c r="J20" s="28" t="s">
        <v>217</v>
      </c>
      <c r="K20" s="28" t="s">
        <v>216</v>
      </c>
      <c r="M20" s="44" t="s">
        <v>359</v>
      </c>
      <c r="N20" s="9" t="str" cm="1">
        <f t="array" ref="N20:R20">_xlfn.XLOOKUP(M19,F18:F27,G18:K27,"not mentioned")</f>
        <v>Fruit</v>
      </c>
      <c r="O20" s="9">
        <v>1.2</v>
      </c>
      <c r="P20" s="9">
        <v>50</v>
      </c>
      <c r="Q20" s="9" t="str">
        <v>FarmFresh</v>
      </c>
      <c r="R20" s="9" t="str">
        <v>Yes</v>
      </c>
    </row>
    <row r="21" spans="2:18" x14ac:dyDescent="0.3">
      <c r="F21" s="30" t="s">
        <v>17</v>
      </c>
      <c r="G21" s="28" t="s">
        <v>11</v>
      </c>
      <c r="H21" s="28">
        <v>0.8</v>
      </c>
      <c r="I21" s="28">
        <v>80</v>
      </c>
      <c r="J21" s="28" t="s">
        <v>215</v>
      </c>
      <c r="K21" s="28" t="s">
        <v>216</v>
      </c>
    </row>
    <row r="22" spans="2:18" x14ac:dyDescent="0.3">
      <c r="B22" s="37" t="s">
        <v>189</v>
      </c>
      <c r="C22" s="37"/>
      <c r="D22" s="37" t="s">
        <v>100</v>
      </c>
      <c r="F22" s="30" t="s">
        <v>218</v>
      </c>
      <c r="G22" s="28" t="s">
        <v>11</v>
      </c>
      <c r="H22" s="28">
        <v>2.5</v>
      </c>
      <c r="I22" s="28">
        <v>30</v>
      </c>
      <c r="J22" s="28" t="s">
        <v>219</v>
      </c>
      <c r="K22" s="28" t="s">
        <v>220</v>
      </c>
    </row>
    <row r="23" spans="2:18" x14ac:dyDescent="0.3">
      <c r="F23" s="30" t="s">
        <v>18</v>
      </c>
      <c r="G23" s="28" t="s">
        <v>11</v>
      </c>
      <c r="H23" s="28">
        <v>1.8</v>
      </c>
      <c r="I23" s="28">
        <v>45</v>
      </c>
      <c r="J23" s="28" t="s">
        <v>221</v>
      </c>
      <c r="K23" s="28" t="s">
        <v>216</v>
      </c>
    </row>
    <row r="24" spans="2:18" x14ac:dyDescent="0.3">
      <c r="F24" s="30" t="s">
        <v>222</v>
      </c>
      <c r="G24" s="28" t="s">
        <v>11</v>
      </c>
      <c r="H24" s="28">
        <v>1.6</v>
      </c>
      <c r="I24" s="28">
        <v>35</v>
      </c>
      <c r="J24" s="28" t="s">
        <v>215</v>
      </c>
      <c r="K24" s="28" t="s">
        <v>220</v>
      </c>
    </row>
    <row r="25" spans="2:18" x14ac:dyDescent="0.3">
      <c r="F25" s="30" t="s">
        <v>223</v>
      </c>
      <c r="G25" s="28" t="s">
        <v>11</v>
      </c>
      <c r="H25" s="28">
        <v>1.4</v>
      </c>
      <c r="I25" s="28">
        <v>60</v>
      </c>
      <c r="J25" s="28" t="s">
        <v>217</v>
      </c>
      <c r="K25" s="28" t="s">
        <v>216</v>
      </c>
    </row>
    <row r="26" spans="2:18" x14ac:dyDescent="0.3">
      <c r="F26" s="30" t="s">
        <v>224</v>
      </c>
      <c r="G26" s="28" t="s">
        <v>11</v>
      </c>
      <c r="H26" s="28">
        <v>2.2000000000000002</v>
      </c>
      <c r="I26" s="28">
        <v>25</v>
      </c>
      <c r="J26" s="28" t="s">
        <v>219</v>
      </c>
      <c r="K26" s="28" t="s">
        <v>220</v>
      </c>
    </row>
    <row r="27" spans="2:18" x14ac:dyDescent="0.3">
      <c r="F27" s="30" t="s">
        <v>225</v>
      </c>
      <c r="G27" s="28" t="s">
        <v>11</v>
      </c>
      <c r="H27" s="28">
        <v>2</v>
      </c>
      <c r="I27" s="28">
        <v>40</v>
      </c>
      <c r="J27" s="28" t="s">
        <v>221</v>
      </c>
      <c r="K27" s="28" t="s">
        <v>216</v>
      </c>
    </row>
    <row r="29" spans="2:18" ht="15" thickBot="1" x14ac:dyDescent="0.35"/>
    <row r="30" spans="2:18" ht="18.600000000000001" thickBot="1" x14ac:dyDescent="0.35">
      <c r="H30" s="60" t="s">
        <v>228</v>
      </c>
      <c r="I30" s="61"/>
    </row>
    <row r="32" spans="2:18" x14ac:dyDescent="0.3">
      <c r="F32" s="30" t="s">
        <v>229</v>
      </c>
      <c r="G32" s="30" t="s">
        <v>230</v>
      </c>
      <c r="H32" s="30" t="s">
        <v>231</v>
      </c>
      <c r="I32" s="30" t="s">
        <v>29</v>
      </c>
      <c r="J32" s="30" t="s">
        <v>232</v>
      </c>
      <c r="K32" s="30" t="s">
        <v>233</v>
      </c>
      <c r="M32" s="9" t="s">
        <v>233</v>
      </c>
    </row>
    <row r="33" spans="2:18" x14ac:dyDescent="0.3">
      <c r="F33" s="30" t="s">
        <v>234</v>
      </c>
      <c r="G33" s="28" t="s">
        <v>235</v>
      </c>
      <c r="H33" s="28">
        <v>2022</v>
      </c>
      <c r="I33" s="28">
        <v>25000</v>
      </c>
      <c r="J33" s="28" t="s">
        <v>236</v>
      </c>
      <c r="K33" s="28" t="s">
        <v>216</v>
      </c>
      <c r="M33" s="9" t="s">
        <v>216</v>
      </c>
    </row>
    <row r="34" spans="2:18" x14ac:dyDescent="0.3">
      <c r="F34" s="30" t="s">
        <v>237</v>
      </c>
      <c r="G34" s="28" t="s">
        <v>238</v>
      </c>
      <c r="H34" s="28">
        <v>2021</v>
      </c>
      <c r="I34" s="28">
        <v>22000</v>
      </c>
      <c r="J34" s="28" t="s">
        <v>239</v>
      </c>
      <c r="K34" s="28" t="s">
        <v>216</v>
      </c>
      <c r="M34" s="44" t="s">
        <v>359</v>
      </c>
      <c r="N34" s="9" t="str" cm="1">
        <f t="array" ref="N34:R34">_xlfn.XLOOKUP(M33,K32:K41,F32:J41,"yaha nhi hai")</f>
        <v>Toyota</v>
      </c>
      <c r="O34" s="9" t="str">
        <v>Camry</v>
      </c>
      <c r="P34" s="9">
        <v>2022</v>
      </c>
      <c r="Q34" s="9">
        <v>25000</v>
      </c>
      <c r="R34" s="9" t="str">
        <v>White</v>
      </c>
    </row>
    <row r="35" spans="2:18" x14ac:dyDescent="0.3">
      <c r="F35" s="30" t="s">
        <v>240</v>
      </c>
      <c r="G35" s="28" t="s">
        <v>241</v>
      </c>
      <c r="H35" s="28">
        <v>2020</v>
      </c>
      <c r="I35" s="28">
        <v>18000</v>
      </c>
      <c r="J35" s="28" t="s">
        <v>242</v>
      </c>
      <c r="K35" s="28" t="s">
        <v>220</v>
      </c>
    </row>
    <row r="36" spans="2:18" x14ac:dyDescent="0.3">
      <c r="F36" s="30" t="s">
        <v>243</v>
      </c>
      <c r="G36" s="28" t="s">
        <v>244</v>
      </c>
      <c r="H36" s="28">
        <v>2023</v>
      </c>
      <c r="I36" s="28">
        <v>45000</v>
      </c>
      <c r="J36" s="28" t="s">
        <v>245</v>
      </c>
      <c r="K36" s="28" t="s">
        <v>216</v>
      </c>
    </row>
    <row r="37" spans="2:18" x14ac:dyDescent="0.3">
      <c r="B37" s="37" t="s">
        <v>190</v>
      </c>
      <c r="C37" s="37"/>
      <c r="D37" s="37" t="s">
        <v>102</v>
      </c>
      <c r="F37" s="30" t="s">
        <v>246</v>
      </c>
      <c r="G37" s="28" t="s">
        <v>247</v>
      </c>
      <c r="H37" s="28">
        <v>2022</v>
      </c>
      <c r="I37" s="28">
        <v>35000</v>
      </c>
      <c r="J37" s="28" t="s">
        <v>248</v>
      </c>
      <c r="K37" s="28" t="s">
        <v>220</v>
      </c>
    </row>
    <row r="38" spans="2:18" x14ac:dyDescent="0.3">
      <c r="F38" s="30" t="s">
        <v>249</v>
      </c>
      <c r="G38" s="28" t="s">
        <v>250</v>
      </c>
      <c r="H38" s="28">
        <v>2021</v>
      </c>
      <c r="I38" s="28">
        <v>40000</v>
      </c>
      <c r="J38" s="28" t="s">
        <v>239</v>
      </c>
      <c r="K38" s="28" t="s">
        <v>216</v>
      </c>
    </row>
    <row r="39" spans="2:18" x14ac:dyDescent="0.3">
      <c r="F39" s="30" t="s">
        <v>251</v>
      </c>
      <c r="G39" s="28" t="s">
        <v>252</v>
      </c>
      <c r="H39" s="28">
        <v>2020</v>
      </c>
      <c r="I39" s="28">
        <v>20000</v>
      </c>
      <c r="J39" s="28" t="s">
        <v>253</v>
      </c>
      <c r="K39" s="28" t="s">
        <v>216</v>
      </c>
    </row>
    <row r="40" spans="2:18" x14ac:dyDescent="0.3">
      <c r="F40" s="30" t="s">
        <v>254</v>
      </c>
      <c r="G40" s="28" t="s">
        <v>255</v>
      </c>
      <c r="H40" s="28">
        <v>2023</v>
      </c>
      <c r="I40" s="28">
        <v>19000</v>
      </c>
      <c r="J40" s="28" t="s">
        <v>236</v>
      </c>
      <c r="K40" s="28" t="s">
        <v>220</v>
      </c>
    </row>
    <row r="41" spans="2:18" x14ac:dyDescent="0.3">
      <c r="F41" s="30" t="s">
        <v>256</v>
      </c>
      <c r="G41" s="28" t="s">
        <v>257</v>
      </c>
      <c r="H41" s="28">
        <v>2022</v>
      </c>
      <c r="I41" s="28">
        <v>21000</v>
      </c>
      <c r="J41" s="28" t="s">
        <v>242</v>
      </c>
      <c r="K41" s="28" t="s">
        <v>216</v>
      </c>
    </row>
    <row r="44" spans="2:18" ht="15" thickBot="1" x14ac:dyDescent="0.35"/>
    <row r="45" spans="2:18" ht="18.600000000000001" thickBot="1" x14ac:dyDescent="0.35">
      <c r="H45" s="60" t="s">
        <v>258</v>
      </c>
      <c r="I45" s="61"/>
    </row>
    <row r="47" spans="2:18" x14ac:dyDescent="0.3">
      <c r="F47" s="30" t="s">
        <v>259</v>
      </c>
      <c r="G47" s="30" t="s">
        <v>260</v>
      </c>
      <c r="H47" s="30" t="s">
        <v>261</v>
      </c>
      <c r="I47" s="30" t="s">
        <v>262</v>
      </c>
      <c r="J47" s="30" t="s">
        <v>263</v>
      </c>
      <c r="K47" s="30" t="s">
        <v>264</v>
      </c>
      <c r="M47" s="9" t="s">
        <v>261</v>
      </c>
    </row>
    <row r="48" spans="2:18" x14ac:dyDescent="0.3">
      <c r="F48" s="30" t="s">
        <v>265</v>
      </c>
      <c r="G48" s="28" t="s">
        <v>266</v>
      </c>
      <c r="H48" s="28" t="s">
        <v>267</v>
      </c>
      <c r="I48" s="28">
        <v>20</v>
      </c>
      <c r="J48" s="28" t="s">
        <v>268</v>
      </c>
      <c r="K48" s="28" t="s">
        <v>269</v>
      </c>
      <c r="M48" s="9" t="s">
        <v>272</v>
      </c>
    </row>
    <row r="49" spans="2:16" x14ac:dyDescent="0.3">
      <c r="F49" s="30" t="s">
        <v>270</v>
      </c>
      <c r="G49" s="28" t="s">
        <v>271</v>
      </c>
      <c r="H49" s="28" t="s">
        <v>272</v>
      </c>
      <c r="I49" s="28">
        <v>19</v>
      </c>
      <c r="J49" s="28" t="s">
        <v>273</v>
      </c>
      <c r="K49" s="28" t="s">
        <v>274</v>
      </c>
      <c r="M49" s="44" t="s">
        <v>359</v>
      </c>
      <c r="N49" s="9" cm="1">
        <f t="array" ref="N49:P49">_xlfn.XLOOKUP(M48,H47:H56,I47:K56,"are nahi ahe re bhau")</f>
        <v>19</v>
      </c>
      <c r="O49" s="9" t="str">
        <v>Boston</v>
      </c>
      <c r="P49" s="9" t="str">
        <v>English</v>
      </c>
    </row>
    <row r="50" spans="2:16" x14ac:dyDescent="0.3">
      <c r="F50" s="30" t="s">
        <v>275</v>
      </c>
      <c r="G50" s="28" t="s">
        <v>276</v>
      </c>
      <c r="H50" s="28" t="s">
        <v>277</v>
      </c>
      <c r="I50" s="28">
        <v>21</v>
      </c>
      <c r="J50" s="28" t="s">
        <v>278</v>
      </c>
      <c r="K50" s="28" t="s">
        <v>279</v>
      </c>
    </row>
    <row r="51" spans="2:16" x14ac:dyDescent="0.3">
      <c r="F51" s="30" t="s">
        <v>280</v>
      </c>
      <c r="G51" s="28" t="s">
        <v>281</v>
      </c>
      <c r="H51" s="28" t="s">
        <v>282</v>
      </c>
      <c r="I51" s="28">
        <v>20</v>
      </c>
      <c r="J51" s="28" t="s">
        <v>283</v>
      </c>
      <c r="K51" s="28" t="s">
        <v>284</v>
      </c>
    </row>
    <row r="52" spans="2:16" x14ac:dyDescent="0.3">
      <c r="B52" s="37" t="s">
        <v>191</v>
      </c>
      <c r="C52" s="37"/>
      <c r="D52" s="37" t="s">
        <v>103</v>
      </c>
      <c r="F52" s="30" t="s">
        <v>285</v>
      </c>
      <c r="G52" s="28" t="s">
        <v>286</v>
      </c>
      <c r="H52" s="28" t="s">
        <v>287</v>
      </c>
      <c r="I52" s="28">
        <v>22</v>
      </c>
      <c r="J52" s="28" t="s">
        <v>288</v>
      </c>
      <c r="K52" s="28" t="s">
        <v>269</v>
      </c>
    </row>
    <row r="53" spans="2:16" x14ac:dyDescent="0.3">
      <c r="F53" s="30" t="s">
        <v>289</v>
      </c>
      <c r="G53" s="28" t="s">
        <v>290</v>
      </c>
      <c r="H53" s="28" t="s">
        <v>267</v>
      </c>
      <c r="I53" s="28">
        <v>19</v>
      </c>
      <c r="J53" s="28" t="s">
        <v>291</v>
      </c>
      <c r="K53" s="28" t="s">
        <v>274</v>
      </c>
    </row>
    <row r="54" spans="2:16" x14ac:dyDescent="0.3">
      <c r="F54" s="30" t="s">
        <v>292</v>
      </c>
      <c r="G54" s="28" t="s">
        <v>293</v>
      </c>
      <c r="H54" s="28" t="s">
        <v>294</v>
      </c>
      <c r="I54" s="28">
        <v>20</v>
      </c>
      <c r="J54" s="28" t="s">
        <v>295</v>
      </c>
      <c r="K54" s="28" t="s">
        <v>279</v>
      </c>
    </row>
    <row r="55" spans="2:16" x14ac:dyDescent="0.3">
      <c r="F55" s="30" t="s">
        <v>296</v>
      </c>
      <c r="G55" s="28" t="s">
        <v>297</v>
      </c>
      <c r="H55" s="28" t="s">
        <v>298</v>
      </c>
      <c r="I55" s="28">
        <v>21</v>
      </c>
      <c r="J55" s="28" t="s">
        <v>299</v>
      </c>
      <c r="K55" s="28" t="s">
        <v>284</v>
      </c>
    </row>
    <row r="56" spans="2:16" x14ac:dyDescent="0.3">
      <c r="F56" s="30" t="s">
        <v>300</v>
      </c>
      <c r="G56" s="28" t="s">
        <v>301</v>
      </c>
      <c r="H56" s="28" t="s">
        <v>282</v>
      </c>
      <c r="I56" s="28">
        <v>19</v>
      </c>
      <c r="J56" s="28" t="s">
        <v>302</v>
      </c>
      <c r="K56" s="28" t="s">
        <v>269</v>
      </c>
    </row>
  </sheetData>
  <mergeCells count="4">
    <mergeCell ref="H3:I3"/>
    <mergeCell ref="H16:I16"/>
    <mergeCell ref="H30:I30"/>
    <mergeCell ref="H45:I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Match</vt:lpstr>
      <vt:lpstr>index-match</vt:lpstr>
      <vt:lpstr>X-lookup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2025-08-26T15:36:44Z</dcterms:modified>
</cp:coreProperties>
</file>