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b893bbfaaa31d3c/ATT_Bill/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4" i="2"/>
  <c r="O7" i="2"/>
  <c r="O6" i="2"/>
  <c r="M10" i="2"/>
  <c r="H3" i="2"/>
  <c r="M9" i="2" s="1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M7" i="2" l="1"/>
  <c r="M8" i="2"/>
  <c r="O8" i="2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<sst xmlns="http://schemas.openxmlformats.org/spreadsheetml/2006/main" count="86" uniqueCount="33">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</sst>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0" borderId="1" xfId="1" applyFont="1" applyBorder="1" applyAlignment="1"/>
    <xf numFmtId="44" fontId="0" fillId="0" borderId="1" xfId="1" applyFont="1" applyBorder="1" applyAlignment="1"/>
    <xf numFmtId="44" fontId="4" fillId="0" borderId="1" xfId="1" applyFont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7" fillId="0" borderId="5" xfId="1" applyFont="1" applyBorder="1" applyAlignment="1"/>
    <xf numFmtId="44" fontId="7" fillId="0" borderId="6" xfId="1" applyFont="1" applyBorder="1" applyAlignment="1"/>
    <xf numFmtId="44" fontId="3" fillId="0" borderId="5" xfId="1" applyFont="1" applyBorder="1" applyAlignment="1"/>
    <xf numFmtId="44" fontId="3" fillId="0" borderId="6" xfId="1" applyFont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8</xdr:col>
          <xdr:colOff>857250</xdr:colOff>
          <xdr:row>26</xdr:row>
          <xdr:rowOff>9525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$L$3:$P$10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09900" y="3619500"/>
              <a:ext cx="376237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E1" workbookViewId="0">
      <pane ySplit="2" topLeftCell="A3" activePane="bottomLeft" state="frozen"/>
      <selection pane="bottomLeft" activeCell="P6" sqref="P6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0">
        <v>0</v>
      </c>
      <c r="H3" s="30">
        <v>0</v>
      </c>
      <c r="I3" s="30">
        <v>0</v>
      </c>
      <c r="J3" s="30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1"/>
      <c r="H4" s="31"/>
      <c r="I4" s="31"/>
      <c r="J4" s="31"/>
      <c r="K4" s="2"/>
      <c r="L4" s="1"/>
      <c r="M4" s="2" t="s">
        <v>3</v>
      </c>
      <c r="N4" s="11">
        <f>SUM(C3:C15)</f>
        <v>482.77999999999992</v>
      </c>
      <c r="O4" s="30">
        <f>200+490.45</f>
        <v>690.45</v>
      </c>
      <c r="P4" s="33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1"/>
      <c r="H5" s="31"/>
      <c r="I5" s="31"/>
      <c r="J5" s="31"/>
      <c r="K5" s="2"/>
      <c r="L5" s="1"/>
      <c r="M5" s="2" t="s">
        <v>29</v>
      </c>
      <c r="N5" s="11">
        <f>SUM(J3:J15)</f>
        <v>0</v>
      </c>
      <c r="O5" s="32"/>
      <c r="P5" s="34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1"/>
      <c r="H6" s="31"/>
      <c r="I6" s="31"/>
      <c r="J6" s="31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1"/>
      <c r="H7" s="31"/>
      <c r="I7" s="31"/>
      <c r="J7" s="31"/>
      <c r="K7" s="2"/>
      <c r="L7" s="1"/>
      <c r="M7" s="2" t="s">
        <v>6</v>
      </c>
      <c r="N7" s="11">
        <f>SUM(F3:F15)</f>
        <v>491.13999999999993</v>
      </c>
      <c r="O7" s="30">
        <v>1024.28</v>
      </c>
      <c r="P7" s="33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1"/>
      <c r="H8" s="31"/>
      <c r="I8" s="31"/>
      <c r="J8" s="31"/>
      <c r="K8" s="2"/>
      <c r="L8" s="1"/>
      <c r="M8" s="2" t="s">
        <v>5</v>
      </c>
      <c r="N8" s="11">
        <f>SUM(E3:E14)</f>
        <v>533.14</v>
      </c>
      <c r="O8" s="32"/>
      <c r="P8" s="34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1"/>
      <c r="H9" s="31"/>
      <c r="I9" s="31"/>
      <c r="J9" s="31"/>
      <c r="K9" s="2"/>
      <c r="L9" s="1"/>
      <c r="M9" s="2" t="s">
        <v>7</v>
      </c>
      <c r="N9" s="11">
        <f>SUM(G3:G15)</f>
        <v>175.34</v>
      </c>
      <c r="O9" s="30">
        <f>113.35+61.99+51.99</f>
        <v>227.33</v>
      </c>
      <c r="P9" s="41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1"/>
      <c r="H10" s="31"/>
      <c r="I10" s="31"/>
      <c r="J10" s="31"/>
      <c r="K10" s="2" t="s">
        <v>15</v>
      </c>
      <c r="L10" s="1"/>
      <c r="M10" s="2" t="s">
        <v>9</v>
      </c>
      <c r="N10" s="11">
        <f>SUM(I3:I15)</f>
        <v>51.99</v>
      </c>
      <c r="O10" s="32"/>
      <c r="P10" s="42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2"/>
      <c r="H11" s="31"/>
      <c r="I11" s="31"/>
      <c r="J11" s="31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1"/>
      <c r="I12" s="31"/>
      <c r="J12" s="31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2"/>
      <c r="I13" s="32"/>
      <c r="J13" s="31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2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7" t="s">
        <v>20</v>
      </c>
      <c r="N15" s="38"/>
      <c r="O15" s="38"/>
      <c r="P15" s="38"/>
      <c r="Q15" s="38"/>
      <c r="R15" s="39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0" t="s">
        <v>22</v>
      </c>
      <c r="P16" s="40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5">
        <v>42053</v>
      </c>
      <c r="P17" s="35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5">
        <v>42086</v>
      </c>
      <c r="P18" s="35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5">
        <v>42111</v>
      </c>
      <c r="P19" s="35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5">
        <v>42214</v>
      </c>
      <c r="P20" s="35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5">
        <v>42325</v>
      </c>
      <c r="P21" s="35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5">
        <v>42325</v>
      </c>
      <c r="P22" s="35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5">
        <v>42341</v>
      </c>
      <c r="P23" s="35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5">
        <v>42364</v>
      </c>
      <c r="P24" s="35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5"/>
      <c r="P25" s="35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topLeftCell="D1" workbookViewId="0">
      <selection activeCell="P10" sqref="P10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2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3">
        <v>263.16000000000003</v>
      </c>
      <c r="C4" s="23">
        <v>31.88</v>
      </c>
      <c r="D4" s="24">
        <f>31.88</f>
        <v>31.88</v>
      </c>
      <c r="E4" s="23">
        <v>31.88</v>
      </c>
      <c r="F4" s="23">
        <f>31.88+15</f>
        <v>46.879999999999995</v>
      </c>
      <c r="G4" s="24">
        <f>31.88+25</f>
        <v>56.879999999999995</v>
      </c>
      <c r="H4" s="24">
        <f>31.88</f>
        <v>31.88</v>
      </c>
      <c r="I4" s="24">
        <f>31.88</f>
        <v>31.88</v>
      </c>
      <c r="J4" s="2" t="s">
        <v>31</v>
      </c>
      <c r="K4" s="1"/>
      <c r="L4" s="2" t="s">
        <v>3</v>
      </c>
      <c r="M4" s="4">
        <f>SUM(C3:C14)</f>
        <v>39.54</v>
      </c>
      <c r="N4" s="45">
        <v>207.67</v>
      </c>
      <c r="O4" s="46">
        <f>SUM(M4:M5)-N4+P4</f>
        <v>-128.58999999999997</v>
      </c>
      <c r="P4" s="51">
        <v>0</v>
      </c>
      <c r="Q4" s="1"/>
    </row>
    <row r="5" spans="1:17" x14ac:dyDescent="0.25">
      <c r="A5" s="5">
        <v>42444</v>
      </c>
      <c r="B5" s="22"/>
      <c r="C5" s="22"/>
      <c r="D5" s="4"/>
      <c r="E5" s="22"/>
      <c r="F5" s="22"/>
      <c r="G5" s="4"/>
      <c r="H5" s="4"/>
      <c r="I5" s="4"/>
      <c r="J5" s="2"/>
      <c r="K5" s="1"/>
      <c r="L5" s="2" t="s">
        <v>29</v>
      </c>
      <c r="M5" s="4">
        <f>SUM(D3:D14)</f>
        <v>39.54</v>
      </c>
      <c r="N5" s="45"/>
      <c r="O5" s="46"/>
      <c r="P5" s="52"/>
      <c r="Q5" s="1"/>
    </row>
    <row r="6" spans="1:17" x14ac:dyDescent="0.25">
      <c r="A6" s="5">
        <v>42475</v>
      </c>
      <c r="B6" s="22"/>
      <c r="C6" s="22"/>
      <c r="D6" s="4"/>
      <c r="E6" s="22"/>
      <c r="F6" s="22"/>
      <c r="G6" s="4"/>
      <c r="H6" s="4"/>
      <c r="I6" s="4"/>
      <c r="J6" s="2"/>
      <c r="K6" s="1"/>
      <c r="L6" s="2" t="s">
        <v>4</v>
      </c>
      <c r="M6" s="4">
        <f>SUM(E3:E14)</f>
        <v>39.54</v>
      </c>
      <c r="N6" s="4">
        <v>100</v>
      </c>
      <c r="O6" s="26">
        <f>M6-N6+P6</f>
        <v>-29.2</v>
      </c>
      <c r="P6" s="27">
        <v>31.26</v>
      </c>
      <c r="Q6" s="1"/>
    </row>
    <row r="7" spans="1:17" x14ac:dyDescent="0.25">
      <c r="A7" s="5">
        <v>42505</v>
      </c>
      <c r="B7" s="22"/>
      <c r="C7" s="22"/>
      <c r="D7" s="4"/>
      <c r="E7" s="22"/>
      <c r="F7" s="22"/>
      <c r="G7" s="4"/>
      <c r="H7" s="4"/>
      <c r="I7" s="4"/>
      <c r="J7" s="2"/>
      <c r="K7" s="1"/>
      <c r="L7" s="2" t="s">
        <v>6</v>
      </c>
      <c r="M7" s="4">
        <f>SUM(F3:F14)</f>
        <v>54.539999999999992</v>
      </c>
      <c r="N7" s="4">
        <v>54.54</v>
      </c>
      <c r="O7" s="26">
        <f>M7-N7</f>
        <v>0</v>
      </c>
      <c r="P7" s="28">
        <v>0</v>
      </c>
      <c r="Q7" s="1"/>
    </row>
    <row r="8" spans="1:17" x14ac:dyDescent="0.25">
      <c r="A8" s="5">
        <v>42536</v>
      </c>
      <c r="B8" s="22"/>
      <c r="C8" s="22"/>
      <c r="D8" s="4"/>
      <c r="E8" s="22"/>
      <c r="F8" s="22"/>
      <c r="G8" s="4"/>
      <c r="H8" s="4"/>
      <c r="I8" s="4"/>
      <c r="J8" s="2"/>
      <c r="K8" s="1"/>
      <c r="L8" s="2" t="s">
        <v>7</v>
      </c>
      <c r="M8" s="4">
        <f>SUM(G2:G13)</f>
        <v>64.539999999999992</v>
      </c>
      <c r="N8" s="47">
        <v>0</v>
      </c>
      <c r="O8" s="49">
        <f>M8+M9-N8</f>
        <v>104.07999999999998</v>
      </c>
      <c r="P8" s="53">
        <v>0</v>
      </c>
      <c r="Q8" s="1"/>
    </row>
    <row r="9" spans="1:17" x14ac:dyDescent="0.25">
      <c r="A9" s="5">
        <v>42566</v>
      </c>
      <c r="B9" s="22"/>
      <c r="C9" s="22"/>
      <c r="D9" s="4"/>
      <c r="E9" s="22"/>
      <c r="F9" s="22"/>
      <c r="G9" s="4"/>
      <c r="H9" s="4"/>
      <c r="I9" s="4"/>
      <c r="J9" s="2"/>
      <c r="K9" s="1"/>
      <c r="L9" s="2" t="s">
        <v>9</v>
      </c>
      <c r="M9" s="4">
        <f>SUM(H2:H13)</f>
        <v>39.54</v>
      </c>
      <c r="N9" s="48"/>
      <c r="O9" s="50"/>
      <c r="P9" s="54"/>
      <c r="Q9" s="1"/>
    </row>
    <row r="10" spans="1:17" x14ac:dyDescent="0.25">
      <c r="A10" s="5">
        <v>42597</v>
      </c>
      <c r="B10" s="22"/>
      <c r="C10" s="22"/>
      <c r="D10" s="4"/>
      <c r="E10" s="22"/>
      <c r="F10" s="22"/>
      <c r="G10" s="4"/>
      <c r="H10" s="4"/>
      <c r="I10" s="4"/>
      <c r="J10" s="2"/>
      <c r="K10" s="1"/>
      <c r="L10" s="2" t="s">
        <v>8</v>
      </c>
      <c r="M10" s="4">
        <f>SUM(I2:I13)</f>
        <v>31.88</v>
      </c>
      <c r="N10" s="4">
        <v>0</v>
      </c>
      <c r="O10" s="29">
        <f>M10-N10+P10</f>
        <v>138.51</v>
      </c>
      <c r="P10" s="29">
        <v>106.63</v>
      </c>
      <c r="Q10" s="1"/>
    </row>
    <row r="11" spans="1:17" x14ac:dyDescent="0.25">
      <c r="A11" s="5">
        <v>42628</v>
      </c>
      <c r="B11" s="22"/>
      <c r="C11" s="22"/>
      <c r="D11" s="4"/>
      <c r="E11" s="22"/>
      <c r="F11" s="22"/>
      <c r="G11" s="22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2"/>
      <c r="C12" s="22"/>
      <c r="D12" s="4"/>
      <c r="E12" s="22"/>
      <c r="F12" s="22"/>
      <c r="G12" s="22"/>
      <c r="H12" s="4"/>
      <c r="I12" s="4"/>
      <c r="J12" s="2"/>
      <c r="K12" s="1"/>
      <c r="L12" s="1" t="s">
        <v>28</v>
      </c>
      <c r="M12" s="1"/>
      <c r="N12" s="1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37" t="s">
        <v>20</v>
      </c>
      <c r="L14" s="38"/>
      <c r="M14" s="38"/>
      <c r="N14" s="38"/>
      <c r="O14" s="38"/>
      <c r="P14" s="39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37" t="s">
        <v>22</v>
      </c>
      <c r="N15" s="39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3">
        <v>42401</v>
      </c>
      <c r="N16" s="44"/>
      <c r="O16" s="25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/>
      <c r="M17" s="43"/>
      <c r="N17" s="44"/>
      <c r="O17" s="13"/>
      <c r="P17" s="3"/>
    </row>
    <row r="18" spans="1:16" x14ac:dyDescent="0.25">
      <c r="A18" s="1"/>
      <c r="B18" s="1"/>
      <c r="C18" s="1"/>
      <c r="D18" s="1"/>
      <c r="E18" s="1"/>
      <c r="F18" s="1"/>
      <c r="H18" s="8"/>
      <c r="I18" s="8"/>
      <c r="J18" s="1"/>
      <c r="K18" s="3">
        <v>3</v>
      </c>
      <c r="L18" s="14"/>
      <c r="M18" s="43"/>
      <c r="N18" s="44"/>
      <c r="O18" s="13"/>
      <c r="P18" s="3"/>
    </row>
    <row r="19" spans="1:16" x14ac:dyDescent="0.25">
      <c r="A19" s="1"/>
      <c r="B19" s="1"/>
      <c r="C19" s="1"/>
      <c r="D19" s="1"/>
      <c r="E19" s="16"/>
      <c r="F19" s="1"/>
      <c r="G19" s="1"/>
      <c r="J19" s="1"/>
      <c r="K19" s="3">
        <v>4</v>
      </c>
      <c r="L19" s="14"/>
      <c r="M19" s="43"/>
      <c r="N19" s="44"/>
      <c r="O19" s="13"/>
      <c r="P19" s="3"/>
    </row>
    <row r="20" spans="1:16" x14ac:dyDescent="0.25">
      <c r="B20" s="1"/>
      <c r="C20" s="1"/>
      <c r="E20" s="17"/>
      <c r="K20" s="3">
        <v>5</v>
      </c>
      <c r="L20" s="14"/>
      <c r="M20" s="43"/>
      <c r="N20" s="44"/>
      <c r="O20" s="13"/>
      <c r="P20" s="3"/>
    </row>
    <row r="21" spans="1:16" x14ac:dyDescent="0.25">
      <c r="B21" s="1"/>
      <c r="C21" s="1"/>
      <c r="G21" s="7"/>
      <c r="K21" s="3">
        <v>6</v>
      </c>
      <c r="L21" s="14"/>
      <c r="M21" s="43"/>
      <c r="N21" s="44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43"/>
      <c r="N22" s="44"/>
      <c r="O22" s="13"/>
      <c r="P22" s="3"/>
    </row>
    <row r="23" spans="1:16" x14ac:dyDescent="0.25">
      <c r="F23" s="1"/>
      <c r="K23" s="3">
        <v>8</v>
      </c>
      <c r="L23" s="14"/>
      <c r="M23" s="43"/>
      <c r="N23" s="44"/>
      <c r="O23" s="13"/>
      <c r="P23" s="3"/>
    </row>
    <row r="24" spans="1:16" x14ac:dyDescent="0.25">
      <c r="F24" s="1"/>
      <c r="K24" s="3">
        <v>9</v>
      </c>
      <c r="L24" s="14"/>
      <c r="M24" s="43"/>
      <c r="N24" s="44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A1:J1"/>
    <mergeCell ref="O4:O5"/>
    <mergeCell ref="N8:N9"/>
    <mergeCell ref="O8:O9"/>
    <mergeCell ref="K14:P14"/>
    <mergeCell ref="M15:N15"/>
    <mergeCell ref="P4:P5"/>
    <mergeCell ref="P8:P9"/>
    <mergeCell ref="M21:N21"/>
    <mergeCell ref="M22:N22"/>
    <mergeCell ref="M23:N23"/>
    <mergeCell ref="M24:N24"/>
    <mergeCell ref="N4:N5"/>
    <mergeCell ref="M16:N16"/>
    <mergeCell ref="M17:N17"/>
    <mergeCell ref="M18:N18"/>
    <mergeCell ref="M19:N19"/>
    <mergeCell ref="M20:N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2016-02-02T06:06:48Z</dcterms:modified>
  <cp:category/>
  <cp:contentStatus/>
</cp:coreProperties>
</file>