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e000fb74303297/Dokumen/SEMESTER 1/Metode Statistik/"/>
    </mc:Choice>
  </mc:AlternateContent>
  <xr:revisionPtr revIDLastSave="0" documentId="8_{53233DFD-178E-4E9A-BF7E-B48D174D5B1C}" xr6:coauthVersionLast="47" xr6:coauthVersionMax="47" xr10:uidLastSave="{00000000-0000-0000-0000-000000000000}"/>
  <bookViews>
    <workbookView xWindow="-120" yWindow="-120" windowWidth="20730" windowHeight="11040" activeTab="1" xr2:uid="{FE9CF6EB-922E-47A0-A8D4-9531C41620B4}"/>
  </bookViews>
  <sheets>
    <sheet name="data" sheetId="1" r:id="rId1"/>
    <sheet name="praktikum" sheetId="2" r:id="rId2"/>
  </sheets>
  <calcPr calcId="0"/>
</workbook>
</file>

<file path=xl/calcChain.xml><?xml version="1.0" encoding="utf-8"?>
<calcChain xmlns="http://schemas.openxmlformats.org/spreadsheetml/2006/main">
  <c r="C14" i="2" l="1"/>
  <c r="C13" i="2"/>
  <c r="C12" i="2"/>
  <c r="C11" i="2"/>
  <c r="C10" i="2"/>
  <c r="C6" i="2"/>
  <c r="C5" i="2"/>
  <c r="C4" i="2"/>
  <c r="C3" i="2"/>
</calcChain>
</file>

<file path=xl/sharedStrings.xml><?xml version="1.0" encoding="utf-8"?>
<sst xmlns="http://schemas.openxmlformats.org/spreadsheetml/2006/main" count="802" uniqueCount="235">
  <si>
    <t>Nama</t>
  </si>
  <si>
    <t>Lokasi</t>
  </si>
  <si>
    <t>Fasilitas</t>
  </si>
  <si>
    <t>Review</t>
  </si>
  <si>
    <t xml:space="preserve"> Harga </t>
  </si>
  <si>
    <t>Kost Mario</t>
  </si>
  <si>
    <t>Sukolilo</t>
  </si>
  <si>
    <t>K. Mandi Dalam, WiFi, AC, Kloset Duduk, Kasur, Akses 24 Jam</t>
  </si>
  <si>
    <t>Kost Hub E</t>
  </si>
  <si>
    <t>Kost Maha Cita Tipe A</t>
  </si>
  <si>
    <t>Kost Griya 4S</t>
  </si>
  <si>
    <t>4.6</t>
  </si>
  <si>
    <t>Kost Bumi Marina Emas Tipe B</t>
  </si>
  <si>
    <t>WiFi, Kasur, Akses 24 Jam</t>
  </si>
  <si>
    <t>4.0</t>
  </si>
  <si>
    <t>Kost As Sholihin Tipe A</t>
  </si>
  <si>
    <t>Kost Eko Tipe Executive</t>
  </si>
  <si>
    <t>WiFi, AC, Kasur, Akses 24 Jam</t>
  </si>
  <si>
    <t>Kost Bumi Marina Emas Tipe A</t>
  </si>
  <si>
    <t>4.4</t>
  </si>
  <si>
    <t>Kost Blok U Farida Tipe A</t>
  </si>
  <si>
    <t>WiFi, AC, Kloset Duduk, Kasur, Akses 24 Jam</t>
  </si>
  <si>
    <t>Kost Park Regency Exevutive</t>
  </si>
  <si>
    <t>Kost Bu Fat Tipe A</t>
  </si>
  <si>
    <t>K. Mandi Dalam, WiFi, Kasur, Akses 24 Jam</t>
  </si>
  <si>
    <t>Kost Gilang</t>
  </si>
  <si>
    <t>Kost Tutik Keputih Tipe A</t>
  </si>
  <si>
    <t>Kost Faist Executive</t>
  </si>
  <si>
    <t>Kost Rka 3 Tipe A</t>
  </si>
  <si>
    <t>K. Mandi Dalam, WiFi, Kloset Duduk, Kasur, Akses 24 Jam</t>
  </si>
  <si>
    <t>5.0</t>
  </si>
  <si>
    <t>Kost MU Bumi Marina Emas</t>
  </si>
  <si>
    <t>Kost Rka 1</t>
  </si>
  <si>
    <t>Kost Semolowaru Tipe A</t>
  </si>
  <si>
    <t>Kost Viviyen VVIP</t>
  </si>
  <si>
    <t>Mulyorejo</t>
  </si>
  <si>
    <t>Kost Go 77 Tipe A</t>
  </si>
  <si>
    <t>Kost Ibu Tri Wisma Permai</t>
  </si>
  <si>
    <t>-</t>
  </si>
  <si>
    <t>Kost Happy Home</t>
  </si>
  <si>
    <t>Kost ITS Hangtuah Ppns Pens</t>
  </si>
  <si>
    <t>Kost Putra 332</t>
  </si>
  <si>
    <t>Kost Apel Tipe 2</t>
  </si>
  <si>
    <t>Kost Apel Tipe 1</t>
  </si>
  <si>
    <t>Kost Rka 2 Tipe A</t>
  </si>
  <si>
    <t>Kost Ibu Aris VVIP</t>
  </si>
  <si>
    <t>Kost Dachlan Tipe F</t>
  </si>
  <si>
    <t>Kost Felix VIP</t>
  </si>
  <si>
    <t>Kost Pak Isnen</t>
  </si>
  <si>
    <t>WiFi, Kloset Duduk, Kasur, Akses 24 Jam</t>
  </si>
  <si>
    <t>Kost Dachlan Tipe C</t>
  </si>
  <si>
    <t>Kost 23 Bang Dul</t>
  </si>
  <si>
    <t>Kost Jack Orenji Executive</t>
  </si>
  <si>
    <t>Kost Bougenville 4 SPR B21 Junior</t>
  </si>
  <si>
    <t>Kost Bu Istikharo Tipe A</t>
  </si>
  <si>
    <t>Kost Gebang Kidul Tipe A</t>
  </si>
  <si>
    <t>Kost Semolowaru 1</t>
  </si>
  <si>
    <t>Kost Bhaskara Sari 9</t>
  </si>
  <si>
    <t>Kost Mulyosari Mas Tipe A</t>
  </si>
  <si>
    <t>Kost Blok M Farida</t>
  </si>
  <si>
    <t>K. Mandi Dalam, WiFi, AC, Kasur, Akses 24 Jam</t>
  </si>
  <si>
    <t>Kost ITS Poltek Tipe Kamar</t>
  </si>
  <si>
    <t>Kost Bu Marina Tipe A</t>
  </si>
  <si>
    <t>Kost Harsa Martawiryana</t>
  </si>
  <si>
    <t>Kost Kampus Tipe M</t>
  </si>
  <si>
    <t>Kost Pak Pri</t>
  </si>
  <si>
    <t>Kost HnH Residence Executive</t>
  </si>
  <si>
    <t>Kost ITS 2 Tipe H</t>
  </si>
  <si>
    <t>Kost Klampis Semolo Tipe A</t>
  </si>
  <si>
    <t>Kost La Koste Its City Home B6</t>
  </si>
  <si>
    <t>Kost ITS Poltek Tipe B</t>
  </si>
  <si>
    <t>Kost Bu Chatimah</t>
  </si>
  <si>
    <t>Kost Oma Tipe A</t>
  </si>
  <si>
    <t>Kost Irene Azalia Cristanto Tipe B</t>
  </si>
  <si>
    <t>Kost Adi 1</t>
  </si>
  <si>
    <t>Kost ITS 2 Tipe E</t>
  </si>
  <si>
    <t>Kost ITS 2 Tipe F</t>
  </si>
  <si>
    <t>Kost Emran Tipe A</t>
  </si>
  <si>
    <t>Kost La Koste Its Spr C41</t>
  </si>
  <si>
    <t>Kost Mafaza House Tipe Modern</t>
  </si>
  <si>
    <t>Kost Keputih Tipe 1</t>
  </si>
  <si>
    <t>Kost Prime Sutorejo Prima Tipe C</t>
  </si>
  <si>
    <t>Kost Gebang Kidul 56 D Tipe A</t>
  </si>
  <si>
    <t>Kost Ummi Ali</t>
  </si>
  <si>
    <t>Kost Hangtuah</t>
  </si>
  <si>
    <t>Kost Pak Ran</t>
  </si>
  <si>
    <t>Kost Mhsw Keputih</t>
  </si>
  <si>
    <t>Kost Jl Keputih Tegal Timur III B</t>
  </si>
  <si>
    <t>Kost Homey Keputih ITS</t>
  </si>
  <si>
    <t>Kost Teknik Sipil Blok X</t>
  </si>
  <si>
    <t>WiFi, Kloset Duduk, Akses 24 Jam</t>
  </si>
  <si>
    <t>Kost ITS 2 Tipe G</t>
  </si>
  <si>
    <t>Kost Pelajar BME Tipe A</t>
  </si>
  <si>
    <t>Kost Teras Mangga Gebang Its</t>
  </si>
  <si>
    <t>Kost B12</t>
  </si>
  <si>
    <t>Kost Keputih 1 1A</t>
  </si>
  <si>
    <t>Kost Gang III</t>
  </si>
  <si>
    <t>Kost Griyaku Deluxe</t>
  </si>
  <si>
    <t>Kost GM21 Keputih</t>
  </si>
  <si>
    <t>Kost House Of Ds Tipe Regular</t>
  </si>
  <si>
    <t>Kost Yellow Tipe A</t>
  </si>
  <si>
    <t>Gubeng</t>
  </si>
  <si>
    <t>Kost Kebon</t>
  </si>
  <si>
    <t>Kost Raya Kalijudan</t>
  </si>
  <si>
    <t>Kost Fadil Norman</t>
  </si>
  <si>
    <t>Kost JK Tipe A</t>
  </si>
  <si>
    <t>Kost H&amp;R Tipe B</t>
  </si>
  <si>
    <t>Kost D 25</t>
  </si>
  <si>
    <t>Kost Graha Keputih Tipe Executive</t>
  </si>
  <si>
    <t>Kost Marina V Tipe A</t>
  </si>
  <si>
    <t>Kost Sutorejo Tipe A</t>
  </si>
  <si>
    <t>Kost F3 Ktt II Tipe 2</t>
  </si>
  <si>
    <t>K. Mandi Dalam, WiFi, AC, Akses 24 Jam</t>
  </si>
  <si>
    <t>Kost Dewo Dewi Tipe D</t>
  </si>
  <si>
    <t>Kost Bu Tina Tipe B</t>
  </si>
  <si>
    <t>Kost Bu Nur Tipe A2</t>
  </si>
  <si>
    <t>Kost Jantan</t>
  </si>
  <si>
    <t>Kost Sutorejo Tipe B</t>
  </si>
  <si>
    <t>Kost Dskuy Tipe Standard</t>
  </si>
  <si>
    <t>Kost Griya Cendekia Tipe A</t>
  </si>
  <si>
    <t>Kost 100 Tipe Standart</t>
  </si>
  <si>
    <t>Kost Ida Tipe A</t>
  </si>
  <si>
    <t>Kost Bani Ansor Keputih Tipe AC</t>
  </si>
  <si>
    <t>Kost Bu Aisyah</t>
  </si>
  <si>
    <t>Kost U 130</t>
  </si>
  <si>
    <t>Kost Lokapala Guesthouse</t>
  </si>
  <si>
    <t>Kost Rorositna Tipe A</t>
  </si>
  <si>
    <t>Kost Cenara I</t>
  </si>
  <si>
    <t>Kost Ibu Tri</t>
  </si>
  <si>
    <t>Kost Nuris Kusumawan Tipe A</t>
  </si>
  <si>
    <t>Kost Putra Pak Ali</t>
  </si>
  <si>
    <t>Kost F3 Ktt II Tipe 1</t>
  </si>
  <si>
    <t>Kost Sandeq</t>
  </si>
  <si>
    <t>Kost Griya Moelyono</t>
  </si>
  <si>
    <t>Kost Aba Seno Tipe B</t>
  </si>
  <si>
    <t>Kost Koshie</t>
  </si>
  <si>
    <t>Kost Alanar</t>
  </si>
  <si>
    <t>Kost 43</t>
  </si>
  <si>
    <t>Kost Aba Seno Tipe D</t>
  </si>
  <si>
    <t>Kost Comfy House</t>
  </si>
  <si>
    <t>Kost Sisca 100 Tipe A</t>
  </si>
  <si>
    <t>Kost Nana 1 Tipe A</t>
  </si>
  <si>
    <t>Kost Indra Single Room</t>
  </si>
  <si>
    <t>Kost Pak Kasno Tipe B</t>
  </si>
  <si>
    <t>Kost Keputih Hijau Ungu 9</t>
  </si>
  <si>
    <t>Kost Alif Tipe A</t>
  </si>
  <si>
    <t>Kost Gebang 29 Tipe A</t>
  </si>
  <si>
    <t>Kost Bu Najib Keputih</t>
  </si>
  <si>
    <t>Kost Bani Ansor I Tipe B Keputih</t>
  </si>
  <si>
    <t>Kost Pak Anwar</t>
  </si>
  <si>
    <t>Kost Perumdos ITS Tipe B</t>
  </si>
  <si>
    <t>Kost Amanah Standart</t>
  </si>
  <si>
    <t>Kost Bu Aisyah Tipe B</t>
  </si>
  <si>
    <t>Kost Jantan Tipe A</t>
  </si>
  <si>
    <t>Kost Mas Mus 1 Tipe A</t>
  </si>
  <si>
    <t>Kost Bu Ummu Salamah</t>
  </si>
  <si>
    <t>Kost Shanty Tipe A</t>
  </si>
  <si>
    <t>Kost Jalan Manyar Kertoadi</t>
  </si>
  <si>
    <t>Kost Griya Siswa</t>
  </si>
  <si>
    <t>Kost Aba Seno Tipe C</t>
  </si>
  <si>
    <t>Kost Gebang</t>
  </si>
  <si>
    <t>Kost Bhaskara II</t>
  </si>
  <si>
    <t>Kost Ibu Nur</t>
  </si>
  <si>
    <t>Kost Umi</t>
  </si>
  <si>
    <t>Kost Putra Mulyosari</t>
  </si>
  <si>
    <t>Kost G Executive</t>
  </si>
  <si>
    <t>Kost Wisper</t>
  </si>
  <si>
    <t>Kost Anak Kuliahan Tipe A</t>
  </si>
  <si>
    <t>Kost 21 Eksklusif Tipe B</t>
  </si>
  <si>
    <t>Kost Amelia Tipe A</t>
  </si>
  <si>
    <t>Kost Bu Nur Tipe D</t>
  </si>
  <si>
    <t>Kost Dewo Dewi Tipe C</t>
  </si>
  <si>
    <t>Kost Hijau Ungu</t>
  </si>
  <si>
    <t>Kost Inas Nuri Al Salwa Tipe A</t>
  </si>
  <si>
    <t>Kost Kiyura II</t>
  </si>
  <si>
    <t>Kost Gotham City</t>
  </si>
  <si>
    <t>Kost ITS N Hang Tuah Tipe A</t>
  </si>
  <si>
    <t>Kost Tojib</t>
  </si>
  <si>
    <t>Kost Andalan</t>
  </si>
  <si>
    <t>Kost Bangber</t>
  </si>
  <si>
    <t>Kost Tikungan S</t>
  </si>
  <si>
    <t>Kost Yellow Tipe B</t>
  </si>
  <si>
    <t>Kost Luthfil Aziz tipe A</t>
  </si>
  <si>
    <t>Kost Abhipraya Tipe A</t>
  </si>
  <si>
    <t>Kost Blok D14</t>
  </si>
  <si>
    <t>Kost Graha F3 Tipe C</t>
  </si>
  <si>
    <t>Kost Risa Tipa A</t>
  </si>
  <si>
    <t>Kost Bani Ansor Keputih Tipe AC B</t>
  </si>
  <si>
    <t>Kost Semolowaru 41 Tipe A</t>
  </si>
  <si>
    <t>Kost Dekat Kampus ITS Tipe A</t>
  </si>
  <si>
    <t>Kost F3 Ktt II Tipe 3</t>
  </si>
  <si>
    <t>Kost Pak Ali Irsyad I</t>
  </si>
  <si>
    <t>Kost Aman Nyaman Tipe C</t>
  </si>
  <si>
    <t>Kost Henny</t>
  </si>
  <si>
    <t>Kost Bu Risa 105 Tipe A</t>
  </si>
  <si>
    <t>Kost Bu Anugrah</t>
  </si>
  <si>
    <t>Kost Safars</t>
  </si>
  <si>
    <t>Kost ITS Marina Barat Tipe A</t>
  </si>
  <si>
    <t>Kost ITS N Hang Tuah Tipe B</t>
  </si>
  <si>
    <t>Kost Amanah 5</t>
  </si>
  <si>
    <t>Kost Mahasiswa 25</t>
  </si>
  <si>
    <t>Kost Faleci</t>
  </si>
  <si>
    <t>Kost Ariza Tipe A</t>
  </si>
  <si>
    <t>Kost Susan Tipe VIP</t>
  </si>
  <si>
    <t>Kost Dewo Dewi Tipe A</t>
  </si>
  <si>
    <t>Kost 21 Eksklusif Tipe A</t>
  </si>
  <si>
    <t>Kost Abu Bakar Tipe A</t>
  </si>
  <si>
    <t>Kost Bu Nur Tipe C2</t>
  </si>
  <si>
    <t>Kost W2 ITS</t>
  </si>
  <si>
    <t>Kost Semolowaru Utara 141</t>
  </si>
  <si>
    <t>Kost Tegal</t>
  </si>
  <si>
    <t>Kost Bu Iis Tipe A</t>
  </si>
  <si>
    <t>Kost Spr A3 Tipe E</t>
  </si>
  <si>
    <t>Kost Sharing</t>
  </si>
  <si>
    <t>Kost KTT325</t>
  </si>
  <si>
    <t>Kost Asem Payung</t>
  </si>
  <si>
    <t>Kost P Wayan Tipe AC</t>
  </si>
  <si>
    <t>Kost Bu Maula</t>
  </si>
  <si>
    <t>Kost Pak Dachlan Tipe C</t>
  </si>
  <si>
    <t>Kost B19 Tipe A</t>
  </si>
  <si>
    <t>Kost Bu Novi I</t>
  </si>
  <si>
    <t>Kost ITS Hangtuah</t>
  </si>
  <si>
    <t>Kost Keputih ITS</t>
  </si>
  <si>
    <t>Ukuran pemusatan dan persebaran data</t>
  </si>
  <si>
    <t>Min</t>
  </si>
  <si>
    <t>Max</t>
  </si>
  <si>
    <t>Range</t>
  </si>
  <si>
    <t>Banyak data (n)</t>
  </si>
  <si>
    <t>Banyak kelas (k)</t>
  </si>
  <si>
    <t>Lebar kelas (c)</t>
  </si>
  <si>
    <t>Mean</t>
  </si>
  <si>
    <t>Median</t>
  </si>
  <si>
    <t>Modus</t>
  </si>
  <si>
    <t>Varians</t>
  </si>
  <si>
    <t>Standard deviasi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</si>
</sst>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p&quot;#,##0;[Red]\-&quot;Rp&quot;#,##0"/>
    <numFmt numFmtId="42" formatCode="_-&quot;Rp&quot;* #,##0_-;\-&quot;Rp&quot;* #,##0_-;_-&quot;Rp&quot;* &quot;-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6" fontId="0" fillId="0" borderId="0" xfId="0" applyNumberFormat="1"/>
    <xf numFmtId="0" fontId="0" fillId="0" borderId="10" xfId="0" applyBorder="1"/>
    <xf numFmtId="0" fontId="0" fillId="33" borderId="10" xfId="0" applyFill="1" applyBorder="1" applyAlignment="1">
      <alignment horizontal="center"/>
    </xf>
    <xf numFmtId="42" fontId="0" fillId="0" borderId="10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 [0]" xfId="1" builtinId="7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10" formatCode="&quot;Rp&quot;#,##0;[Red]\-&quot;Rp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DF071A-D54C-4304-A4A2-308FE8485CD2}" name="Table1" displayName="Table1" ref="A1:E201" totalsRowShown="0">
  <autoFilter ref="A1:E201" xr:uid="{C9DF071A-D54C-4304-A4A2-308FE8485CD2}"/>
  <tableColumns count="5">
    <tableColumn id="1" xr3:uid="{BC157A76-AA65-4E56-8F36-D014C13C3422}" name="Nama"/>
    <tableColumn id="2" xr3:uid="{11EDA2D0-4CFF-4370-AC2F-5D1D4DE53319}" name="Lokasi"/>
    <tableColumn id="3" xr3:uid="{5A37BA88-25BB-4876-BDA5-19127850AFE9}" name="Fasilitas"/>
    <tableColumn id="4" xr3:uid="{ACAF131D-9883-4328-8D36-D946E77BF08A}" name="Review"/>
    <tableColumn id="5" xr3:uid="{6BFDD4D5-BB62-4CA8-B224-5AFE2108D007}" name=" Harga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5CFC5-FE20-496F-805F-20B97AF16AA4}">
  <dimension ref="A1:E201"/>
  <sheetViews>
    <sheetView topLeftCell="A180" workbookViewId="0">
      <selection activeCell="B2" sqref="B2"/>
    </sheetView>
  </sheetViews>
  <sheetFormatPr defaultRowHeight="15" x14ac:dyDescent="0.25"/>
  <cols>
    <col min="1" max="1" width="31.85546875" bestFit="1" customWidth="1"/>
    <col min="2" max="2" width="10.140625" bestFit="1" customWidth="1"/>
    <col min="3" max="3" width="55.7109375" bestFit="1" customWidth="1"/>
    <col min="4" max="4" width="9.85546875" bestFit="1" customWidth="1"/>
    <col min="5" max="5" width="11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E2" s="1">
        <v>1500000</v>
      </c>
    </row>
    <row r="3" spans="1:5" x14ac:dyDescent="0.25">
      <c r="A3" t="s">
        <v>8</v>
      </c>
      <c r="B3" t="s">
        <v>6</v>
      </c>
      <c r="C3" t="s">
        <v>7</v>
      </c>
      <c r="E3" s="1">
        <v>2200000</v>
      </c>
    </row>
    <row r="4" spans="1:5" x14ac:dyDescent="0.25">
      <c r="A4" t="s">
        <v>9</v>
      </c>
      <c r="B4" t="s">
        <v>6</v>
      </c>
      <c r="C4" t="s">
        <v>7</v>
      </c>
      <c r="E4" s="1">
        <v>1500000</v>
      </c>
    </row>
    <row r="5" spans="1:5" x14ac:dyDescent="0.25">
      <c r="A5" t="s">
        <v>10</v>
      </c>
      <c r="B5" t="s">
        <v>6</v>
      </c>
      <c r="C5" t="s">
        <v>7</v>
      </c>
      <c r="D5" t="s">
        <v>11</v>
      </c>
      <c r="E5" s="1">
        <v>1286000</v>
      </c>
    </row>
    <row r="6" spans="1:5" x14ac:dyDescent="0.25">
      <c r="A6" t="s">
        <v>12</v>
      </c>
      <c r="B6" t="s">
        <v>6</v>
      </c>
      <c r="C6" t="s">
        <v>13</v>
      </c>
      <c r="D6" t="s">
        <v>14</v>
      </c>
      <c r="E6" s="1">
        <v>786600</v>
      </c>
    </row>
    <row r="7" spans="1:5" x14ac:dyDescent="0.25">
      <c r="A7" t="s">
        <v>15</v>
      </c>
      <c r="B7" t="s">
        <v>6</v>
      </c>
      <c r="C7" t="s">
        <v>13</v>
      </c>
      <c r="E7" s="1">
        <v>610000</v>
      </c>
    </row>
    <row r="8" spans="1:5" x14ac:dyDescent="0.25">
      <c r="A8" t="s">
        <v>16</v>
      </c>
      <c r="B8" t="s">
        <v>6</v>
      </c>
      <c r="C8" t="s">
        <v>17</v>
      </c>
      <c r="E8" s="1">
        <v>1500000</v>
      </c>
    </row>
    <row r="9" spans="1:5" x14ac:dyDescent="0.25">
      <c r="A9" t="s">
        <v>18</v>
      </c>
      <c r="B9" t="s">
        <v>6</v>
      </c>
      <c r="C9" t="s">
        <v>17</v>
      </c>
      <c r="D9" t="s">
        <v>19</v>
      </c>
      <c r="E9" s="1">
        <v>1366200</v>
      </c>
    </row>
    <row r="10" spans="1:5" x14ac:dyDescent="0.25">
      <c r="A10" t="s">
        <v>20</v>
      </c>
      <c r="B10" t="s">
        <v>6</v>
      </c>
      <c r="C10" t="s">
        <v>21</v>
      </c>
      <c r="E10" s="1">
        <v>1300000</v>
      </c>
    </row>
    <row r="11" spans="1:5" x14ac:dyDescent="0.25">
      <c r="A11" t="s">
        <v>22</v>
      </c>
      <c r="B11" t="s">
        <v>6</v>
      </c>
      <c r="C11" t="s">
        <v>21</v>
      </c>
      <c r="E11" s="1">
        <v>1150000</v>
      </c>
    </row>
    <row r="12" spans="1:5" x14ac:dyDescent="0.25">
      <c r="A12" t="s">
        <v>23</v>
      </c>
      <c r="B12" t="s">
        <v>6</v>
      </c>
      <c r="C12" t="s">
        <v>24</v>
      </c>
      <c r="E12" s="1">
        <v>900000</v>
      </c>
    </row>
    <row r="13" spans="1:5" x14ac:dyDescent="0.25">
      <c r="A13" t="s">
        <v>25</v>
      </c>
      <c r="B13" t="s">
        <v>6</v>
      </c>
      <c r="C13" t="s">
        <v>13</v>
      </c>
      <c r="E13" s="1">
        <v>550000</v>
      </c>
    </row>
    <row r="14" spans="1:5" x14ac:dyDescent="0.25">
      <c r="A14" t="s">
        <v>26</v>
      </c>
      <c r="B14" t="s">
        <v>6</v>
      </c>
      <c r="C14" t="s">
        <v>13</v>
      </c>
      <c r="E14" s="1">
        <v>650000</v>
      </c>
    </row>
    <row r="15" spans="1:5" x14ac:dyDescent="0.25">
      <c r="A15" t="s">
        <v>27</v>
      </c>
      <c r="B15" t="s">
        <v>6</v>
      </c>
      <c r="C15" t="s">
        <v>21</v>
      </c>
      <c r="E15" s="1">
        <v>1700000</v>
      </c>
    </row>
    <row r="16" spans="1:5" x14ac:dyDescent="0.25">
      <c r="A16" t="s">
        <v>28</v>
      </c>
      <c r="B16" t="s">
        <v>6</v>
      </c>
      <c r="C16" t="s">
        <v>29</v>
      </c>
      <c r="D16" t="s">
        <v>30</v>
      </c>
      <c r="E16" s="1">
        <v>950000</v>
      </c>
    </row>
    <row r="17" spans="1:5" x14ac:dyDescent="0.25">
      <c r="A17" t="s">
        <v>31</v>
      </c>
      <c r="B17" t="s">
        <v>6</v>
      </c>
      <c r="C17" t="s">
        <v>7</v>
      </c>
      <c r="E17" s="1">
        <v>2100000</v>
      </c>
    </row>
    <row r="18" spans="1:5" x14ac:dyDescent="0.25">
      <c r="A18" t="s">
        <v>32</v>
      </c>
      <c r="B18" t="s">
        <v>6</v>
      </c>
      <c r="C18" t="s">
        <v>13</v>
      </c>
      <c r="E18" s="1">
        <v>1100000</v>
      </c>
    </row>
    <row r="19" spans="1:5" x14ac:dyDescent="0.25">
      <c r="A19" t="s">
        <v>33</v>
      </c>
      <c r="B19" t="s">
        <v>6</v>
      </c>
      <c r="C19" t="s">
        <v>13</v>
      </c>
      <c r="D19" t="s">
        <v>30</v>
      </c>
      <c r="E19" s="1">
        <v>600000</v>
      </c>
    </row>
    <row r="20" spans="1:5" x14ac:dyDescent="0.25">
      <c r="A20" t="s">
        <v>34</v>
      </c>
      <c r="B20" t="s">
        <v>35</v>
      </c>
      <c r="C20" t="s">
        <v>7</v>
      </c>
      <c r="E20" s="1">
        <v>2700000</v>
      </c>
    </row>
    <row r="21" spans="1:5" x14ac:dyDescent="0.25">
      <c r="A21" t="s">
        <v>36</v>
      </c>
      <c r="B21" t="s">
        <v>6</v>
      </c>
      <c r="C21" t="s">
        <v>7</v>
      </c>
      <c r="E21" s="1">
        <v>1900000</v>
      </c>
    </row>
    <row r="22" spans="1:5" x14ac:dyDescent="0.25">
      <c r="A22" t="s">
        <v>37</v>
      </c>
      <c r="B22" t="s">
        <v>35</v>
      </c>
      <c r="C22" t="s">
        <v>13</v>
      </c>
      <c r="D22" t="s">
        <v>38</v>
      </c>
      <c r="E22" s="1">
        <v>1000000</v>
      </c>
    </row>
    <row r="23" spans="1:5" x14ac:dyDescent="0.25">
      <c r="A23" t="s">
        <v>39</v>
      </c>
      <c r="B23" t="s">
        <v>6</v>
      </c>
      <c r="C23" t="s">
        <v>7</v>
      </c>
      <c r="D23" t="s">
        <v>38</v>
      </c>
      <c r="E23" s="1">
        <v>2000000</v>
      </c>
    </row>
    <row r="24" spans="1:5" x14ac:dyDescent="0.25">
      <c r="A24" t="s">
        <v>40</v>
      </c>
      <c r="B24" t="s">
        <v>6</v>
      </c>
      <c r="C24" t="s">
        <v>13</v>
      </c>
      <c r="D24" t="s">
        <v>38</v>
      </c>
      <c r="E24" s="1">
        <v>700000</v>
      </c>
    </row>
    <row r="25" spans="1:5" x14ac:dyDescent="0.25">
      <c r="A25" t="s">
        <v>41</v>
      </c>
      <c r="B25" t="s">
        <v>6</v>
      </c>
      <c r="C25" t="s">
        <v>13</v>
      </c>
      <c r="D25" t="s">
        <v>38</v>
      </c>
      <c r="E25" s="1">
        <v>460000</v>
      </c>
    </row>
    <row r="26" spans="1:5" x14ac:dyDescent="0.25">
      <c r="A26" t="s">
        <v>42</v>
      </c>
      <c r="B26" t="s">
        <v>6</v>
      </c>
      <c r="C26" t="s">
        <v>7</v>
      </c>
      <c r="D26" t="s">
        <v>38</v>
      </c>
      <c r="E26" s="1">
        <v>1350000</v>
      </c>
    </row>
    <row r="27" spans="1:5" x14ac:dyDescent="0.25">
      <c r="A27" t="s">
        <v>43</v>
      </c>
      <c r="B27" t="s">
        <v>6</v>
      </c>
      <c r="C27" t="s">
        <v>21</v>
      </c>
      <c r="D27" t="s">
        <v>38</v>
      </c>
      <c r="E27" s="1">
        <v>1800000</v>
      </c>
    </row>
    <row r="28" spans="1:5" x14ac:dyDescent="0.25">
      <c r="A28" t="s">
        <v>44</v>
      </c>
      <c r="B28" t="s">
        <v>6</v>
      </c>
      <c r="C28" t="s">
        <v>21</v>
      </c>
      <c r="D28" t="s">
        <v>38</v>
      </c>
      <c r="E28" s="1">
        <v>950000</v>
      </c>
    </row>
    <row r="29" spans="1:5" x14ac:dyDescent="0.25">
      <c r="A29" t="s">
        <v>45</v>
      </c>
      <c r="B29" t="s">
        <v>35</v>
      </c>
      <c r="C29" t="s">
        <v>21</v>
      </c>
      <c r="D29" t="s">
        <v>38</v>
      </c>
      <c r="E29" s="1">
        <v>1600000</v>
      </c>
    </row>
    <row r="30" spans="1:5" x14ac:dyDescent="0.25">
      <c r="A30" t="s">
        <v>46</v>
      </c>
      <c r="B30" t="s">
        <v>35</v>
      </c>
      <c r="C30" t="s">
        <v>21</v>
      </c>
      <c r="D30" t="s">
        <v>38</v>
      </c>
      <c r="E30" s="1">
        <v>1400000</v>
      </c>
    </row>
    <row r="31" spans="1:5" x14ac:dyDescent="0.25">
      <c r="A31" t="s">
        <v>47</v>
      </c>
      <c r="B31" t="s">
        <v>35</v>
      </c>
      <c r="C31" t="s">
        <v>7</v>
      </c>
      <c r="D31" t="s">
        <v>38</v>
      </c>
      <c r="E31" s="1">
        <v>1600000</v>
      </c>
    </row>
    <row r="32" spans="1:5" x14ac:dyDescent="0.25">
      <c r="A32" t="s">
        <v>48</v>
      </c>
      <c r="B32" t="s">
        <v>6</v>
      </c>
      <c r="C32" t="s">
        <v>49</v>
      </c>
      <c r="D32" t="s">
        <v>38</v>
      </c>
      <c r="E32" s="1">
        <v>600000</v>
      </c>
    </row>
    <row r="33" spans="1:5" x14ac:dyDescent="0.25">
      <c r="A33" t="s">
        <v>50</v>
      </c>
      <c r="B33" t="s">
        <v>35</v>
      </c>
      <c r="C33" t="s">
        <v>49</v>
      </c>
      <c r="D33" t="s">
        <v>38</v>
      </c>
      <c r="E33" s="1">
        <v>700000</v>
      </c>
    </row>
    <row r="34" spans="1:5" x14ac:dyDescent="0.25">
      <c r="A34" t="s">
        <v>51</v>
      </c>
      <c r="B34" t="s">
        <v>6</v>
      </c>
      <c r="C34" t="s">
        <v>13</v>
      </c>
      <c r="D34" t="s">
        <v>38</v>
      </c>
      <c r="E34" s="1">
        <v>700000</v>
      </c>
    </row>
    <row r="35" spans="1:5" x14ac:dyDescent="0.25">
      <c r="A35" t="s">
        <v>52</v>
      </c>
      <c r="B35" t="s">
        <v>6</v>
      </c>
      <c r="C35" t="s">
        <v>7</v>
      </c>
      <c r="D35" t="s">
        <v>38</v>
      </c>
      <c r="E35" s="1">
        <v>1500000</v>
      </c>
    </row>
    <row r="36" spans="1:5" x14ac:dyDescent="0.25">
      <c r="A36" t="s">
        <v>53</v>
      </c>
      <c r="B36" t="s">
        <v>6</v>
      </c>
      <c r="C36" t="s">
        <v>21</v>
      </c>
      <c r="D36" t="s">
        <v>38</v>
      </c>
      <c r="E36" s="1">
        <v>1150000</v>
      </c>
    </row>
    <row r="37" spans="1:5" x14ac:dyDescent="0.25">
      <c r="A37" t="s">
        <v>54</v>
      </c>
      <c r="B37" t="s">
        <v>6</v>
      </c>
      <c r="C37" t="s">
        <v>13</v>
      </c>
      <c r="D37" t="s">
        <v>38</v>
      </c>
      <c r="E37" s="1">
        <v>700000</v>
      </c>
    </row>
    <row r="38" spans="1:5" x14ac:dyDescent="0.25">
      <c r="A38" t="s">
        <v>55</v>
      </c>
      <c r="B38" t="s">
        <v>6</v>
      </c>
      <c r="C38" t="s">
        <v>49</v>
      </c>
      <c r="D38" t="s">
        <v>38</v>
      </c>
      <c r="E38" s="1">
        <v>900000</v>
      </c>
    </row>
    <row r="39" spans="1:5" x14ac:dyDescent="0.25">
      <c r="A39" t="s">
        <v>56</v>
      </c>
      <c r="B39" t="s">
        <v>6</v>
      </c>
      <c r="C39" t="s">
        <v>13</v>
      </c>
      <c r="D39" t="s">
        <v>38</v>
      </c>
      <c r="E39" s="1">
        <v>500000</v>
      </c>
    </row>
    <row r="40" spans="1:5" x14ac:dyDescent="0.25">
      <c r="A40" t="s">
        <v>57</v>
      </c>
      <c r="B40" t="s">
        <v>35</v>
      </c>
      <c r="C40" t="s">
        <v>21</v>
      </c>
      <c r="D40" t="s">
        <v>38</v>
      </c>
      <c r="E40" s="1">
        <v>1500000</v>
      </c>
    </row>
    <row r="41" spans="1:5" x14ac:dyDescent="0.25">
      <c r="A41" t="s">
        <v>58</v>
      </c>
      <c r="B41" t="s">
        <v>35</v>
      </c>
      <c r="C41" t="s">
        <v>21</v>
      </c>
      <c r="D41" t="s">
        <v>38</v>
      </c>
      <c r="E41" s="1">
        <v>1500000</v>
      </c>
    </row>
    <row r="42" spans="1:5" x14ac:dyDescent="0.25">
      <c r="A42" t="s">
        <v>59</v>
      </c>
      <c r="B42" t="s">
        <v>6</v>
      </c>
      <c r="C42" t="s">
        <v>60</v>
      </c>
      <c r="D42" t="s">
        <v>38</v>
      </c>
      <c r="E42" s="1">
        <v>1550000</v>
      </c>
    </row>
    <row r="43" spans="1:5" x14ac:dyDescent="0.25">
      <c r="A43" t="s">
        <v>61</v>
      </c>
      <c r="B43" t="s">
        <v>35</v>
      </c>
      <c r="C43" t="s">
        <v>7</v>
      </c>
      <c r="D43" t="s">
        <v>38</v>
      </c>
      <c r="E43" s="1">
        <v>1500000</v>
      </c>
    </row>
    <row r="44" spans="1:5" x14ac:dyDescent="0.25">
      <c r="A44" t="s">
        <v>62</v>
      </c>
      <c r="B44" t="s">
        <v>6</v>
      </c>
      <c r="C44" t="s">
        <v>21</v>
      </c>
      <c r="D44" t="s">
        <v>38</v>
      </c>
      <c r="E44" s="1">
        <v>1250000</v>
      </c>
    </row>
    <row r="45" spans="1:5" x14ac:dyDescent="0.25">
      <c r="A45" t="s">
        <v>63</v>
      </c>
      <c r="B45" t="s">
        <v>6</v>
      </c>
      <c r="C45" t="s">
        <v>49</v>
      </c>
      <c r="D45" t="s">
        <v>38</v>
      </c>
      <c r="E45" s="1">
        <v>800000</v>
      </c>
    </row>
    <row r="46" spans="1:5" x14ac:dyDescent="0.25">
      <c r="A46" t="s">
        <v>64</v>
      </c>
      <c r="B46" t="s">
        <v>6</v>
      </c>
      <c r="C46" t="s">
        <v>17</v>
      </c>
      <c r="D46" t="s">
        <v>38</v>
      </c>
      <c r="E46" s="1">
        <v>1400000</v>
      </c>
    </row>
    <row r="47" spans="1:5" x14ac:dyDescent="0.25">
      <c r="A47" t="s">
        <v>65</v>
      </c>
      <c r="B47" t="s">
        <v>35</v>
      </c>
      <c r="C47" t="s">
        <v>7</v>
      </c>
      <c r="D47" t="s">
        <v>38</v>
      </c>
      <c r="E47" s="1">
        <v>1300000</v>
      </c>
    </row>
    <row r="48" spans="1:5" x14ac:dyDescent="0.25">
      <c r="A48" t="s">
        <v>66</v>
      </c>
      <c r="B48" t="s">
        <v>35</v>
      </c>
      <c r="C48" t="s">
        <v>7</v>
      </c>
      <c r="D48" t="s">
        <v>38</v>
      </c>
      <c r="E48" s="1">
        <v>2100000</v>
      </c>
    </row>
    <row r="49" spans="1:5" x14ac:dyDescent="0.25">
      <c r="A49" t="s">
        <v>67</v>
      </c>
      <c r="B49" t="s">
        <v>6</v>
      </c>
      <c r="C49" t="s">
        <v>7</v>
      </c>
      <c r="D49" t="s">
        <v>38</v>
      </c>
      <c r="E49" s="1">
        <v>1400000</v>
      </c>
    </row>
    <row r="50" spans="1:5" x14ac:dyDescent="0.25">
      <c r="A50" t="s">
        <v>68</v>
      </c>
      <c r="B50" t="s">
        <v>6</v>
      </c>
      <c r="C50" t="s">
        <v>7</v>
      </c>
      <c r="D50" t="s">
        <v>38</v>
      </c>
      <c r="E50" s="1">
        <v>850000</v>
      </c>
    </row>
    <row r="51" spans="1:5" x14ac:dyDescent="0.25">
      <c r="A51" t="s">
        <v>69</v>
      </c>
      <c r="B51" t="s">
        <v>6</v>
      </c>
      <c r="C51" t="s">
        <v>7</v>
      </c>
      <c r="D51" t="s">
        <v>38</v>
      </c>
      <c r="E51" s="1">
        <v>1950000</v>
      </c>
    </row>
    <row r="52" spans="1:5" x14ac:dyDescent="0.25">
      <c r="A52" t="s">
        <v>70</v>
      </c>
      <c r="B52" t="s">
        <v>35</v>
      </c>
      <c r="C52" t="s">
        <v>7</v>
      </c>
      <c r="D52" t="s">
        <v>38</v>
      </c>
      <c r="E52" s="1">
        <v>1250000</v>
      </c>
    </row>
    <row r="53" spans="1:5" x14ac:dyDescent="0.25">
      <c r="A53" t="s">
        <v>71</v>
      </c>
      <c r="B53" t="s">
        <v>6</v>
      </c>
      <c r="C53" t="s">
        <v>13</v>
      </c>
      <c r="D53" t="s">
        <v>38</v>
      </c>
      <c r="E53" s="1">
        <v>650000</v>
      </c>
    </row>
    <row r="54" spans="1:5" x14ac:dyDescent="0.25">
      <c r="A54" t="s">
        <v>72</v>
      </c>
      <c r="B54" t="s">
        <v>35</v>
      </c>
      <c r="C54" t="s">
        <v>7</v>
      </c>
      <c r="D54" t="s">
        <v>38</v>
      </c>
      <c r="E54" s="1">
        <v>1300000</v>
      </c>
    </row>
    <row r="55" spans="1:5" x14ac:dyDescent="0.25">
      <c r="A55" t="s">
        <v>73</v>
      </c>
      <c r="B55" t="s">
        <v>35</v>
      </c>
      <c r="C55" t="s">
        <v>21</v>
      </c>
      <c r="D55" t="s">
        <v>38</v>
      </c>
      <c r="E55" s="1">
        <v>1400000</v>
      </c>
    </row>
    <row r="56" spans="1:5" x14ac:dyDescent="0.25">
      <c r="A56" t="s">
        <v>74</v>
      </c>
      <c r="B56" t="s">
        <v>6</v>
      </c>
      <c r="C56" t="s">
        <v>49</v>
      </c>
      <c r="D56" t="s">
        <v>38</v>
      </c>
      <c r="E56" s="1">
        <v>800000</v>
      </c>
    </row>
    <row r="57" spans="1:5" x14ac:dyDescent="0.25">
      <c r="A57" t="s">
        <v>75</v>
      </c>
      <c r="B57" t="s">
        <v>6</v>
      </c>
      <c r="C57" t="s">
        <v>7</v>
      </c>
      <c r="D57" t="s">
        <v>38</v>
      </c>
      <c r="E57" s="1">
        <v>1300000</v>
      </c>
    </row>
    <row r="58" spans="1:5" x14ac:dyDescent="0.25">
      <c r="A58" t="s">
        <v>76</v>
      </c>
      <c r="B58" t="s">
        <v>6</v>
      </c>
      <c r="C58" t="s">
        <v>7</v>
      </c>
      <c r="D58" t="s">
        <v>38</v>
      </c>
      <c r="E58" s="1">
        <v>1500000</v>
      </c>
    </row>
    <row r="59" spans="1:5" x14ac:dyDescent="0.25">
      <c r="A59" t="s">
        <v>77</v>
      </c>
      <c r="B59" t="s">
        <v>6</v>
      </c>
      <c r="C59" t="s">
        <v>21</v>
      </c>
      <c r="D59" t="s">
        <v>38</v>
      </c>
      <c r="E59" s="1">
        <v>1000000</v>
      </c>
    </row>
    <row r="60" spans="1:5" x14ac:dyDescent="0.25">
      <c r="A60" t="s">
        <v>78</v>
      </c>
      <c r="B60" t="s">
        <v>6</v>
      </c>
      <c r="C60" t="s">
        <v>7</v>
      </c>
      <c r="D60" t="s">
        <v>38</v>
      </c>
      <c r="E60" s="1">
        <v>1850000</v>
      </c>
    </row>
    <row r="61" spans="1:5" x14ac:dyDescent="0.25">
      <c r="A61" t="s">
        <v>79</v>
      </c>
      <c r="B61" t="s">
        <v>6</v>
      </c>
      <c r="C61" t="s">
        <v>7</v>
      </c>
      <c r="D61" t="s">
        <v>38</v>
      </c>
      <c r="E61" s="1">
        <v>1500000</v>
      </c>
    </row>
    <row r="62" spans="1:5" x14ac:dyDescent="0.25">
      <c r="A62" t="s">
        <v>80</v>
      </c>
      <c r="B62" t="s">
        <v>6</v>
      </c>
      <c r="C62" t="s">
        <v>7</v>
      </c>
      <c r="D62" t="s">
        <v>38</v>
      </c>
      <c r="E62" s="1">
        <v>1200000</v>
      </c>
    </row>
    <row r="63" spans="1:5" x14ac:dyDescent="0.25">
      <c r="A63" t="s">
        <v>81</v>
      </c>
      <c r="B63" t="s">
        <v>35</v>
      </c>
      <c r="C63" t="s">
        <v>21</v>
      </c>
      <c r="D63" t="s">
        <v>38</v>
      </c>
      <c r="E63" s="1">
        <v>1700000</v>
      </c>
    </row>
    <row r="64" spans="1:5" x14ac:dyDescent="0.25">
      <c r="A64" t="s">
        <v>82</v>
      </c>
      <c r="B64" t="s">
        <v>6</v>
      </c>
      <c r="C64" t="s">
        <v>13</v>
      </c>
      <c r="D64" t="s">
        <v>38</v>
      </c>
      <c r="E64" s="1">
        <v>550000</v>
      </c>
    </row>
    <row r="65" spans="1:5" x14ac:dyDescent="0.25">
      <c r="A65" t="s">
        <v>83</v>
      </c>
      <c r="B65" t="s">
        <v>35</v>
      </c>
      <c r="C65" t="s">
        <v>13</v>
      </c>
      <c r="D65" t="s">
        <v>38</v>
      </c>
      <c r="E65" s="1">
        <v>650000</v>
      </c>
    </row>
    <row r="66" spans="1:5" x14ac:dyDescent="0.25">
      <c r="A66" t="s">
        <v>84</v>
      </c>
      <c r="B66" t="s">
        <v>6</v>
      </c>
      <c r="C66" t="s">
        <v>21</v>
      </c>
      <c r="D66" t="s">
        <v>38</v>
      </c>
      <c r="E66" s="1">
        <v>1150000</v>
      </c>
    </row>
    <row r="67" spans="1:5" x14ac:dyDescent="0.25">
      <c r="A67" t="s">
        <v>85</v>
      </c>
      <c r="B67" t="s">
        <v>6</v>
      </c>
      <c r="C67" t="s">
        <v>13</v>
      </c>
      <c r="D67" t="s">
        <v>38</v>
      </c>
      <c r="E67" s="1">
        <v>550000</v>
      </c>
    </row>
    <row r="68" spans="1:5" x14ac:dyDescent="0.25">
      <c r="A68" t="s">
        <v>86</v>
      </c>
      <c r="B68" t="s">
        <v>6</v>
      </c>
      <c r="C68" t="s">
        <v>17</v>
      </c>
      <c r="D68" t="s">
        <v>38</v>
      </c>
      <c r="E68" s="1">
        <v>1300000</v>
      </c>
    </row>
    <row r="69" spans="1:5" x14ac:dyDescent="0.25">
      <c r="A69" t="s">
        <v>87</v>
      </c>
      <c r="B69" t="s">
        <v>6</v>
      </c>
      <c r="C69" t="s">
        <v>7</v>
      </c>
      <c r="D69" t="s">
        <v>38</v>
      </c>
      <c r="E69" s="1">
        <v>1400000</v>
      </c>
    </row>
    <row r="70" spans="1:5" x14ac:dyDescent="0.25">
      <c r="A70" t="s">
        <v>88</v>
      </c>
      <c r="B70" t="s">
        <v>6</v>
      </c>
      <c r="C70" t="s">
        <v>7</v>
      </c>
      <c r="D70" t="s">
        <v>38</v>
      </c>
      <c r="E70" s="1">
        <v>1200000</v>
      </c>
    </row>
    <row r="71" spans="1:5" x14ac:dyDescent="0.25">
      <c r="A71" t="s">
        <v>89</v>
      </c>
      <c r="B71" t="s">
        <v>6</v>
      </c>
      <c r="C71" t="s">
        <v>90</v>
      </c>
      <c r="D71" t="s">
        <v>38</v>
      </c>
      <c r="E71" s="1">
        <v>685000</v>
      </c>
    </row>
    <row r="72" spans="1:5" x14ac:dyDescent="0.25">
      <c r="A72" t="s">
        <v>91</v>
      </c>
      <c r="B72" t="s">
        <v>6</v>
      </c>
      <c r="C72" t="s">
        <v>29</v>
      </c>
      <c r="D72" t="s">
        <v>38</v>
      </c>
      <c r="E72" s="1">
        <v>1400000</v>
      </c>
    </row>
    <row r="73" spans="1:5" x14ac:dyDescent="0.25">
      <c r="A73" t="s">
        <v>92</v>
      </c>
      <c r="B73" t="s">
        <v>6</v>
      </c>
      <c r="C73" t="s">
        <v>7</v>
      </c>
      <c r="D73" t="s">
        <v>38</v>
      </c>
      <c r="E73" s="1">
        <v>1850000</v>
      </c>
    </row>
    <row r="74" spans="1:5" x14ac:dyDescent="0.25">
      <c r="A74" t="s">
        <v>93</v>
      </c>
      <c r="B74" t="s">
        <v>6</v>
      </c>
      <c r="C74" t="s">
        <v>29</v>
      </c>
      <c r="D74" t="s">
        <v>38</v>
      </c>
      <c r="E74" s="1">
        <v>1600000</v>
      </c>
    </row>
    <row r="75" spans="1:5" x14ac:dyDescent="0.25">
      <c r="A75" t="s">
        <v>94</v>
      </c>
      <c r="B75" t="s">
        <v>6</v>
      </c>
      <c r="C75" t="s">
        <v>24</v>
      </c>
      <c r="D75" t="s">
        <v>38</v>
      </c>
      <c r="E75" s="1">
        <v>600000</v>
      </c>
    </row>
    <row r="76" spans="1:5" x14ac:dyDescent="0.25">
      <c r="A76" t="s">
        <v>95</v>
      </c>
      <c r="B76" t="s">
        <v>6</v>
      </c>
      <c r="C76" t="s">
        <v>13</v>
      </c>
      <c r="D76" t="s">
        <v>38</v>
      </c>
      <c r="E76" s="1">
        <v>600000</v>
      </c>
    </row>
    <row r="77" spans="1:5" x14ac:dyDescent="0.25">
      <c r="A77" t="s">
        <v>96</v>
      </c>
      <c r="B77" t="s">
        <v>6</v>
      </c>
      <c r="C77" t="s">
        <v>13</v>
      </c>
      <c r="D77" t="s">
        <v>38</v>
      </c>
      <c r="E77" s="1">
        <v>400000</v>
      </c>
    </row>
    <row r="78" spans="1:5" x14ac:dyDescent="0.25">
      <c r="A78" t="s">
        <v>97</v>
      </c>
      <c r="B78" t="s">
        <v>6</v>
      </c>
      <c r="C78" t="s">
        <v>7</v>
      </c>
      <c r="D78" t="s">
        <v>38</v>
      </c>
      <c r="E78" s="1">
        <v>1650000</v>
      </c>
    </row>
    <row r="79" spans="1:5" x14ac:dyDescent="0.25">
      <c r="A79" t="s">
        <v>98</v>
      </c>
      <c r="B79" t="s">
        <v>6</v>
      </c>
      <c r="C79" t="s">
        <v>13</v>
      </c>
      <c r="D79" t="s">
        <v>38</v>
      </c>
      <c r="E79" s="1">
        <v>750000</v>
      </c>
    </row>
    <row r="80" spans="1:5" x14ac:dyDescent="0.25">
      <c r="A80" t="s">
        <v>99</v>
      </c>
      <c r="B80" t="s">
        <v>35</v>
      </c>
      <c r="C80" t="s">
        <v>7</v>
      </c>
      <c r="D80" t="s">
        <v>38</v>
      </c>
      <c r="E80" s="1">
        <v>1750000</v>
      </c>
    </row>
    <row r="81" spans="1:5" x14ac:dyDescent="0.25">
      <c r="A81" t="s">
        <v>100</v>
      </c>
      <c r="B81" t="s">
        <v>101</v>
      </c>
      <c r="C81" t="s">
        <v>49</v>
      </c>
      <c r="D81" t="s">
        <v>38</v>
      </c>
      <c r="E81" s="1">
        <v>950000</v>
      </c>
    </row>
    <row r="82" spans="1:5" x14ac:dyDescent="0.25">
      <c r="A82" t="s">
        <v>102</v>
      </c>
      <c r="B82" t="s">
        <v>6</v>
      </c>
      <c r="C82" t="s">
        <v>60</v>
      </c>
      <c r="D82" t="s">
        <v>38</v>
      </c>
      <c r="E82" s="1">
        <v>1500000</v>
      </c>
    </row>
    <row r="83" spans="1:5" x14ac:dyDescent="0.25">
      <c r="A83" t="s">
        <v>103</v>
      </c>
      <c r="B83" t="s">
        <v>35</v>
      </c>
      <c r="C83" t="s">
        <v>49</v>
      </c>
      <c r="D83" t="s">
        <v>38</v>
      </c>
      <c r="E83" s="1">
        <v>750000</v>
      </c>
    </row>
    <row r="84" spans="1:5" x14ac:dyDescent="0.25">
      <c r="A84" t="s">
        <v>104</v>
      </c>
      <c r="B84" t="s">
        <v>6</v>
      </c>
      <c r="C84" t="s">
        <v>7</v>
      </c>
      <c r="D84" t="s">
        <v>38</v>
      </c>
      <c r="E84" s="1">
        <v>1800000</v>
      </c>
    </row>
    <row r="85" spans="1:5" x14ac:dyDescent="0.25">
      <c r="A85" t="s">
        <v>105</v>
      </c>
      <c r="B85" t="s">
        <v>35</v>
      </c>
      <c r="C85" t="s">
        <v>7</v>
      </c>
      <c r="D85" t="s">
        <v>38</v>
      </c>
      <c r="E85" s="1">
        <v>2500000</v>
      </c>
    </row>
    <row r="86" spans="1:5" x14ac:dyDescent="0.25">
      <c r="A86" t="s">
        <v>106</v>
      </c>
      <c r="B86" t="s">
        <v>6</v>
      </c>
      <c r="C86" t="s">
        <v>21</v>
      </c>
      <c r="D86" t="s">
        <v>38</v>
      </c>
      <c r="E86" s="1">
        <v>1500000</v>
      </c>
    </row>
    <row r="87" spans="1:5" x14ac:dyDescent="0.25">
      <c r="A87" t="s">
        <v>107</v>
      </c>
      <c r="B87" t="s">
        <v>6</v>
      </c>
      <c r="C87" t="s">
        <v>17</v>
      </c>
      <c r="D87" t="s">
        <v>38</v>
      </c>
      <c r="E87" s="1">
        <v>1200000</v>
      </c>
    </row>
    <row r="88" spans="1:5" x14ac:dyDescent="0.25">
      <c r="A88" t="s">
        <v>108</v>
      </c>
      <c r="B88" t="s">
        <v>6</v>
      </c>
      <c r="C88" t="s">
        <v>7</v>
      </c>
      <c r="D88" t="s">
        <v>38</v>
      </c>
      <c r="E88" s="1">
        <v>1500000</v>
      </c>
    </row>
    <row r="89" spans="1:5" x14ac:dyDescent="0.25">
      <c r="A89" t="s">
        <v>109</v>
      </c>
      <c r="B89" t="s">
        <v>6</v>
      </c>
      <c r="C89" t="s">
        <v>13</v>
      </c>
      <c r="D89" t="s">
        <v>38</v>
      </c>
      <c r="E89" s="1">
        <v>750000</v>
      </c>
    </row>
    <row r="90" spans="1:5" x14ac:dyDescent="0.25">
      <c r="A90" t="s">
        <v>110</v>
      </c>
      <c r="B90" t="s">
        <v>35</v>
      </c>
      <c r="C90" t="s">
        <v>21</v>
      </c>
      <c r="D90" t="s">
        <v>38</v>
      </c>
      <c r="E90" s="1">
        <v>1500000</v>
      </c>
    </row>
    <row r="91" spans="1:5" x14ac:dyDescent="0.25">
      <c r="A91" t="s">
        <v>111</v>
      </c>
      <c r="B91" t="s">
        <v>6</v>
      </c>
      <c r="C91" t="s">
        <v>112</v>
      </c>
      <c r="D91" t="s">
        <v>38</v>
      </c>
      <c r="E91" s="1">
        <v>1400000</v>
      </c>
    </row>
    <row r="92" spans="1:5" x14ac:dyDescent="0.25">
      <c r="A92" t="s">
        <v>113</v>
      </c>
      <c r="B92" t="s">
        <v>6</v>
      </c>
      <c r="C92" t="s">
        <v>49</v>
      </c>
      <c r="D92" t="s">
        <v>38</v>
      </c>
      <c r="E92" s="1">
        <v>1200000</v>
      </c>
    </row>
    <row r="93" spans="1:5" x14ac:dyDescent="0.25">
      <c r="A93" t="s">
        <v>114</v>
      </c>
      <c r="B93" t="s">
        <v>6</v>
      </c>
      <c r="C93" t="s">
        <v>29</v>
      </c>
      <c r="D93" t="s">
        <v>38</v>
      </c>
      <c r="E93" s="1">
        <v>1100000</v>
      </c>
    </row>
    <row r="94" spans="1:5" x14ac:dyDescent="0.25">
      <c r="A94" t="s">
        <v>115</v>
      </c>
      <c r="B94" t="s">
        <v>6</v>
      </c>
      <c r="C94" t="s">
        <v>13</v>
      </c>
      <c r="D94" t="s">
        <v>38</v>
      </c>
      <c r="E94" s="1">
        <v>700000</v>
      </c>
    </row>
    <row r="95" spans="1:5" x14ac:dyDescent="0.25">
      <c r="A95" t="s">
        <v>116</v>
      </c>
      <c r="B95" t="s">
        <v>35</v>
      </c>
      <c r="C95" t="s">
        <v>7</v>
      </c>
      <c r="D95" t="s">
        <v>38</v>
      </c>
      <c r="E95" s="1">
        <v>1900000</v>
      </c>
    </row>
    <row r="96" spans="1:5" x14ac:dyDescent="0.25">
      <c r="A96" t="s">
        <v>117</v>
      </c>
      <c r="B96" t="s">
        <v>35</v>
      </c>
      <c r="C96" t="s">
        <v>7</v>
      </c>
      <c r="D96" t="s">
        <v>38</v>
      </c>
      <c r="E96" s="1">
        <v>1750000</v>
      </c>
    </row>
    <row r="97" spans="1:5" x14ac:dyDescent="0.25">
      <c r="A97" t="s">
        <v>118</v>
      </c>
      <c r="B97" t="s">
        <v>101</v>
      </c>
      <c r="C97" t="s">
        <v>60</v>
      </c>
      <c r="D97" t="s">
        <v>38</v>
      </c>
      <c r="E97" s="1">
        <v>2100000</v>
      </c>
    </row>
    <row r="98" spans="1:5" x14ac:dyDescent="0.25">
      <c r="A98" t="s">
        <v>119</v>
      </c>
      <c r="B98" t="s">
        <v>6</v>
      </c>
      <c r="C98" t="s">
        <v>7</v>
      </c>
      <c r="D98" t="s">
        <v>38</v>
      </c>
      <c r="E98" s="1">
        <v>1000000</v>
      </c>
    </row>
    <row r="99" spans="1:5" x14ac:dyDescent="0.25">
      <c r="A99" t="s">
        <v>120</v>
      </c>
      <c r="B99" t="s">
        <v>35</v>
      </c>
      <c r="C99" t="s">
        <v>13</v>
      </c>
      <c r="D99" t="s">
        <v>38</v>
      </c>
      <c r="E99" s="1">
        <v>700000</v>
      </c>
    </row>
    <row r="100" spans="1:5" x14ac:dyDescent="0.25">
      <c r="A100" t="s">
        <v>121</v>
      </c>
      <c r="B100" t="s">
        <v>6</v>
      </c>
      <c r="C100" t="s">
        <v>13</v>
      </c>
      <c r="D100" t="s">
        <v>38</v>
      </c>
      <c r="E100" s="1">
        <v>700000</v>
      </c>
    </row>
    <row r="101" spans="1:5" x14ac:dyDescent="0.25">
      <c r="A101" t="s">
        <v>122</v>
      </c>
      <c r="B101" t="s">
        <v>6</v>
      </c>
      <c r="C101" t="s">
        <v>21</v>
      </c>
      <c r="D101" t="s">
        <v>38</v>
      </c>
      <c r="E101" s="1">
        <v>1250000</v>
      </c>
    </row>
    <row r="102" spans="1:5" x14ac:dyDescent="0.25">
      <c r="A102" t="s">
        <v>123</v>
      </c>
      <c r="B102" t="s">
        <v>6</v>
      </c>
      <c r="C102" t="s">
        <v>7</v>
      </c>
      <c r="D102" t="s">
        <v>38</v>
      </c>
      <c r="E102" s="1">
        <v>1350000</v>
      </c>
    </row>
    <row r="103" spans="1:5" x14ac:dyDescent="0.25">
      <c r="A103" t="s">
        <v>124</v>
      </c>
      <c r="B103" t="s">
        <v>6</v>
      </c>
      <c r="C103" t="s">
        <v>17</v>
      </c>
      <c r="D103" t="s">
        <v>38</v>
      </c>
      <c r="E103" s="1">
        <v>1200000</v>
      </c>
    </row>
    <row r="104" spans="1:5" x14ac:dyDescent="0.25">
      <c r="A104" t="s">
        <v>125</v>
      </c>
      <c r="B104" t="s">
        <v>6</v>
      </c>
      <c r="C104" t="s">
        <v>7</v>
      </c>
      <c r="D104" t="s">
        <v>38</v>
      </c>
      <c r="E104" s="1">
        <v>2000000</v>
      </c>
    </row>
    <row r="105" spans="1:5" x14ac:dyDescent="0.25">
      <c r="A105" t="s">
        <v>126</v>
      </c>
      <c r="B105" t="s">
        <v>6</v>
      </c>
      <c r="C105" t="s">
        <v>7</v>
      </c>
      <c r="D105" t="s">
        <v>38</v>
      </c>
      <c r="E105" s="1">
        <v>1550000</v>
      </c>
    </row>
    <row r="106" spans="1:5" x14ac:dyDescent="0.25">
      <c r="A106" t="s">
        <v>127</v>
      </c>
      <c r="B106" t="s">
        <v>6</v>
      </c>
      <c r="C106" t="s">
        <v>7</v>
      </c>
      <c r="D106" t="s">
        <v>38</v>
      </c>
      <c r="E106" s="1">
        <v>1200000</v>
      </c>
    </row>
    <row r="107" spans="1:5" x14ac:dyDescent="0.25">
      <c r="A107" t="s">
        <v>128</v>
      </c>
      <c r="B107" t="s">
        <v>6</v>
      </c>
      <c r="C107" t="s">
        <v>60</v>
      </c>
      <c r="D107" t="s">
        <v>38</v>
      </c>
      <c r="E107" s="1">
        <v>1350000</v>
      </c>
    </row>
    <row r="108" spans="1:5" x14ac:dyDescent="0.25">
      <c r="A108" t="s">
        <v>129</v>
      </c>
      <c r="B108" t="s">
        <v>6</v>
      </c>
      <c r="C108" t="s">
        <v>13</v>
      </c>
      <c r="D108" t="s">
        <v>38</v>
      </c>
      <c r="E108" s="1">
        <v>700000</v>
      </c>
    </row>
    <row r="109" spans="1:5" x14ac:dyDescent="0.25">
      <c r="A109" t="s">
        <v>130</v>
      </c>
      <c r="B109" t="s">
        <v>6</v>
      </c>
      <c r="C109" t="s">
        <v>13</v>
      </c>
      <c r="D109" t="s">
        <v>38</v>
      </c>
      <c r="E109" s="1">
        <v>550000</v>
      </c>
    </row>
    <row r="110" spans="1:5" x14ac:dyDescent="0.25">
      <c r="A110" t="s">
        <v>131</v>
      </c>
      <c r="B110" t="s">
        <v>6</v>
      </c>
      <c r="C110" t="s">
        <v>60</v>
      </c>
      <c r="D110" t="s">
        <v>38</v>
      </c>
      <c r="E110" s="1">
        <v>1500000</v>
      </c>
    </row>
    <row r="111" spans="1:5" x14ac:dyDescent="0.25">
      <c r="A111" t="s">
        <v>132</v>
      </c>
      <c r="B111" t="s">
        <v>6</v>
      </c>
      <c r="C111" t="s">
        <v>21</v>
      </c>
      <c r="D111" t="s">
        <v>38</v>
      </c>
      <c r="E111" s="1">
        <v>1600000</v>
      </c>
    </row>
    <row r="112" spans="1:5" x14ac:dyDescent="0.25">
      <c r="A112" t="s">
        <v>133</v>
      </c>
      <c r="B112" t="s">
        <v>6</v>
      </c>
      <c r="C112" t="s">
        <v>13</v>
      </c>
      <c r="D112" t="s">
        <v>38</v>
      </c>
      <c r="E112" s="1">
        <v>700000</v>
      </c>
    </row>
    <row r="113" spans="1:5" x14ac:dyDescent="0.25">
      <c r="A113" t="s">
        <v>134</v>
      </c>
      <c r="B113" t="s">
        <v>35</v>
      </c>
      <c r="C113" t="s">
        <v>13</v>
      </c>
      <c r="D113" t="s">
        <v>38</v>
      </c>
      <c r="E113" s="1">
        <v>700000</v>
      </c>
    </row>
    <row r="114" spans="1:5" x14ac:dyDescent="0.25">
      <c r="A114" t="s">
        <v>135</v>
      </c>
      <c r="B114" t="s">
        <v>35</v>
      </c>
      <c r="C114" t="s">
        <v>21</v>
      </c>
      <c r="D114" t="s">
        <v>38</v>
      </c>
      <c r="E114" s="1">
        <v>1500000</v>
      </c>
    </row>
    <row r="115" spans="1:5" x14ac:dyDescent="0.25">
      <c r="A115" t="s">
        <v>136</v>
      </c>
      <c r="B115" t="s">
        <v>6</v>
      </c>
      <c r="C115" t="s">
        <v>21</v>
      </c>
      <c r="D115" t="s">
        <v>38</v>
      </c>
      <c r="E115" s="1">
        <v>1500000</v>
      </c>
    </row>
    <row r="116" spans="1:5" x14ac:dyDescent="0.25">
      <c r="A116" t="s">
        <v>137</v>
      </c>
      <c r="B116" t="s">
        <v>6</v>
      </c>
      <c r="C116" t="s">
        <v>21</v>
      </c>
      <c r="D116" t="s">
        <v>38</v>
      </c>
      <c r="E116" s="1">
        <v>1400000</v>
      </c>
    </row>
    <row r="117" spans="1:5" x14ac:dyDescent="0.25">
      <c r="A117" t="s">
        <v>138</v>
      </c>
      <c r="B117" t="s">
        <v>35</v>
      </c>
      <c r="C117" t="s">
        <v>24</v>
      </c>
      <c r="D117" t="s">
        <v>38</v>
      </c>
      <c r="E117" s="1">
        <v>900000</v>
      </c>
    </row>
    <row r="118" spans="1:5" x14ac:dyDescent="0.25">
      <c r="A118" t="s">
        <v>139</v>
      </c>
      <c r="B118" t="s">
        <v>6</v>
      </c>
      <c r="C118" t="s">
        <v>7</v>
      </c>
      <c r="D118" t="s">
        <v>38</v>
      </c>
      <c r="E118" s="1">
        <v>1700000</v>
      </c>
    </row>
    <row r="119" spans="1:5" x14ac:dyDescent="0.25">
      <c r="A119" t="s">
        <v>140</v>
      </c>
      <c r="B119" t="s">
        <v>35</v>
      </c>
      <c r="C119" t="s">
        <v>13</v>
      </c>
      <c r="D119" t="s">
        <v>38</v>
      </c>
      <c r="E119" s="1">
        <v>700000</v>
      </c>
    </row>
    <row r="120" spans="1:5" x14ac:dyDescent="0.25">
      <c r="A120" t="s">
        <v>141</v>
      </c>
      <c r="B120" t="s">
        <v>35</v>
      </c>
      <c r="C120" t="s">
        <v>49</v>
      </c>
      <c r="D120" t="s">
        <v>38</v>
      </c>
      <c r="E120" s="1">
        <v>1000000</v>
      </c>
    </row>
    <row r="121" spans="1:5" x14ac:dyDescent="0.25">
      <c r="A121" t="s">
        <v>142</v>
      </c>
      <c r="B121" t="s">
        <v>35</v>
      </c>
      <c r="C121" t="s">
        <v>7</v>
      </c>
      <c r="D121" t="s">
        <v>38</v>
      </c>
      <c r="E121" s="1">
        <v>1900000</v>
      </c>
    </row>
    <row r="122" spans="1:5" x14ac:dyDescent="0.25">
      <c r="A122" t="s">
        <v>143</v>
      </c>
      <c r="B122" t="s">
        <v>6</v>
      </c>
      <c r="C122" t="s">
        <v>13</v>
      </c>
      <c r="D122" t="s">
        <v>38</v>
      </c>
      <c r="E122" s="1">
        <v>700000</v>
      </c>
    </row>
    <row r="123" spans="1:5" x14ac:dyDescent="0.25">
      <c r="A123" t="s">
        <v>144</v>
      </c>
      <c r="B123" t="s">
        <v>6</v>
      </c>
      <c r="C123" t="s">
        <v>24</v>
      </c>
      <c r="D123" t="s">
        <v>38</v>
      </c>
      <c r="E123" s="1">
        <v>960000</v>
      </c>
    </row>
    <row r="124" spans="1:5" x14ac:dyDescent="0.25">
      <c r="A124" t="s">
        <v>145</v>
      </c>
      <c r="B124" t="s">
        <v>6</v>
      </c>
      <c r="C124" t="s">
        <v>60</v>
      </c>
      <c r="D124" t="s">
        <v>38</v>
      </c>
      <c r="E124" s="1">
        <v>1300000</v>
      </c>
    </row>
    <row r="125" spans="1:5" x14ac:dyDescent="0.25">
      <c r="A125" t="s">
        <v>146</v>
      </c>
      <c r="B125" t="s">
        <v>6</v>
      </c>
      <c r="C125" t="s">
        <v>49</v>
      </c>
      <c r="D125" t="s">
        <v>38</v>
      </c>
      <c r="E125" s="1">
        <v>800000</v>
      </c>
    </row>
    <row r="126" spans="1:5" x14ac:dyDescent="0.25">
      <c r="A126" t="s">
        <v>147</v>
      </c>
      <c r="B126" t="s">
        <v>6</v>
      </c>
      <c r="C126" t="s">
        <v>13</v>
      </c>
      <c r="D126" t="s">
        <v>38</v>
      </c>
      <c r="E126" s="1">
        <v>750000</v>
      </c>
    </row>
    <row r="127" spans="1:5" x14ac:dyDescent="0.25">
      <c r="A127" t="s">
        <v>148</v>
      </c>
      <c r="B127" t="s">
        <v>6</v>
      </c>
      <c r="C127" t="s">
        <v>7</v>
      </c>
      <c r="D127" t="s">
        <v>38</v>
      </c>
      <c r="E127" s="1">
        <v>1250000</v>
      </c>
    </row>
    <row r="128" spans="1:5" x14ac:dyDescent="0.25">
      <c r="A128" t="s">
        <v>149</v>
      </c>
      <c r="B128" t="s">
        <v>6</v>
      </c>
      <c r="C128" t="s">
        <v>21</v>
      </c>
      <c r="D128" t="s">
        <v>38</v>
      </c>
      <c r="E128" s="1">
        <v>1000000</v>
      </c>
    </row>
    <row r="129" spans="1:5" x14ac:dyDescent="0.25">
      <c r="A129" t="s">
        <v>150</v>
      </c>
      <c r="B129" t="s">
        <v>6</v>
      </c>
      <c r="C129" t="s">
        <v>17</v>
      </c>
      <c r="D129" t="s">
        <v>38</v>
      </c>
      <c r="E129" s="1">
        <v>1100000</v>
      </c>
    </row>
    <row r="130" spans="1:5" x14ac:dyDescent="0.25">
      <c r="A130" t="s">
        <v>151</v>
      </c>
      <c r="B130" t="s">
        <v>6</v>
      </c>
      <c r="C130" t="s">
        <v>24</v>
      </c>
      <c r="D130" t="s">
        <v>38</v>
      </c>
      <c r="E130" s="1">
        <v>900000</v>
      </c>
    </row>
    <row r="131" spans="1:5" x14ac:dyDescent="0.25">
      <c r="A131" t="s">
        <v>152</v>
      </c>
      <c r="B131" t="s">
        <v>6</v>
      </c>
      <c r="C131" t="s">
        <v>13</v>
      </c>
      <c r="D131" t="s">
        <v>38</v>
      </c>
      <c r="E131" s="1">
        <v>650000</v>
      </c>
    </row>
    <row r="132" spans="1:5" x14ac:dyDescent="0.25">
      <c r="A132" t="s">
        <v>153</v>
      </c>
      <c r="B132" t="s">
        <v>35</v>
      </c>
      <c r="C132" t="s">
        <v>7</v>
      </c>
      <c r="D132" t="s">
        <v>38</v>
      </c>
      <c r="E132" s="1">
        <v>1900000</v>
      </c>
    </row>
    <row r="133" spans="1:5" x14ac:dyDescent="0.25">
      <c r="A133" t="s">
        <v>154</v>
      </c>
      <c r="B133" t="s">
        <v>6</v>
      </c>
      <c r="C133" t="s">
        <v>7</v>
      </c>
      <c r="D133" t="s">
        <v>38</v>
      </c>
      <c r="E133" s="1">
        <v>1600000</v>
      </c>
    </row>
    <row r="134" spans="1:5" x14ac:dyDescent="0.25">
      <c r="A134" t="s">
        <v>155</v>
      </c>
      <c r="B134" t="s">
        <v>6</v>
      </c>
      <c r="C134" t="s">
        <v>13</v>
      </c>
      <c r="D134" t="s">
        <v>38</v>
      </c>
      <c r="E134" s="1">
        <v>600000</v>
      </c>
    </row>
    <row r="135" spans="1:5" x14ac:dyDescent="0.25">
      <c r="A135" t="s">
        <v>156</v>
      </c>
      <c r="B135" t="s">
        <v>6</v>
      </c>
      <c r="C135" t="s">
        <v>7</v>
      </c>
      <c r="D135" t="s">
        <v>38</v>
      </c>
      <c r="E135" s="1">
        <v>1000000</v>
      </c>
    </row>
    <row r="136" spans="1:5" x14ac:dyDescent="0.25">
      <c r="A136" t="s">
        <v>157</v>
      </c>
      <c r="B136" t="s">
        <v>35</v>
      </c>
      <c r="C136" t="s">
        <v>21</v>
      </c>
      <c r="D136" t="s">
        <v>38</v>
      </c>
      <c r="E136" s="1">
        <v>1300000</v>
      </c>
    </row>
    <row r="137" spans="1:5" x14ac:dyDescent="0.25">
      <c r="A137" t="s">
        <v>158</v>
      </c>
      <c r="B137" t="s">
        <v>35</v>
      </c>
      <c r="C137" t="s">
        <v>60</v>
      </c>
      <c r="D137" t="s">
        <v>38</v>
      </c>
      <c r="E137" s="1">
        <v>1400000</v>
      </c>
    </row>
    <row r="138" spans="1:5" x14ac:dyDescent="0.25">
      <c r="A138" t="s">
        <v>159</v>
      </c>
      <c r="B138" t="s">
        <v>35</v>
      </c>
      <c r="C138" t="s">
        <v>24</v>
      </c>
      <c r="D138" t="s">
        <v>38</v>
      </c>
      <c r="E138" s="1">
        <v>750000</v>
      </c>
    </row>
    <row r="139" spans="1:5" x14ac:dyDescent="0.25">
      <c r="A139" t="s">
        <v>160</v>
      </c>
      <c r="B139" t="s">
        <v>6</v>
      </c>
      <c r="C139" t="s">
        <v>13</v>
      </c>
      <c r="D139" t="s">
        <v>38</v>
      </c>
      <c r="E139" s="1">
        <v>700000</v>
      </c>
    </row>
    <row r="140" spans="1:5" x14ac:dyDescent="0.25">
      <c r="A140" t="s">
        <v>161</v>
      </c>
      <c r="B140" t="s">
        <v>35</v>
      </c>
      <c r="C140" t="s">
        <v>7</v>
      </c>
      <c r="D140" t="s">
        <v>38</v>
      </c>
      <c r="E140" s="1">
        <v>1300000</v>
      </c>
    </row>
    <row r="141" spans="1:5" x14ac:dyDescent="0.25">
      <c r="A141" t="s">
        <v>162</v>
      </c>
      <c r="B141" t="s">
        <v>6</v>
      </c>
      <c r="C141" t="s">
        <v>13</v>
      </c>
      <c r="D141" t="s">
        <v>38</v>
      </c>
      <c r="E141" s="1">
        <v>550000</v>
      </c>
    </row>
    <row r="142" spans="1:5" x14ac:dyDescent="0.25">
      <c r="A142" t="s">
        <v>163</v>
      </c>
      <c r="B142" t="s">
        <v>6</v>
      </c>
      <c r="C142" t="s">
        <v>13</v>
      </c>
      <c r="D142" t="s">
        <v>38</v>
      </c>
      <c r="E142" s="1">
        <v>450000</v>
      </c>
    </row>
    <row r="143" spans="1:5" x14ac:dyDescent="0.25">
      <c r="A143" t="s">
        <v>164</v>
      </c>
      <c r="B143" t="s">
        <v>35</v>
      </c>
      <c r="C143" t="s">
        <v>7</v>
      </c>
      <c r="D143" t="s">
        <v>38</v>
      </c>
      <c r="E143" s="1">
        <v>1300000</v>
      </c>
    </row>
    <row r="144" spans="1:5" x14ac:dyDescent="0.25">
      <c r="A144" t="s">
        <v>165</v>
      </c>
      <c r="B144" t="s">
        <v>6</v>
      </c>
      <c r="C144" t="s">
        <v>21</v>
      </c>
      <c r="D144" t="s">
        <v>38</v>
      </c>
      <c r="E144" s="1">
        <v>1302000</v>
      </c>
    </row>
    <row r="145" spans="1:5" x14ac:dyDescent="0.25">
      <c r="A145" t="s">
        <v>166</v>
      </c>
      <c r="B145" t="s">
        <v>35</v>
      </c>
      <c r="C145" t="s">
        <v>49</v>
      </c>
      <c r="D145" t="s">
        <v>38</v>
      </c>
      <c r="E145" s="1">
        <v>1000000</v>
      </c>
    </row>
    <row r="146" spans="1:5" x14ac:dyDescent="0.25">
      <c r="A146" t="s">
        <v>167</v>
      </c>
      <c r="B146" t="s">
        <v>6</v>
      </c>
      <c r="C146" t="s">
        <v>49</v>
      </c>
      <c r="D146" t="s">
        <v>38</v>
      </c>
      <c r="E146" s="1">
        <v>650000</v>
      </c>
    </row>
    <row r="147" spans="1:5" x14ac:dyDescent="0.25">
      <c r="A147" t="s">
        <v>168</v>
      </c>
      <c r="B147" t="s">
        <v>35</v>
      </c>
      <c r="C147" t="s">
        <v>7</v>
      </c>
      <c r="D147" t="s">
        <v>38</v>
      </c>
      <c r="E147" s="1">
        <v>2000000</v>
      </c>
    </row>
    <row r="148" spans="1:5" x14ac:dyDescent="0.25">
      <c r="A148" t="s">
        <v>169</v>
      </c>
      <c r="B148" t="s">
        <v>6</v>
      </c>
      <c r="C148" t="s">
        <v>49</v>
      </c>
      <c r="D148" t="s">
        <v>38</v>
      </c>
      <c r="E148" s="1">
        <v>700000</v>
      </c>
    </row>
    <row r="149" spans="1:5" x14ac:dyDescent="0.25">
      <c r="A149" t="s">
        <v>170</v>
      </c>
      <c r="B149" t="s">
        <v>6</v>
      </c>
      <c r="C149" t="s">
        <v>24</v>
      </c>
      <c r="D149" t="s">
        <v>38</v>
      </c>
      <c r="E149" s="1">
        <v>1500000</v>
      </c>
    </row>
    <row r="150" spans="1:5" x14ac:dyDescent="0.25">
      <c r="A150" t="s">
        <v>171</v>
      </c>
      <c r="B150" t="s">
        <v>6</v>
      </c>
      <c r="C150" t="s">
        <v>21</v>
      </c>
      <c r="D150" t="s">
        <v>38</v>
      </c>
      <c r="E150" s="1">
        <v>1700000</v>
      </c>
    </row>
    <row r="151" spans="1:5" x14ac:dyDescent="0.25">
      <c r="A151" t="s">
        <v>172</v>
      </c>
      <c r="B151" t="s">
        <v>6</v>
      </c>
      <c r="C151" t="s">
        <v>60</v>
      </c>
      <c r="D151" t="s">
        <v>38</v>
      </c>
      <c r="E151" s="1">
        <v>1400000</v>
      </c>
    </row>
    <row r="152" spans="1:5" x14ac:dyDescent="0.25">
      <c r="A152" t="s">
        <v>173</v>
      </c>
      <c r="B152" t="s">
        <v>35</v>
      </c>
      <c r="C152" t="s">
        <v>13</v>
      </c>
      <c r="D152" t="s">
        <v>38</v>
      </c>
      <c r="E152" s="1">
        <v>600000</v>
      </c>
    </row>
    <row r="153" spans="1:5" x14ac:dyDescent="0.25">
      <c r="A153" t="s">
        <v>174</v>
      </c>
      <c r="B153" t="s">
        <v>6</v>
      </c>
      <c r="C153" t="s">
        <v>7</v>
      </c>
      <c r="D153" t="s">
        <v>38</v>
      </c>
      <c r="E153" s="1">
        <v>1800000</v>
      </c>
    </row>
    <row r="154" spans="1:5" x14ac:dyDescent="0.25">
      <c r="A154" t="s">
        <v>175</v>
      </c>
      <c r="B154" t="s">
        <v>6</v>
      </c>
      <c r="C154" t="s">
        <v>21</v>
      </c>
      <c r="D154" t="s">
        <v>38</v>
      </c>
      <c r="E154" s="1">
        <v>1350000</v>
      </c>
    </row>
    <row r="155" spans="1:5" x14ac:dyDescent="0.25">
      <c r="A155" t="s">
        <v>176</v>
      </c>
      <c r="B155" t="s">
        <v>6</v>
      </c>
      <c r="C155" t="s">
        <v>7</v>
      </c>
      <c r="D155" t="s">
        <v>38</v>
      </c>
      <c r="E155" s="1">
        <v>1650000</v>
      </c>
    </row>
    <row r="156" spans="1:5" x14ac:dyDescent="0.25">
      <c r="A156" t="s">
        <v>177</v>
      </c>
      <c r="B156" t="s">
        <v>35</v>
      </c>
      <c r="C156" t="s">
        <v>49</v>
      </c>
      <c r="D156" t="s">
        <v>38</v>
      </c>
      <c r="E156" s="1">
        <v>600700</v>
      </c>
    </row>
    <row r="157" spans="1:5" x14ac:dyDescent="0.25">
      <c r="A157" t="s">
        <v>178</v>
      </c>
      <c r="B157" t="s">
        <v>6</v>
      </c>
      <c r="C157" t="s">
        <v>49</v>
      </c>
      <c r="D157" t="s">
        <v>38</v>
      </c>
      <c r="E157" s="1">
        <v>600000</v>
      </c>
    </row>
    <row r="158" spans="1:5" x14ac:dyDescent="0.25">
      <c r="A158" t="s">
        <v>179</v>
      </c>
      <c r="B158" t="s">
        <v>35</v>
      </c>
      <c r="C158" t="s">
        <v>7</v>
      </c>
      <c r="D158" t="s">
        <v>38</v>
      </c>
      <c r="E158" s="1">
        <v>1700000</v>
      </c>
    </row>
    <row r="159" spans="1:5" x14ac:dyDescent="0.25">
      <c r="A159" t="s">
        <v>180</v>
      </c>
      <c r="B159" t="s">
        <v>6</v>
      </c>
      <c r="C159" t="s">
        <v>13</v>
      </c>
      <c r="D159" t="s">
        <v>38</v>
      </c>
      <c r="E159" s="1">
        <v>625000</v>
      </c>
    </row>
    <row r="160" spans="1:5" x14ac:dyDescent="0.25">
      <c r="A160" t="s">
        <v>181</v>
      </c>
      <c r="B160" t="s">
        <v>101</v>
      </c>
      <c r="C160" t="s">
        <v>21</v>
      </c>
      <c r="D160" t="s">
        <v>38</v>
      </c>
      <c r="E160" s="1">
        <v>1350000</v>
      </c>
    </row>
    <row r="161" spans="1:5" x14ac:dyDescent="0.25">
      <c r="A161" t="s">
        <v>182</v>
      </c>
      <c r="B161" t="s">
        <v>6</v>
      </c>
      <c r="C161" t="s">
        <v>60</v>
      </c>
      <c r="D161" t="s">
        <v>38</v>
      </c>
      <c r="E161" s="1">
        <v>1500000</v>
      </c>
    </row>
    <row r="162" spans="1:5" x14ac:dyDescent="0.25">
      <c r="A162" t="s">
        <v>183</v>
      </c>
      <c r="B162" t="s">
        <v>6</v>
      </c>
      <c r="C162" t="s">
        <v>7</v>
      </c>
      <c r="D162" t="s">
        <v>38</v>
      </c>
      <c r="E162" s="1">
        <v>1350000</v>
      </c>
    </row>
    <row r="163" spans="1:5" x14ac:dyDescent="0.25">
      <c r="A163" t="s">
        <v>184</v>
      </c>
      <c r="B163" t="s">
        <v>6</v>
      </c>
      <c r="C163" t="s">
        <v>13</v>
      </c>
      <c r="D163" t="s">
        <v>38</v>
      </c>
      <c r="E163" s="1">
        <v>600000</v>
      </c>
    </row>
    <row r="164" spans="1:5" x14ac:dyDescent="0.25">
      <c r="A164" t="s">
        <v>185</v>
      </c>
      <c r="B164" t="s">
        <v>6</v>
      </c>
      <c r="C164" t="s">
        <v>13</v>
      </c>
      <c r="D164" t="s">
        <v>38</v>
      </c>
      <c r="E164" s="1">
        <v>900000</v>
      </c>
    </row>
    <row r="165" spans="1:5" x14ac:dyDescent="0.25">
      <c r="A165" t="s">
        <v>186</v>
      </c>
      <c r="B165" t="s">
        <v>6</v>
      </c>
      <c r="C165" t="s">
        <v>60</v>
      </c>
      <c r="D165" t="s">
        <v>38</v>
      </c>
      <c r="E165" s="1">
        <v>1500000</v>
      </c>
    </row>
    <row r="166" spans="1:5" x14ac:dyDescent="0.25">
      <c r="A166" t="s">
        <v>187</v>
      </c>
      <c r="B166" t="s">
        <v>6</v>
      </c>
      <c r="C166" t="s">
        <v>21</v>
      </c>
      <c r="D166" t="s">
        <v>38</v>
      </c>
      <c r="E166" s="1">
        <v>1350000</v>
      </c>
    </row>
    <row r="167" spans="1:5" x14ac:dyDescent="0.25">
      <c r="A167" t="s">
        <v>188</v>
      </c>
      <c r="B167" t="s">
        <v>6</v>
      </c>
      <c r="C167" t="s">
        <v>49</v>
      </c>
      <c r="D167" t="s">
        <v>38</v>
      </c>
      <c r="E167" s="1">
        <v>600000</v>
      </c>
    </row>
    <row r="168" spans="1:5" x14ac:dyDescent="0.25">
      <c r="A168" t="s">
        <v>189</v>
      </c>
      <c r="B168" t="s">
        <v>35</v>
      </c>
      <c r="C168" t="s">
        <v>13</v>
      </c>
      <c r="D168" t="s">
        <v>38</v>
      </c>
      <c r="E168" s="1">
        <v>750000</v>
      </c>
    </row>
    <row r="169" spans="1:5" x14ac:dyDescent="0.25">
      <c r="A169" t="s">
        <v>190</v>
      </c>
      <c r="B169" t="s">
        <v>6</v>
      </c>
      <c r="C169" t="s">
        <v>17</v>
      </c>
      <c r="D169" t="s">
        <v>38</v>
      </c>
      <c r="E169" s="1">
        <v>1200000</v>
      </c>
    </row>
    <row r="170" spans="1:5" x14ac:dyDescent="0.25">
      <c r="A170" t="s">
        <v>191</v>
      </c>
      <c r="B170" t="s">
        <v>6</v>
      </c>
      <c r="C170" t="s">
        <v>13</v>
      </c>
      <c r="D170" t="s">
        <v>38</v>
      </c>
      <c r="E170" s="1">
        <v>650000</v>
      </c>
    </row>
    <row r="171" spans="1:5" x14ac:dyDescent="0.25">
      <c r="A171" t="s">
        <v>192</v>
      </c>
      <c r="B171" t="s">
        <v>6</v>
      </c>
      <c r="C171" t="s">
        <v>21</v>
      </c>
      <c r="D171" t="s">
        <v>38</v>
      </c>
      <c r="E171" s="1">
        <v>1500000</v>
      </c>
    </row>
    <row r="172" spans="1:5" x14ac:dyDescent="0.25">
      <c r="A172" t="s">
        <v>193</v>
      </c>
      <c r="B172" t="s">
        <v>35</v>
      </c>
      <c r="C172" t="s">
        <v>24</v>
      </c>
      <c r="D172" t="s">
        <v>38</v>
      </c>
      <c r="E172" s="1">
        <v>850000</v>
      </c>
    </row>
    <row r="173" spans="1:5" x14ac:dyDescent="0.25">
      <c r="A173" t="s">
        <v>194</v>
      </c>
      <c r="B173" t="s">
        <v>35</v>
      </c>
      <c r="C173" t="s">
        <v>13</v>
      </c>
      <c r="D173" t="s">
        <v>38</v>
      </c>
      <c r="E173" s="1">
        <v>666000</v>
      </c>
    </row>
    <row r="174" spans="1:5" x14ac:dyDescent="0.25">
      <c r="A174" t="s">
        <v>195</v>
      </c>
      <c r="B174" t="s">
        <v>6</v>
      </c>
      <c r="C174" t="s">
        <v>24</v>
      </c>
      <c r="D174" t="s">
        <v>38</v>
      </c>
      <c r="E174" s="1">
        <v>900000</v>
      </c>
    </row>
    <row r="175" spans="1:5" x14ac:dyDescent="0.25">
      <c r="A175" t="s">
        <v>196</v>
      </c>
      <c r="B175" t="s">
        <v>6</v>
      </c>
      <c r="C175" t="s">
        <v>24</v>
      </c>
      <c r="D175" t="s">
        <v>38</v>
      </c>
      <c r="E175" s="1">
        <v>600000</v>
      </c>
    </row>
    <row r="176" spans="1:5" x14ac:dyDescent="0.25">
      <c r="A176" t="s">
        <v>197</v>
      </c>
      <c r="B176" t="s">
        <v>6</v>
      </c>
      <c r="C176" t="s">
        <v>7</v>
      </c>
      <c r="D176" t="s">
        <v>38</v>
      </c>
      <c r="E176" s="1">
        <v>1675000</v>
      </c>
    </row>
    <row r="177" spans="1:5" x14ac:dyDescent="0.25">
      <c r="A177" t="s">
        <v>198</v>
      </c>
      <c r="B177" t="s">
        <v>6</v>
      </c>
      <c r="C177" t="s">
        <v>7</v>
      </c>
      <c r="D177" t="s">
        <v>38</v>
      </c>
      <c r="E177" s="1">
        <v>1550000</v>
      </c>
    </row>
    <row r="178" spans="1:5" x14ac:dyDescent="0.25">
      <c r="A178" t="s">
        <v>199</v>
      </c>
      <c r="B178" t="s">
        <v>6</v>
      </c>
      <c r="C178" t="s">
        <v>24</v>
      </c>
      <c r="D178" t="s">
        <v>38</v>
      </c>
      <c r="E178" s="1">
        <v>850000</v>
      </c>
    </row>
    <row r="179" spans="1:5" x14ac:dyDescent="0.25">
      <c r="A179" t="s">
        <v>200</v>
      </c>
      <c r="B179" t="s">
        <v>6</v>
      </c>
      <c r="C179" t="s">
        <v>90</v>
      </c>
      <c r="D179" t="s">
        <v>38</v>
      </c>
      <c r="E179" s="1">
        <v>750000</v>
      </c>
    </row>
    <row r="180" spans="1:5" x14ac:dyDescent="0.25">
      <c r="A180" t="s">
        <v>201</v>
      </c>
      <c r="B180" t="s">
        <v>6</v>
      </c>
      <c r="C180" t="s">
        <v>7</v>
      </c>
      <c r="D180" t="s">
        <v>38</v>
      </c>
      <c r="E180" s="1">
        <v>1350000</v>
      </c>
    </row>
    <row r="181" spans="1:5" x14ac:dyDescent="0.25">
      <c r="A181" t="s">
        <v>202</v>
      </c>
      <c r="B181" t="s">
        <v>6</v>
      </c>
      <c r="C181" t="s">
        <v>21</v>
      </c>
      <c r="D181" t="s">
        <v>38</v>
      </c>
      <c r="E181" s="1">
        <v>1000000</v>
      </c>
    </row>
    <row r="182" spans="1:5" x14ac:dyDescent="0.25">
      <c r="A182" t="s">
        <v>203</v>
      </c>
      <c r="B182" t="s">
        <v>6</v>
      </c>
      <c r="C182" t="s">
        <v>7</v>
      </c>
      <c r="D182" t="s">
        <v>38</v>
      </c>
      <c r="E182" s="1">
        <v>2200000</v>
      </c>
    </row>
    <row r="183" spans="1:5" x14ac:dyDescent="0.25">
      <c r="A183" t="s">
        <v>204</v>
      </c>
      <c r="B183" t="s">
        <v>6</v>
      </c>
      <c r="C183" t="s">
        <v>49</v>
      </c>
      <c r="D183" t="s">
        <v>38</v>
      </c>
      <c r="E183" s="1">
        <v>900000</v>
      </c>
    </row>
    <row r="184" spans="1:5" x14ac:dyDescent="0.25">
      <c r="A184" t="s">
        <v>205</v>
      </c>
      <c r="B184" t="s">
        <v>35</v>
      </c>
      <c r="C184" t="s">
        <v>21</v>
      </c>
      <c r="D184" t="s">
        <v>38</v>
      </c>
      <c r="E184" s="1">
        <v>1500000</v>
      </c>
    </row>
    <row r="185" spans="1:5" x14ac:dyDescent="0.25">
      <c r="A185" t="s">
        <v>206</v>
      </c>
      <c r="B185" t="s">
        <v>6</v>
      </c>
      <c r="C185" t="s">
        <v>49</v>
      </c>
      <c r="D185" t="s">
        <v>38</v>
      </c>
      <c r="E185" s="1">
        <v>600000</v>
      </c>
    </row>
    <row r="186" spans="1:5" x14ac:dyDescent="0.25">
      <c r="A186" t="s">
        <v>207</v>
      </c>
      <c r="B186" t="s">
        <v>6</v>
      </c>
      <c r="C186" t="s">
        <v>24</v>
      </c>
      <c r="D186" t="s">
        <v>38</v>
      </c>
      <c r="E186" s="1">
        <v>1300000</v>
      </c>
    </row>
    <row r="187" spans="1:5" x14ac:dyDescent="0.25">
      <c r="A187" t="s">
        <v>208</v>
      </c>
      <c r="B187" t="s">
        <v>6</v>
      </c>
      <c r="C187" t="s">
        <v>17</v>
      </c>
      <c r="D187" t="s">
        <v>38</v>
      </c>
      <c r="E187" s="1">
        <v>1050000</v>
      </c>
    </row>
    <row r="188" spans="1:5" x14ac:dyDescent="0.25">
      <c r="A188" t="s">
        <v>209</v>
      </c>
      <c r="B188" t="s">
        <v>6</v>
      </c>
      <c r="C188" t="s">
        <v>13</v>
      </c>
      <c r="D188" t="s">
        <v>38</v>
      </c>
      <c r="E188" s="1">
        <v>500000</v>
      </c>
    </row>
    <row r="189" spans="1:5" x14ac:dyDescent="0.25">
      <c r="A189" t="s">
        <v>210</v>
      </c>
      <c r="B189" t="s">
        <v>35</v>
      </c>
      <c r="C189" t="s">
        <v>13</v>
      </c>
      <c r="D189" t="s">
        <v>38</v>
      </c>
      <c r="E189" s="1">
        <v>700000</v>
      </c>
    </row>
    <row r="190" spans="1:5" x14ac:dyDescent="0.25">
      <c r="A190" t="s">
        <v>211</v>
      </c>
      <c r="B190" t="s">
        <v>35</v>
      </c>
      <c r="C190" t="s">
        <v>7</v>
      </c>
      <c r="D190" t="s">
        <v>38</v>
      </c>
      <c r="E190" s="1">
        <v>1700000</v>
      </c>
    </row>
    <row r="191" spans="1:5" x14ac:dyDescent="0.25">
      <c r="A191" t="s">
        <v>212</v>
      </c>
      <c r="B191" t="s">
        <v>6</v>
      </c>
      <c r="C191" t="s">
        <v>21</v>
      </c>
      <c r="D191" t="s">
        <v>38</v>
      </c>
      <c r="E191" s="1">
        <v>1300000</v>
      </c>
    </row>
    <row r="192" spans="1:5" x14ac:dyDescent="0.25">
      <c r="A192" t="s">
        <v>213</v>
      </c>
      <c r="B192" t="s">
        <v>6</v>
      </c>
      <c r="C192" t="s">
        <v>13</v>
      </c>
      <c r="D192" t="s">
        <v>38</v>
      </c>
      <c r="E192" s="1">
        <v>583333</v>
      </c>
    </row>
    <row r="193" spans="1:5" x14ac:dyDescent="0.25">
      <c r="A193" t="s">
        <v>214</v>
      </c>
      <c r="B193" t="s">
        <v>6</v>
      </c>
      <c r="C193" t="s">
        <v>7</v>
      </c>
      <c r="D193" t="s">
        <v>38</v>
      </c>
      <c r="E193" s="1">
        <v>1150000</v>
      </c>
    </row>
    <row r="194" spans="1:5" x14ac:dyDescent="0.25">
      <c r="A194" t="s">
        <v>215</v>
      </c>
      <c r="B194" t="s">
        <v>6</v>
      </c>
      <c r="C194" t="s">
        <v>60</v>
      </c>
      <c r="D194" t="s">
        <v>38</v>
      </c>
      <c r="E194" s="1">
        <v>1200000</v>
      </c>
    </row>
    <row r="195" spans="1:5" x14ac:dyDescent="0.25">
      <c r="A195" t="s">
        <v>216</v>
      </c>
      <c r="B195" t="s">
        <v>6</v>
      </c>
      <c r="C195" t="s">
        <v>7</v>
      </c>
      <c r="D195" t="s">
        <v>38</v>
      </c>
      <c r="E195" s="1">
        <v>1000000</v>
      </c>
    </row>
    <row r="196" spans="1:5" x14ac:dyDescent="0.25">
      <c r="A196" t="s">
        <v>217</v>
      </c>
      <c r="B196" t="s">
        <v>6</v>
      </c>
      <c r="C196" t="s">
        <v>13</v>
      </c>
      <c r="D196" t="s">
        <v>38</v>
      </c>
      <c r="E196" s="1">
        <v>550000</v>
      </c>
    </row>
    <row r="197" spans="1:5" x14ac:dyDescent="0.25">
      <c r="A197" t="s">
        <v>218</v>
      </c>
      <c r="B197" t="s">
        <v>35</v>
      </c>
      <c r="C197" t="s">
        <v>90</v>
      </c>
      <c r="D197" t="s">
        <v>38</v>
      </c>
      <c r="E197" s="1">
        <v>700000</v>
      </c>
    </row>
    <row r="198" spans="1:5" x14ac:dyDescent="0.25">
      <c r="A198" t="s">
        <v>219</v>
      </c>
      <c r="B198" t="s">
        <v>6</v>
      </c>
      <c r="C198" t="s">
        <v>21</v>
      </c>
      <c r="D198" t="s">
        <v>38</v>
      </c>
      <c r="E198" s="1">
        <v>1200000</v>
      </c>
    </row>
    <row r="199" spans="1:5" x14ac:dyDescent="0.25">
      <c r="A199" t="s">
        <v>220</v>
      </c>
      <c r="B199" t="s">
        <v>6</v>
      </c>
      <c r="C199" t="s">
        <v>24</v>
      </c>
      <c r="D199" t="s">
        <v>38</v>
      </c>
      <c r="E199" s="1">
        <v>600000</v>
      </c>
    </row>
    <row r="200" spans="1:5" x14ac:dyDescent="0.25">
      <c r="A200" t="s">
        <v>221</v>
      </c>
      <c r="B200" t="s">
        <v>6</v>
      </c>
      <c r="C200" t="s">
        <v>7</v>
      </c>
      <c r="D200" t="s">
        <v>38</v>
      </c>
      <c r="E200" s="1">
        <v>1600000</v>
      </c>
    </row>
    <row r="201" spans="1:5" x14ac:dyDescent="0.25">
      <c r="A201" t="s">
        <v>222</v>
      </c>
      <c r="B201" t="s">
        <v>6</v>
      </c>
      <c r="C201" t="s">
        <v>49</v>
      </c>
      <c r="D201" t="s">
        <v>38</v>
      </c>
      <c r="E201" s="1">
        <v>650000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2A4B-6377-4C1C-83E3-FADD7463E1C5}">
  <dimension ref="B2:C14"/>
  <sheetViews>
    <sheetView tabSelected="1" workbookViewId="0">
      <selection activeCell="C7" sqref="C7"/>
    </sheetView>
  </sheetViews>
  <sheetFormatPr defaultRowHeight="15" x14ac:dyDescent="0.25"/>
  <cols>
    <col min="2" max="2" width="28.5703125" customWidth="1"/>
    <col min="3" max="3" width="20" customWidth="1"/>
  </cols>
  <sheetData>
    <row r="2" spans="2:3" x14ac:dyDescent="0.25">
      <c r="B2" s="3" t="s">
        <v>223</v>
      </c>
      <c r="C2" s="3"/>
    </row>
    <row r="3" spans="2:3" x14ac:dyDescent="0.25">
      <c r="B3" s="2" t="s">
        <v>224</v>
      </c>
      <c r="C3" s="4">
        <f>MIN(data!E:E)</f>
        <v>400000</v>
      </c>
    </row>
    <row r="4" spans="2:3" x14ac:dyDescent="0.25">
      <c r="B4" s="2" t="s">
        <v>225</v>
      </c>
      <c r="C4" s="4">
        <f>MAX(data!E:E)</f>
        <v>2700000</v>
      </c>
    </row>
    <row r="5" spans="2:3" x14ac:dyDescent="0.25">
      <c r="B5" s="2" t="s">
        <v>226</v>
      </c>
      <c r="C5" s="4">
        <f>C4-C3</f>
        <v>2300000</v>
      </c>
    </row>
    <row r="6" spans="2:3" x14ac:dyDescent="0.25">
      <c r="B6" s="2" t="s">
        <v>227</v>
      </c>
      <c r="C6" s="2">
        <f>COUNTA(Table1[Nama])</f>
        <v>200</v>
      </c>
    </row>
    <row r="7" spans="2:3" x14ac:dyDescent="0.25">
      <c r="B7" s="2" t="s">
        <v>228</v>
      </c>
      <c r="C7" s="2"/>
    </row>
    <row r="8" spans="2:3" x14ac:dyDescent="0.25">
      <c r="B8" s="2" t="s">
        <v>229</v>
      </c>
      <c r="C8" s="2"/>
    </row>
    <row r="10" spans="2:3" x14ac:dyDescent="0.25">
      <c r="B10" s="2" t="s">
        <v>230</v>
      </c>
      <c r="C10" s="4">
        <f>AVERAGE(Table1[[ Harga ]])</f>
        <v>1176029.165</v>
      </c>
    </row>
    <row r="11" spans="2:3" x14ac:dyDescent="0.25">
      <c r="B11" s="2" t="s">
        <v>231</v>
      </c>
      <c r="C11" s="4">
        <f>MEDIAN(Table1[[ Harga ]])</f>
        <v>1200000</v>
      </c>
    </row>
    <row r="12" spans="2:3" x14ac:dyDescent="0.25">
      <c r="B12" s="2" t="s">
        <v>232</v>
      </c>
      <c r="C12" s="4">
        <f>MODE(Table1[[ Harga ]])</f>
        <v>1500000</v>
      </c>
    </row>
    <row r="13" spans="2:3" x14ac:dyDescent="0.25">
      <c r="B13" s="2" t="s">
        <v>233</v>
      </c>
      <c r="C13" s="4">
        <f>_xlfn.VAR.S(Table1[[ Harga ]])</f>
        <v>214702369310.39981</v>
      </c>
    </row>
    <row r="14" spans="2:3" x14ac:dyDescent="0.25">
      <c r="B14" s="2" t="s">
        <v>234</v>
      </c>
      <c r="C14" s="4">
        <f>_xlfn.STDEV.S(Table1[[ Harga ]])</f>
        <v>463359.87019853137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praktikum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giri firmasyah</cp:lastModifiedBy>
  <dcterms:created xsi:type="dcterms:W3CDTF">2025-09-02T06:52:04Z</dcterms:created>
  <dcterms:modified xsi:type="dcterms:W3CDTF">2025-09-02T06:52:04Z</dcterms:modified>
</cp:coreProperties>
</file>