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00"/>
  </bookViews>
  <sheets>
    <sheet name="Matriz" sheetId="2" r:id="rId1"/>
    <sheet name="Funcionamento" sheetId="4" r:id="rId2"/>
    <sheet name="Fases" sheetId="3" r:id="rId3"/>
    <sheet name="Relações" sheetId="6" r:id="rId4"/>
    <sheet name="Atividad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<sst xmlns="http://schemas.openxmlformats.org/spreadsheetml/2006/main" count="1189" uniqueCount="242">
  <si>
    <r>
      <rPr>
        <vertAlign val="subscript"/>
        <sz val="12"/>
        <color rgb="FF231F20"/>
        <rFont val="Arial Black"/>
        <charset val="204"/>
      </rPr>
      <t xml:space="preserve">                                                                                              </t>
    </r>
    <r>
      <rPr>
        <sz val="12"/>
        <color rgb="FF231F20"/>
        <rFont val="Arial Black"/>
        <charset val="204"/>
      </rPr>
      <t xml:space="preserve">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</si>
  <si>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Área de Influência do Lixão de Limoeiro do Norte, Ceará</t>
  </si>
  <si>
    <t>COMPONENTES DO MEIO AMBIENTE (IMPACTADO)</t>
  </si>
  <si>
    <r>
      <rPr>
        <b/>
        <sz val="30"/>
        <color rgb="FF231F20"/>
        <rFont val="Arial"/>
        <charset val="134"/>
      </rPr>
      <t>MATRIZ DE AVALIAÇÃO DOS IMPACTOS AMBIENTAIS</t>
    </r>
  </si>
  <si>
    <r>
      <rPr>
        <sz val="28"/>
        <color rgb="FF231F20"/>
        <rFont val="Arial Black"/>
        <charset val="134"/>
      </rPr>
      <t>IMPACTOS AMBIENTAIS</t>
    </r>
  </si>
  <si>
    <t>MEIO FÍSICO</t>
  </si>
  <si>
    <t>MEIO BIÓTICO</t>
  </si>
  <si>
    <t>MEIO ANTRÓPICO</t>
  </si>
  <si>
    <r>
      <rPr>
        <b/>
        <sz val="10"/>
        <color rgb="FF231F20"/>
        <rFont val="Arial"/>
        <charset val="134"/>
      </rPr>
      <t>CARÁTER</t>
    </r>
  </si>
  <si>
    <r>
      <rPr>
        <b/>
        <sz val="10"/>
        <color rgb="FF231F20"/>
        <rFont val="Arial"/>
        <charset val="134"/>
      </rPr>
      <t>MAGNITUDE</t>
    </r>
  </si>
  <si>
    <r>
      <rPr>
        <b/>
        <sz val="10"/>
        <color rgb="FF231F20"/>
        <rFont val="Arial"/>
        <charset val="134"/>
      </rPr>
      <t>IMPORTÂNCIA</t>
    </r>
  </si>
  <si>
    <r>
      <rPr>
        <b/>
        <sz val="10"/>
        <color rgb="FF231F20"/>
        <rFont val="Arial"/>
        <charset val="134"/>
      </rPr>
      <t>DURAÇÃO</t>
    </r>
  </si>
  <si>
    <t>IMPACTO TOTAL POR FASE</t>
  </si>
  <si>
    <t>SOLO</t>
  </si>
  <si>
    <t>AR</t>
  </si>
  <si>
    <t>ÁGUA</t>
  </si>
  <si>
    <r>
      <rPr>
        <b/>
        <sz val="14"/>
        <color rgb="FF231F20"/>
        <rFont val="Arial"/>
        <charset val="134"/>
      </rPr>
      <t>FLORA</t>
    </r>
  </si>
  <si>
    <r>
      <rPr>
        <b/>
        <sz val="14"/>
        <color rgb="FF231F20"/>
        <rFont val="Arial"/>
        <charset val="134"/>
      </rPr>
      <t>FAUNA</t>
    </r>
  </si>
  <si>
    <t>DINÂMICA DOS
ECOSSISTEMAS</t>
  </si>
  <si>
    <r>
      <rPr>
        <b/>
        <sz val="14"/>
        <color rgb="FF231F20"/>
        <rFont val="Arial"/>
        <charset val="134"/>
      </rPr>
      <t>POPULAÇÃO</t>
    </r>
  </si>
  <si>
    <t>INFRA-ESTRUTURA/OUTROS</t>
  </si>
  <si>
    <t>POSITIVO</t>
  </si>
  <si>
    <t>NEGATIVO</t>
  </si>
  <si>
    <t>BAIXA</t>
  </si>
  <si>
    <r>
      <rPr>
        <b/>
        <sz val="14"/>
        <color rgb="FF231F20"/>
        <rFont val="Arial"/>
        <charset val="134"/>
      </rPr>
      <t>MÉDIA</t>
    </r>
  </si>
  <si>
    <t>ALTA</t>
  </si>
  <si>
    <t>NÃO SIGNIFICATIVO</t>
  </si>
  <si>
    <t>MODERADO</t>
  </si>
  <si>
    <t>SIGNIFICATIVO</t>
  </si>
  <si>
    <t>TEMPORARIO</t>
  </si>
  <si>
    <t>PERMANENTE</t>
  </si>
  <si>
    <t>SUPERFICIAL</t>
  </si>
  <si>
    <t>Uso e Ocupação do Solo</t>
  </si>
  <si>
    <t>Qualidade do Solo</t>
  </si>
  <si>
    <t>Dano ao Relevo</t>
  </si>
  <si>
    <t>Erosão</t>
  </si>
  <si>
    <t>Qualidade do Ar</t>
  </si>
  <si>
    <t>Circulação dos Ventos</t>
  </si>
  <si>
    <t>Condições Atmosféricas</t>
  </si>
  <si>
    <t>Qualidade da Água</t>
  </si>
  <si>
    <t>Utilidade</t>
  </si>
  <si>
    <t>Vegetação Nativa</t>
  </si>
  <si>
    <t>Paisagem</t>
  </si>
  <si>
    <t>Fauna Nativa</t>
  </si>
  <si>
    <t>Fauna Antrópica</t>
  </si>
  <si>
    <t>Terrestres</t>
  </si>
  <si>
    <t>Aquáticos</t>
  </si>
  <si>
    <t>População Vizinha</t>
  </si>
  <si>
    <t>Catadores</t>
  </si>
  <si>
    <t>Emprego e Renda</t>
  </si>
  <si>
    <t>Relações Sociais</t>
  </si>
  <si>
    <t>Tradições e Costumes</t>
  </si>
  <si>
    <t>Saúde da População</t>
  </si>
  <si>
    <t>Saúde dos Catadores</t>
  </si>
  <si>
    <t>Setor Educação</t>
  </si>
  <si>
    <t>Setor Público</t>
  </si>
  <si>
    <t>Valorização do Entorno</t>
  </si>
  <si>
    <t>Valores Paisagísticos</t>
  </si>
  <si>
    <t>Oportunidades Econômicas</t>
  </si>
  <si>
    <t>Cumprimento da PNRS</t>
  </si>
  <si>
    <t>COMPONENTES DA ATIVIDADE (IMPACTANTE)</t>
  </si>
  <si>
    <r>
      <rPr>
        <b/>
        <sz val="12"/>
        <color rgb="FF231F20"/>
        <rFont val="Arial"/>
        <charset val="134"/>
      </rPr>
      <t xml:space="preserve">Y
</t>
    </r>
    <r>
      <rPr>
        <b/>
        <sz val="12"/>
        <color rgb="FF231F20"/>
        <rFont val="Arial"/>
        <charset val="134"/>
      </rPr>
      <t>X</t>
    </r>
  </si>
  <si>
    <r>
      <rPr>
        <b/>
        <sz val="12"/>
        <color rgb="FF231F20"/>
        <rFont val="Arial"/>
        <charset val="134"/>
      </rPr>
      <t>Y-1</t>
    </r>
  </si>
  <si>
    <r>
      <rPr>
        <b/>
        <sz val="12"/>
        <color rgb="FF231F20"/>
        <rFont val="Arial"/>
        <charset val="134"/>
      </rPr>
      <t>Y-2</t>
    </r>
  </si>
  <si>
    <r>
      <rPr>
        <b/>
        <sz val="12"/>
        <color rgb="FF231F20"/>
        <rFont val="Arial"/>
        <charset val="134"/>
      </rPr>
      <t>Y-3</t>
    </r>
  </si>
  <si>
    <r>
      <rPr>
        <b/>
        <sz val="12"/>
        <color rgb="FF231F20"/>
        <rFont val="Arial"/>
        <charset val="134"/>
      </rPr>
      <t>Y-4</t>
    </r>
  </si>
  <si>
    <t>Y-5</t>
  </si>
  <si>
    <t>Y-6</t>
  </si>
  <si>
    <t>Y-7</t>
  </si>
  <si>
    <t>Y-8</t>
  </si>
  <si>
    <t>Y-9</t>
  </si>
  <si>
    <t>Y-10</t>
  </si>
  <si>
    <t>Y-11</t>
  </si>
  <si>
    <t>Y-12</t>
  </si>
  <si>
    <t>Y-13</t>
  </si>
  <si>
    <t>Y-14</t>
  </si>
  <si>
    <t>Y-15</t>
  </si>
  <si>
    <t>Y-16</t>
  </si>
  <si>
    <t>Y-17</t>
  </si>
  <si>
    <t>Y-18</t>
  </si>
  <si>
    <t>Y-19</t>
  </si>
  <si>
    <t>Y-20</t>
  </si>
  <si>
    <t>Y-21</t>
  </si>
  <si>
    <t>Y-22</t>
  </si>
  <si>
    <t>Y-23</t>
  </si>
  <si>
    <t>Y-24</t>
  </si>
  <si>
    <t>Y-25</t>
  </si>
  <si>
    <t>Y-26</t>
  </si>
  <si>
    <t>Y-27</t>
  </si>
  <si>
    <t>Y-28</t>
  </si>
  <si>
    <r>
      <rPr>
        <sz val="14"/>
        <color rgb="FF231F20"/>
        <rFont val="Arial Black"/>
        <charset val="134"/>
      </rPr>
      <t>+</t>
    </r>
  </si>
  <si>
    <r>
      <rPr>
        <sz val="14"/>
        <color rgb="FF231F20"/>
        <rFont val="Arial Black"/>
        <charset val="134"/>
      </rPr>
      <t>-</t>
    </r>
  </si>
  <si>
    <t>B</t>
  </si>
  <si>
    <r>
      <rPr>
        <sz val="14"/>
        <color rgb="FF231F20"/>
        <rFont val="Arial Black"/>
        <charset val="134"/>
      </rPr>
      <t>M</t>
    </r>
  </si>
  <si>
    <t>A</t>
  </si>
  <si>
    <t>T</t>
  </si>
  <si>
    <t>P</t>
  </si>
  <si>
    <t>AÇÕES DA ATIVIDADE</t>
  </si>
  <si>
    <t>Fase de Funcionamento</t>
  </si>
  <si>
    <t>Queima de Resíduos</t>
  </si>
  <si>
    <r>
      <rPr>
        <b/>
        <sz val="12"/>
        <color rgb="FF231F20"/>
        <rFont val="Arial"/>
        <charset val="134"/>
      </rPr>
      <t>X-1</t>
    </r>
  </si>
  <si>
    <t>-</t>
  </si>
  <si>
    <t>Emissão de Material Particulado</t>
  </si>
  <si>
    <r>
      <rPr>
        <b/>
        <sz val="12"/>
        <color rgb="FF231F20"/>
        <rFont val="Arial"/>
        <charset val="134"/>
      </rPr>
      <t>X-2</t>
    </r>
  </si>
  <si>
    <t>Emissão de Odores</t>
  </si>
  <si>
    <r>
      <rPr>
        <b/>
        <sz val="12"/>
        <color rgb="FF231F20"/>
        <rFont val="Arial"/>
        <charset val="134"/>
      </rPr>
      <t>X-3</t>
    </r>
  </si>
  <si>
    <r>
      <rPr>
        <sz val="12.5"/>
        <color rgb="FF231F20"/>
        <rFont val="Arial Black"/>
        <charset val="134"/>
      </rPr>
      <t>-</t>
    </r>
  </si>
  <si>
    <t>M</t>
  </si>
  <si>
    <t>Geração de Gases Tóxicos e de Efeito Estufa</t>
  </si>
  <si>
    <t>X-4</t>
  </si>
  <si>
    <t>Geração de Chorume</t>
  </si>
  <si>
    <t>X-5</t>
  </si>
  <si>
    <t>Disposição de Resíduos Perigosos</t>
  </si>
  <si>
    <t>X-6</t>
  </si>
  <si>
    <t>Disposição de Resíduos de Serviço de Saúde (RSS)</t>
  </si>
  <si>
    <t>X-7</t>
  </si>
  <si>
    <t>Dispersão de Resíduos pelos Ventos</t>
  </si>
  <si>
    <t>X-8</t>
  </si>
  <si>
    <t>Trafégo de Máquinas Pesadas</t>
  </si>
  <si>
    <t>X-9</t>
  </si>
  <si>
    <t>Cercamento da Área</t>
  </si>
  <si>
    <t>X-10</t>
  </si>
  <si>
    <t>+</t>
  </si>
  <si>
    <t>Presença de Catadores</t>
  </si>
  <si>
    <t>X-11</t>
  </si>
  <si>
    <t>Proliferação de Vetores Patogênicos</t>
  </si>
  <si>
    <t>X-12</t>
  </si>
  <si>
    <t>Projeto de Iniciação Cientifíca:                                                                                                                                                                                                                                                                                                                                PROGRAMA INSTITUCIONAL DE BOLSAS DE INICIAÇÃO EM
DESENVOLVIMENTO TECNOLÓGICO E INOVAÇÃO – PIBITI – IFCE</t>
  </si>
  <si>
    <t>Desmatamento</t>
  </si>
  <si>
    <t>X-13</t>
  </si>
  <si>
    <t>Presença de Animais</t>
  </si>
  <si>
    <t>X-14</t>
  </si>
  <si>
    <t>Proximidade com Manancial</t>
  </si>
  <si>
    <t>X-15</t>
  </si>
  <si>
    <t>Ausência de Sistema de Triagem</t>
  </si>
  <si>
    <t>X-16</t>
  </si>
  <si>
    <t>Ausência de Controle de Chorume</t>
  </si>
  <si>
    <t>X-17</t>
  </si>
  <si>
    <t>Uso de Maquinários na Área do Lixão</t>
  </si>
  <si>
    <t>X-18</t>
  </si>
  <si>
    <t>Escavação</t>
  </si>
  <si>
    <t>X-19</t>
  </si>
  <si>
    <t>Aterragem dos Resíduos</t>
  </si>
  <si>
    <t>X-20</t>
  </si>
  <si>
    <t>Compactação do Lixo</t>
  </si>
  <si>
    <t>X-21</t>
  </si>
  <si>
    <t>LIMOEIRO DO NORTE - 2025</t>
  </si>
  <si>
    <t>SOMATÓRIO DOS IMPACTOS</t>
  </si>
  <si>
    <t>Fase de Encerramento</t>
  </si>
  <si>
    <t>Plano de Ação</t>
  </si>
  <si>
    <t>X-22</t>
  </si>
  <si>
    <t>Participação Social</t>
  </si>
  <si>
    <t>X-23</t>
  </si>
  <si>
    <t>Isolamento Fisíco e Visual da Área</t>
  </si>
  <si>
    <t>X-24</t>
  </si>
  <si>
    <t>Funcionamento do Aterro Sanitário</t>
  </si>
  <si>
    <t>X-25</t>
  </si>
  <si>
    <t>Levantamento topográfico, geológica, geotécnica e hidrogeológica</t>
  </si>
  <si>
    <t>X-26</t>
  </si>
  <si>
    <t>Planta planialtimétrica, em escala não inferior a 1:2.000, do uso do solo, das águas Sup./Sub. num raio mínimo de 200 m</t>
  </si>
  <si>
    <t>X-27</t>
  </si>
  <si>
    <t>Remoção e Trasferência de Rejeitos para o Aterro Sanitário</t>
  </si>
  <si>
    <t>X-28</t>
  </si>
  <si>
    <t>Reconformação geométrica do maciço e proposição de cobertura final</t>
  </si>
  <si>
    <t>X-29</t>
  </si>
  <si>
    <t>Drenagem/Acumulação/Tratamento de percolados de águas pluviais e de gases</t>
  </si>
  <si>
    <t>X-30</t>
  </si>
  <si>
    <t>Cobertura Vegetal</t>
  </si>
  <si>
    <t>X-31</t>
  </si>
  <si>
    <t>Realocação de Catadores</t>
  </si>
  <si>
    <t>X-32</t>
  </si>
  <si>
    <t>Programa de Coleta Seletiva</t>
  </si>
  <si>
    <t>X-33</t>
  </si>
  <si>
    <r>
      <rPr>
        <sz val="16"/>
        <color rgb="FF231F20"/>
        <rFont val="Arial Black"/>
        <charset val="204"/>
      </rPr>
      <t xml:space="preserve">INSTITUTO FEDERAL DO CEARÁ - </t>
    </r>
    <r>
      <rPr>
        <i/>
        <sz val="16"/>
        <color rgb="FF231F20"/>
        <rFont val="Arial"/>
        <charset val="204"/>
      </rPr>
      <t>CAMPUS</t>
    </r>
    <r>
      <rPr>
        <sz val="16"/>
        <color rgb="FF231F20"/>
        <rFont val="Arial Black"/>
        <charset val="204"/>
      </rPr>
      <t xml:space="preserve"> LIMOEIRO DO NORTE</t>
    </r>
  </si>
  <si>
    <t>Legislação de restrição ao uso do solo nas áreas diretamente afetadas</t>
  </si>
  <si>
    <t>X-34</t>
  </si>
  <si>
    <t>Plano de Controle e Monitoramento</t>
  </si>
  <si>
    <t>Plano de Monitoramento do Ambiente</t>
  </si>
  <si>
    <t>X-35</t>
  </si>
  <si>
    <t>Análises e Monitoramento da Qualidade da Água</t>
  </si>
  <si>
    <t>X-36</t>
  </si>
  <si>
    <t>AVALIAÇÃO DE IMPACTO AMBIENTAL
LIXÃO DE LIMOEIRO DO NORTE - CE</t>
  </si>
  <si>
    <t>Análises e Monitoramento da Qualidade do Solo</t>
  </si>
  <si>
    <t>X-37</t>
  </si>
  <si>
    <t>Controle de Gases e Lixiviados</t>
  </si>
  <si>
    <t>X-38</t>
  </si>
  <si>
    <t>Integração dos Catadores ao Centro de Coleta Seletiva</t>
  </si>
  <si>
    <t>X-39</t>
  </si>
  <si>
    <r>
      <rPr>
        <sz val="6"/>
        <color rgb="FF231F20"/>
        <rFont val="Arial"/>
        <charset val="204"/>
      </rPr>
      <t xml:space="preserve">TÍTULO:
</t>
    </r>
    <r>
      <rPr>
        <sz val="12"/>
        <color rgb="FF231F20"/>
        <rFont val="Arial"/>
        <charset val="204"/>
      </rPr>
      <t>MATRIZ DE AVALIAÇÃO DE IMPACTO AMBIENTAL DO LIXÃO DE LIMOEIRO DO NORTE-CE</t>
    </r>
  </si>
  <si>
    <t>Educação Ambiental da População e Catadores</t>
  </si>
  <si>
    <t>X-40</t>
  </si>
  <si>
    <r>
      <rPr>
        <b/>
        <i/>
        <sz val="27.5"/>
        <color theme="1"/>
        <rFont val="Verdana"/>
        <charset val="204"/>
      </rPr>
      <t>IFCE</t>
    </r>
    <r>
      <rPr>
        <b/>
        <i/>
        <sz val="27.5"/>
        <color rgb="FF00B050"/>
        <rFont val="Verdana"/>
        <charset val="204"/>
      </rPr>
      <t xml:space="preserve">
</t>
    </r>
    <r>
      <rPr>
        <sz val="8"/>
        <color theme="1"/>
        <rFont val="Arial MT"/>
        <charset val="204"/>
      </rPr>
      <t>INSTITUTO FEDERAL DE EDUCA</t>
    </r>
    <r>
      <rPr>
        <sz val="8"/>
        <color theme="1"/>
        <rFont val="Times New Roman"/>
        <charset val="204"/>
      </rPr>
      <t>ÇÃO, CIÊNCIA E TECNOLOGIA DO CEARÁ.</t>
    </r>
    <r>
      <rPr>
        <sz val="8"/>
        <color theme="1"/>
        <rFont val="Arial MT"/>
        <charset val="204"/>
      </rPr>
      <t xml:space="preserve">
LIMOEIRO DO NORTE-CE</t>
    </r>
    <r>
      <rPr>
        <sz val="7"/>
        <color rgb="FF0054A6"/>
        <rFont val="Arial MT"/>
        <charset val="204"/>
      </rPr>
      <t xml:space="preserve">             </t>
    </r>
  </si>
  <si>
    <t>ÁREA:
146,160 m²</t>
  </si>
  <si>
    <t>PERÍMETRO:                                                                                                                                                                                                                                                                                                                                                                1. 561 m</t>
  </si>
  <si>
    <r>
      <rPr>
        <sz val="6"/>
        <color rgb="FF231F20"/>
        <rFont val="Arial MT"/>
        <charset val="204"/>
      </rPr>
      <t xml:space="preserve">DATA:
</t>
    </r>
    <r>
      <rPr>
        <sz val="12"/>
        <color rgb="FF231F20"/>
        <rFont val="Arial MT"/>
        <charset val="204"/>
      </rPr>
      <t>NOV / 2025</t>
    </r>
  </si>
  <si>
    <t xml:space="preserve">                        SOMATÓRIO DOS IMPACTOS AMBIENTAIS TOTAIS</t>
  </si>
  <si>
    <t xml:space="preserve">RESPONSABILIDADE TÉCNICA:
Girlan Matias de Sousa; Nayara Coriolano de Aquino.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</si>
  <si>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PERCENTUAIS %</t>
  </si>
  <si>
    <t>FASE DE FUNCIONAMENTO</t>
  </si>
  <si>
    <t>Carater</t>
  </si>
  <si>
    <t>Magnitude</t>
  </si>
  <si>
    <t>Importância</t>
  </si>
  <si>
    <t>Duração</t>
  </si>
  <si>
    <t>Negativo</t>
  </si>
  <si>
    <t>Baixo</t>
  </si>
  <si>
    <t>Médio</t>
  </si>
  <si>
    <t>Alto</t>
  </si>
  <si>
    <t>Não Significativo</t>
  </si>
  <si>
    <t>Moderado</t>
  </si>
  <si>
    <t>Significativo</t>
  </si>
  <si>
    <t>Temporário</t>
  </si>
  <si>
    <t>Permanente</t>
  </si>
  <si>
    <t>Impactos</t>
  </si>
  <si>
    <t>Positivo</t>
  </si>
  <si>
    <t>FASE DE ENCERRAMENTO</t>
  </si>
  <si>
    <t>Critério</t>
  </si>
  <si>
    <t>N. Significativo</t>
  </si>
  <si>
    <t>FASE DE CONTROLE E MONITORAMENTO</t>
  </si>
  <si>
    <t>Total de Impactos por Relações =</t>
  </si>
  <si>
    <t>Meio Fisico e Quimico</t>
  </si>
  <si>
    <t>Meio Biótico</t>
  </si>
  <si>
    <t>Meio Antrópico</t>
  </si>
  <si>
    <t>Relações Ecologicas</t>
  </si>
  <si>
    <t>Caráter</t>
  </si>
  <si>
    <t>Total</t>
  </si>
  <si>
    <t>Total %</t>
  </si>
  <si>
    <t>Atividade</t>
  </si>
  <si>
    <t>TOTAL</t>
  </si>
  <si>
    <t>Impactos Negativos</t>
  </si>
  <si>
    <t>(%)</t>
  </si>
  <si>
    <t>Impactos Positivos</t>
  </si>
  <si>
    <t>Plano de Monitoramento</t>
  </si>
  <si>
    <t>Disp. de Resíduos Perigosos</t>
  </si>
  <si>
    <t>Operação do Aterro Sanitário</t>
  </si>
  <si>
    <t>Aterragem de Resíduos</t>
  </si>
  <si>
    <t>Emissão de Particulados</t>
  </si>
  <si>
    <t>Gases de Efeito Estufa</t>
  </si>
  <si>
    <t>Educação Ambiental</t>
  </si>
  <si>
    <t>Isolamento da Área</t>
  </si>
  <si>
    <t>Disposição de RSS</t>
  </si>
  <si>
    <t>Coleta Seletiva</t>
  </si>
  <si>
    <t>Ausência de Triagem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</si>
</sst>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0.0_);[Red]\(0.0\)"/>
    <numFmt numFmtId="181" formatCode="0.0%"/>
    <numFmt numFmtId="182" formatCode="0.0_ "/>
    <numFmt numFmtId="183" formatCode="0_ "/>
    <numFmt numFmtId="184" formatCode="0.00_);[Red]\(0.00\)"/>
    <numFmt numFmtId="185" formatCode="00"/>
    <numFmt numFmtId="186" formatCode="0.0"/>
  </numFmts>
  <fonts count="106">
    <font>
      <sz val="10"/>
      <color rgb="FF000000"/>
      <name val="Times New Roman"/>
      <charset val="204"/>
    </font>
    <font>
      <b/>
      <sz val="10"/>
      <color rgb="FF000000"/>
      <name val="Times New Roman"/>
      <charset val="204"/>
    </font>
    <font>
      <sz val="10"/>
      <name val="Times New Roman"/>
      <charset val="204"/>
    </font>
    <font>
      <sz val="11"/>
      <color rgb="FF000000"/>
      <name val="Times New Roman"/>
      <charset val="204"/>
    </font>
    <font>
      <b/>
      <sz val="11"/>
      <color rgb="FF000000"/>
      <name val="Times New Roman"/>
      <charset val="204"/>
    </font>
    <font>
      <sz val="10"/>
      <color rgb="FF000000"/>
      <name val="Arial"/>
      <charset val="204"/>
    </font>
    <font>
      <b/>
      <sz val="10"/>
      <color rgb="FF000000"/>
      <name val="Arial"/>
      <charset val="204"/>
    </font>
    <font>
      <sz val="35"/>
      <color rgb="FF231F20"/>
      <name val="Arial Black"/>
      <charset val="134"/>
    </font>
    <font>
      <sz val="35"/>
      <name val="Arial Black"/>
      <charset val="134"/>
    </font>
    <font>
      <b/>
      <sz val="14"/>
      <color rgb="FF231F20"/>
      <name val="Arial"/>
      <charset val="204"/>
    </font>
    <font>
      <b/>
      <sz val="30"/>
      <name val="Arial"/>
      <charset val="134"/>
    </font>
    <font>
      <sz val="20"/>
      <color rgb="FF231F20"/>
      <name val="Arial Black"/>
      <charset val="134"/>
    </font>
    <font>
      <sz val="20"/>
      <name val="Arial Black"/>
      <charset val="134"/>
    </font>
    <font>
      <b/>
      <sz val="14"/>
      <name val="Arial"/>
      <charset val="134"/>
    </font>
    <font>
      <sz val="12"/>
      <name val="Arial"/>
      <charset val="134"/>
    </font>
    <font>
      <b/>
      <sz val="14"/>
      <color rgb="FF231F20"/>
      <name val="Arial"/>
      <charset val="134"/>
    </font>
    <font>
      <b/>
      <sz val="12"/>
      <name val="Arial"/>
      <charset val="134"/>
    </font>
    <font>
      <b/>
      <sz val="13.5"/>
      <color rgb="FF231F20"/>
      <name val="Arial"/>
      <charset val="204"/>
    </font>
    <font>
      <b/>
      <sz val="12"/>
      <color theme="0"/>
      <name val="Arial Black"/>
      <charset val="134"/>
    </font>
    <font>
      <b/>
      <sz val="12.5"/>
      <color theme="0"/>
      <name val="Arial Black"/>
      <charset val="134"/>
    </font>
    <font>
      <b/>
      <sz val="12"/>
      <color rgb="FF231F20"/>
      <name val="Arial"/>
      <charset val="134"/>
    </font>
    <font>
      <sz val="12.5"/>
      <name val="Arial Black"/>
      <charset val="134"/>
    </font>
    <font>
      <sz val="12.5"/>
      <color theme="1"/>
      <name val="Arial Black"/>
      <charset val="204"/>
    </font>
    <font>
      <sz val="12.5"/>
      <color theme="0"/>
      <name val="Arial Black"/>
      <charset val="204"/>
    </font>
    <font>
      <sz val="10"/>
      <color theme="0"/>
      <name val="Times New Roman"/>
      <charset val="204"/>
    </font>
    <font>
      <sz val="12.5"/>
      <color rgb="FF231F20"/>
      <name val="Arial Black"/>
      <charset val="134"/>
    </font>
    <font>
      <b/>
      <sz val="16"/>
      <color rgb="FF231F20"/>
      <name val="Arial"/>
      <charset val="204"/>
    </font>
    <font>
      <b/>
      <sz val="13.5"/>
      <color rgb="FF231F20"/>
      <name val="Arial"/>
      <charset val="134"/>
    </font>
    <font>
      <sz val="12.5"/>
      <name val="Arial Black"/>
      <charset val="204"/>
    </font>
    <font>
      <sz val="12"/>
      <color rgb="FF231F20"/>
      <name val="Arial"/>
      <charset val="134"/>
    </font>
    <font>
      <sz val="12"/>
      <name val="Arial Black"/>
      <charset val="134"/>
    </font>
    <font>
      <sz val="12.5"/>
      <color theme="0"/>
      <name val="Arial Black"/>
      <charset val="134"/>
    </font>
    <font>
      <b/>
      <sz val="12"/>
      <name val="Arial Black"/>
      <charset val="134"/>
    </font>
    <font>
      <b/>
      <sz val="12.5"/>
      <color rgb="FF231F20"/>
      <name val="Arial Black"/>
      <charset val="134"/>
    </font>
    <font>
      <b/>
      <sz val="12.5"/>
      <name val="Arial Black"/>
      <charset val="134"/>
    </font>
    <font>
      <sz val="12"/>
      <color theme="0"/>
      <name val="Arial Black"/>
      <charset val="134"/>
    </font>
    <font>
      <sz val="12"/>
      <color rgb="FF000000"/>
      <name val="Arial Black"/>
      <charset val="204"/>
    </font>
    <font>
      <b/>
      <sz val="12.5"/>
      <color rgb="FF000000"/>
      <name val="Arial Black"/>
      <charset val="204"/>
    </font>
    <font>
      <b/>
      <sz val="9"/>
      <color rgb="FF231F20"/>
      <name val="Arial"/>
      <charset val="134"/>
    </font>
    <font>
      <b/>
      <sz val="12"/>
      <color theme="1"/>
      <name val="Arial Black"/>
      <charset val="134"/>
    </font>
    <font>
      <b/>
      <sz val="12.5"/>
      <color theme="1"/>
      <name val="Arial Black"/>
      <charset val="134"/>
    </font>
    <font>
      <sz val="12.5"/>
      <color rgb="FF000000"/>
      <name val="Arial Black"/>
      <charset val="204"/>
    </font>
    <font>
      <b/>
      <sz val="8"/>
      <color rgb="FF231F20"/>
      <name val="Arial"/>
      <charset val="134"/>
    </font>
    <font>
      <b/>
      <sz val="8"/>
      <color rgb="FF000000"/>
      <name val="Arial"/>
      <charset val="204"/>
    </font>
    <font>
      <sz val="12.5"/>
      <color rgb="FFFFFFFF"/>
      <name val="Arial Black"/>
      <charset val="134"/>
    </font>
    <font>
      <b/>
      <sz val="12.5"/>
      <color theme="0"/>
      <name val="Arial Black"/>
      <charset val="204"/>
    </font>
    <font>
      <sz val="28"/>
      <name val="Arial Black"/>
      <charset val="134"/>
    </font>
    <font>
      <b/>
      <sz val="10"/>
      <name val="Arial"/>
      <charset val="134"/>
    </font>
    <font>
      <sz val="14"/>
      <name val="Arial Black"/>
      <charset val="134"/>
    </font>
    <font>
      <sz val="13.5"/>
      <color rgb="FF231F20"/>
      <name val="Arial Black"/>
      <charset val="134"/>
    </font>
    <font>
      <sz val="12"/>
      <color theme="0"/>
      <name val="Arial Black"/>
      <charset val="204"/>
    </font>
    <font>
      <sz val="13.5"/>
      <color theme="0"/>
      <name val="Arial Black"/>
      <charset val="134"/>
    </font>
    <font>
      <sz val="14"/>
      <color rgb="FF231F20"/>
      <name val="Arial Black"/>
      <charset val="134"/>
    </font>
    <font>
      <vertAlign val="subscript"/>
      <sz val="12"/>
      <color rgb="FF231F20"/>
      <name val="Arial Black"/>
      <charset val="204"/>
    </font>
    <font>
      <sz val="12"/>
      <name val="Arial MT"/>
      <charset val="134"/>
    </font>
    <font>
      <sz val="9"/>
      <color theme="1"/>
      <name val="Arial Black"/>
      <charset val="134"/>
    </font>
    <font>
      <sz val="12"/>
      <color theme="1"/>
      <name val="Arial"/>
      <charset val="204"/>
    </font>
    <font>
      <b/>
      <sz val="12"/>
      <color rgb="FF231F20"/>
      <name val="Arial"/>
      <charset val="204"/>
    </font>
    <font>
      <sz val="12"/>
      <color rgb="FF231F20"/>
      <name val="Arial MT"/>
      <charset val="134"/>
    </font>
    <font>
      <b/>
      <sz val="13.5"/>
      <name val="Arial"/>
      <charset val="134"/>
    </font>
    <font>
      <b/>
      <sz val="14"/>
      <color rgb="FF231F20"/>
      <name val="Lucida Sans Unicode"/>
      <charset val="204"/>
    </font>
    <font>
      <b/>
      <sz val="12.5"/>
      <color rgb="FF000000"/>
      <name val="Arial"/>
      <charset val="204"/>
    </font>
    <font>
      <sz val="13.5"/>
      <color theme="1"/>
      <name val="Arial Black"/>
      <charset val="134"/>
    </font>
    <font>
      <sz val="12.5"/>
      <color theme="1"/>
      <name val="Arial Black"/>
      <charset val="134"/>
    </font>
    <font>
      <sz val="12"/>
      <color theme="1"/>
      <name val="Arial Black"/>
      <charset val="134"/>
    </font>
    <font>
      <sz val="11"/>
      <color theme="1"/>
      <name val="Arial Black"/>
      <charset val="134"/>
    </font>
    <font>
      <sz val="16"/>
      <color rgb="FF231F20"/>
      <name val="Arial Black"/>
      <charset val="204"/>
    </font>
    <font>
      <sz val="16"/>
      <color rgb="FF000000"/>
      <name val="Arial Black"/>
      <charset val="204"/>
    </font>
    <font>
      <sz val="18"/>
      <color rgb="FF231F20"/>
      <name val="Arial Black"/>
      <charset val="204"/>
    </font>
    <font>
      <sz val="18"/>
      <color rgb="FF000000"/>
      <name val="Times New Roman"/>
      <charset val="204"/>
    </font>
    <font>
      <sz val="6"/>
      <color rgb="FF231F20"/>
      <name val="Arial"/>
      <charset val="204"/>
    </font>
    <font>
      <b/>
      <i/>
      <sz val="27.5"/>
      <color theme="1"/>
      <name val="Verdana"/>
      <charset val="204"/>
    </font>
    <font>
      <sz val="10"/>
      <color rgb="FF231F20"/>
      <name val="Arial"/>
      <charset val="204"/>
    </font>
    <font>
      <sz val="6"/>
      <color rgb="FF231F20"/>
      <name val="Arial MT"/>
      <charset val="204"/>
    </font>
    <font>
      <sz val="10"/>
      <color rgb="FF231F20"/>
      <name val="Arial MT"/>
      <charset val="204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28"/>
      <color rgb="FF231F20"/>
      <name val="Arial Black"/>
      <charset val="134"/>
    </font>
    <font>
      <sz val="12"/>
      <color rgb="FF231F20"/>
      <name val="Arial MT"/>
      <charset val="204"/>
    </font>
    <font>
      <sz val="12"/>
      <color rgb="FF231F20"/>
      <name val="Arial Black"/>
      <charset val="204"/>
    </font>
    <font>
      <b/>
      <i/>
      <sz val="27.5"/>
      <color rgb="FF00B050"/>
      <name val="Verdana"/>
      <charset val="204"/>
    </font>
    <font>
      <sz val="8"/>
      <color theme="1"/>
      <name val="Arial MT"/>
      <charset val="204"/>
    </font>
    <font>
      <sz val="8"/>
      <color theme="1"/>
      <name val="Times New Roman"/>
      <charset val="204"/>
    </font>
    <font>
      <sz val="7"/>
      <color rgb="FF0054A6"/>
      <name val="Arial MT"/>
      <charset val="204"/>
    </font>
    <font>
      <b/>
      <sz val="30"/>
      <color rgb="FF231F20"/>
      <name val="Arial"/>
      <charset val="134"/>
    </font>
    <font>
      <b/>
      <sz val="10"/>
      <color rgb="FF231F20"/>
      <name val="Arial"/>
      <charset val="134"/>
    </font>
    <font>
      <i/>
      <sz val="16"/>
      <color rgb="FF231F20"/>
      <name val="Arial"/>
      <charset val="204"/>
    </font>
    <font>
      <sz val="12"/>
      <color rgb="FF231F20"/>
      <name val="Arial"/>
      <charset val="204"/>
    </font>
  </fonts>
  <fills count="43">
    <fill>
      <patternFill patternType="none"/>
    </fill>
    <fill>
      <patternFill patternType="gray125"/>
    </fill>
    <fill>
      <patternFill patternType="solid">
        <fgColor theme="3" tint="0.6"/>
        <bgColor indexed="64"/>
      </patternFill>
    </fill>
    <fill>
      <patternFill patternType="solid">
        <fgColor rgb="FFEC5E5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-0.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A7A9A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231F20"/>
      </left>
      <right/>
      <top style="thin">
        <color rgb="FF231F20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rgb="FF231F20"/>
      </top>
      <bottom/>
      <diagonal/>
    </border>
    <border>
      <left style="thin">
        <color rgb="FF231F20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rgb="FF231F20"/>
      </bottom>
      <diagonal/>
    </border>
    <border>
      <left/>
      <right style="thin">
        <color theme="1"/>
      </right>
      <top style="thin">
        <color auto="1"/>
      </top>
      <bottom style="thin">
        <color rgb="FF231F20"/>
      </bottom>
      <diagonal/>
    </border>
    <border>
      <left/>
      <right/>
      <top style="thin">
        <color auto="1"/>
      </top>
      <bottom style="thin">
        <color rgb="FF231F20"/>
      </bottom>
      <diagonal/>
    </border>
    <border>
      <left style="thin">
        <color theme="1"/>
      </left>
      <right/>
      <top style="thin">
        <color rgb="FF231F20"/>
      </top>
      <bottom/>
      <diagonal/>
    </border>
    <border>
      <left/>
      <right style="thin">
        <color theme="1"/>
      </right>
      <top style="thin">
        <color rgb="FF231F20"/>
      </top>
      <bottom/>
      <diagonal/>
    </border>
    <border>
      <left/>
      <right style="thin">
        <color rgb="FF231F20"/>
      </right>
      <top style="thin">
        <color rgb="FF231F20"/>
      </top>
      <bottom/>
      <diagonal/>
    </border>
    <border>
      <left style="thin">
        <color rgb="FF231F20"/>
      </left>
      <right/>
      <top style="thin">
        <color rgb="FF231F20"/>
      </top>
      <bottom style="thin">
        <color rgb="FF231F20"/>
      </bottom>
      <diagonal/>
    </border>
    <border>
      <left/>
      <right/>
      <top style="thin">
        <color rgb="FF231F20"/>
      </top>
      <bottom style="thin">
        <color rgb="FF231F20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rgb="FF231F20"/>
      </right>
      <top/>
      <bottom/>
      <diagonal/>
    </border>
    <border>
      <left style="thin">
        <color rgb="FF231F20"/>
      </left>
      <right/>
      <top/>
      <bottom style="thin">
        <color rgb="FF231F20"/>
      </bottom>
      <diagonal/>
    </border>
    <border>
      <left/>
      <right/>
      <top/>
      <bottom style="thin">
        <color rgb="FF231F20"/>
      </bottom>
      <diagonal/>
    </border>
    <border>
      <left/>
      <right style="thin">
        <color rgb="FF231F20"/>
      </right>
      <top style="thin">
        <color rgb="FF231F20"/>
      </top>
      <bottom style="thin">
        <color rgb="FF231F20"/>
      </bottom>
      <diagonal/>
    </border>
    <border>
      <left style="thin">
        <color theme="1"/>
      </left>
      <right/>
      <top/>
      <bottom style="thin">
        <color rgb="FF231F20"/>
      </bottom>
      <diagonal/>
    </border>
    <border>
      <left/>
      <right style="thin">
        <color theme="1"/>
      </right>
      <top/>
      <bottom style="thin">
        <color rgb="FF231F20"/>
      </bottom>
      <diagonal/>
    </border>
    <border>
      <left/>
      <right style="thin">
        <color rgb="FF231F20"/>
      </right>
      <top/>
      <bottom style="thin">
        <color rgb="FF231F20"/>
      </bottom>
      <diagonal/>
    </border>
    <border>
      <left style="thin">
        <color rgb="FF231F20"/>
      </left>
      <right style="thin">
        <color rgb="FF231F20"/>
      </right>
      <top style="thin">
        <color rgb="FF231F20"/>
      </top>
      <bottom style="thin">
        <color rgb="FF231F20"/>
      </bottom>
      <diagonal/>
    </border>
    <border>
      <left style="thin">
        <color theme="1"/>
      </left>
      <right style="thin">
        <color theme="1"/>
      </right>
      <top style="thin">
        <color rgb="FF231F20"/>
      </top>
      <bottom/>
      <diagonal/>
    </border>
    <border>
      <left style="thin">
        <color rgb="FF231F20"/>
      </left>
      <right style="thin">
        <color rgb="FF231F20"/>
      </right>
      <top style="thin">
        <color rgb="FF231F20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rgb="FF231F20"/>
      </left>
      <right style="thin">
        <color rgb="FF231F20"/>
      </right>
      <top/>
      <bottom style="thin">
        <color rgb="FF231F20"/>
      </bottom>
      <diagonal/>
    </border>
    <border>
      <left style="thin">
        <color rgb="FF231F20"/>
      </left>
      <right style="thin">
        <color rgb="FF231F20"/>
      </right>
      <top/>
      <bottom/>
      <diagonal/>
    </border>
    <border>
      <left/>
      <right style="thin">
        <color rgb="FF231F20"/>
      </right>
      <top/>
      <bottom style="thin">
        <color auto="1"/>
      </bottom>
      <diagonal/>
    </border>
    <border>
      <left style="thin">
        <color rgb="FF231F20"/>
      </left>
      <right style="thin">
        <color rgb="FF231F20"/>
      </right>
      <top/>
      <bottom style="thin">
        <color auto="1"/>
      </bottom>
      <diagonal/>
    </border>
    <border>
      <left/>
      <right style="thin">
        <color rgb="FF231F20"/>
      </right>
      <top style="thin">
        <color auto="1"/>
      </top>
      <bottom/>
      <diagonal/>
    </border>
    <border>
      <left style="thin">
        <color rgb="FF231F20"/>
      </left>
      <right style="thin">
        <color rgb="FF231F20"/>
      </right>
      <top style="thin">
        <color auto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rgb="FF231F20"/>
      </right>
      <top style="thin">
        <color auto="1"/>
      </top>
      <bottom style="thin">
        <color auto="1"/>
      </bottom>
      <diagonal/>
    </border>
    <border>
      <left style="thin">
        <color rgb="FF231F20"/>
      </left>
      <right style="thin">
        <color rgb="FF231F20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rgb="FF231F20"/>
      </right>
      <top/>
      <bottom/>
      <diagonal/>
    </border>
    <border>
      <left style="thin">
        <color rgb="FF231F20"/>
      </left>
      <right style="thin">
        <color rgb="FF231F20"/>
      </right>
      <top style="thin">
        <color auto="1"/>
      </top>
      <bottom style="thin">
        <color rgb="FF231F20"/>
      </bottom>
      <diagonal/>
    </border>
    <border>
      <left style="thin">
        <color theme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rgb="FF231F20"/>
      </top>
      <bottom style="thin">
        <color auto="1"/>
      </bottom>
      <diagonal/>
    </border>
    <border>
      <left/>
      <right/>
      <top style="thin">
        <color rgb="FF231F20"/>
      </top>
      <bottom style="thin">
        <color auto="1"/>
      </bottom>
      <diagonal/>
    </border>
    <border>
      <left style="thin">
        <color rgb="FF231F20"/>
      </left>
      <right style="thin">
        <color auto="1"/>
      </right>
      <top style="thin">
        <color rgb="FF231F2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231F20"/>
      </top>
      <bottom style="thin">
        <color auto="1"/>
      </bottom>
      <diagonal/>
    </border>
    <border>
      <left style="thin">
        <color rgb="FF231F2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231F20"/>
      </left>
      <right style="thin">
        <color auto="1"/>
      </right>
      <top style="thin">
        <color auto="1"/>
      </top>
      <bottom style="thin">
        <color rgb="FF231F2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231F20"/>
      </bottom>
      <diagonal/>
    </border>
    <border>
      <left style="medium">
        <color auto="1"/>
      </left>
      <right style="thin">
        <color rgb="FF231F20"/>
      </right>
      <top style="medium">
        <color auto="1"/>
      </top>
      <bottom/>
      <diagonal/>
    </border>
    <border>
      <left style="thin">
        <color rgb="FF231F20"/>
      </left>
      <right style="thin">
        <color rgb="FF231F20"/>
      </right>
      <top style="medium">
        <color auto="1"/>
      </top>
      <bottom/>
      <diagonal/>
    </border>
    <border>
      <left style="medium">
        <color auto="1"/>
      </left>
      <right style="thin">
        <color rgb="FF231F20"/>
      </right>
      <top/>
      <bottom style="medium">
        <color auto="1"/>
      </bottom>
      <diagonal/>
    </border>
    <border>
      <left style="thin">
        <color rgb="FF231F20"/>
      </left>
      <right style="thin">
        <color rgb="FF231F20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231F20"/>
      </left>
      <right/>
      <top style="thin">
        <color auto="1"/>
      </top>
      <bottom style="thin">
        <color rgb="FF231F20"/>
      </bottom>
      <diagonal/>
    </border>
    <border>
      <left style="thin">
        <color auto="1"/>
      </left>
      <right/>
      <top style="thin">
        <color rgb="FF231F20"/>
      </top>
      <bottom/>
      <diagonal/>
    </border>
    <border>
      <left style="thin">
        <color rgb="FF231F20"/>
      </left>
      <right/>
      <top style="medium">
        <color auto="1"/>
      </top>
      <bottom/>
      <diagonal/>
    </border>
    <border>
      <left style="thin">
        <color rgb="FF231F20"/>
      </left>
      <right/>
      <top/>
      <bottom style="medium">
        <color auto="1"/>
      </bottom>
      <diagonal/>
    </border>
    <border>
      <left style="thin">
        <color auto="1"/>
      </left>
      <right style="thin">
        <color rgb="FF231F20"/>
      </right>
      <top style="thin">
        <color auto="1"/>
      </top>
      <bottom/>
      <diagonal/>
    </border>
    <border>
      <left style="thin">
        <color auto="1"/>
      </left>
      <right style="thin">
        <color rgb="FF231F20"/>
      </right>
      <top/>
      <bottom/>
      <diagonal/>
    </border>
    <border>
      <left style="thin">
        <color rgb="FF231F20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rgb="FF231F20"/>
      </bottom>
      <diagonal/>
    </border>
    <border>
      <left style="thin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231F20"/>
      </left>
      <right/>
      <top style="thin">
        <color auto="1"/>
      </top>
      <bottom style="thin">
        <color auto="1"/>
      </bottom>
      <diagonal/>
    </border>
    <border>
      <left style="thin">
        <color rgb="FF231F20"/>
      </left>
      <right/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231F20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231F20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231F20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75" fillId="0" borderId="0" applyFont="0" applyFill="0" applyBorder="0" applyAlignment="0" applyProtection="0">
      <alignment vertical="center"/>
    </xf>
    <xf numFmtId="177" fontId="75" fillId="0" borderId="0" applyFont="0" applyFill="0" applyBorder="0" applyAlignment="0" applyProtection="0">
      <alignment vertical="center"/>
    </xf>
    <xf numFmtId="9" fontId="75" fillId="0" borderId="0" applyFont="0" applyFill="0" applyBorder="0" applyAlignment="0" applyProtection="0">
      <alignment vertical="center"/>
    </xf>
    <xf numFmtId="178" fontId="75" fillId="0" borderId="0" applyFont="0" applyFill="0" applyBorder="0" applyAlignment="0" applyProtection="0">
      <alignment vertical="center"/>
    </xf>
    <xf numFmtId="179" fontId="75" fillId="0" borderId="0" applyFon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5" fillId="14" borderId="86" applyNumberFormat="0" applyFon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0" borderId="87" applyNumberFormat="0" applyFill="0" applyAlignment="0" applyProtection="0">
      <alignment vertical="center"/>
    </xf>
    <xf numFmtId="0" fontId="82" fillId="0" borderId="87" applyNumberFormat="0" applyFill="0" applyAlignment="0" applyProtection="0">
      <alignment vertical="center"/>
    </xf>
    <xf numFmtId="0" fontId="83" fillId="0" borderId="88" applyNumberFormat="0" applyFill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15" borderId="89" applyNumberFormat="0" applyAlignment="0" applyProtection="0">
      <alignment vertical="center"/>
    </xf>
    <xf numFmtId="0" fontId="85" fillId="16" borderId="90" applyNumberFormat="0" applyAlignment="0" applyProtection="0">
      <alignment vertical="center"/>
    </xf>
    <xf numFmtId="0" fontId="86" fillId="16" borderId="89" applyNumberFormat="0" applyAlignment="0" applyProtection="0">
      <alignment vertical="center"/>
    </xf>
    <xf numFmtId="0" fontId="87" fillId="17" borderId="91" applyNumberFormat="0" applyAlignment="0" applyProtection="0">
      <alignment vertical="center"/>
    </xf>
    <xf numFmtId="0" fontId="88" fillId="0" borderId="92" applyNumberFormat="0" applyFill="0" applyAlignment="0" applyProtection="0">
      <alignment vertical="center"/>
    </xf>
    <xf numFmtId="0" fontId="89" fillId="0" borderId="93" applyNumberFormat="0" applyFill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1" fillId="19" borderId="0" applyNumberFormat="0" applyBorder="0" applyAlignment="0" applyProtection="0">
      <alignment vertical="center"/>
    </xf>
    <xf numFmtId="0" fontId="92" fillId="20" borderId="0" applyNumberFormat="0" applyBorder="0" applyAlignment="0" applyProtection="0">
      <alignment vertical="center"/>
    </xf>
    <xf numFmtId="0" fontId="93" fillId="5" borderId="0" applyNumberFormat="0" applyBorder="0" applyAlignment="0" applyProtection="0">
      <alignment vertical="center"/>
    </xf>
    <xf numFmtId="0" fontId="94" fillId="21" borderId="0" applyNumberFormat="0" applyBorder="0" applyAlignment="0" applyProtection="0">
      <alignment vertical="center"/>
    </xf>
    <xf numFmtId="0" fontId="94" fillId="22" borderId="0" applyNumberFormat="0" applyBorder="0" applyAlignment="0" applyProtection="0">
      <alignment vertical="center"/>
    </xf>
    <xf numFmtId="0" fontId="93" fillId="23" borderId="0" applyNumberFormat="0" applyBorder="0" applyAlignment="0" applyProtection="0">
      <alignment vertical="center"/>
    </xf>
    <xf numFmtId="0" fontId="93" fillId="24" borderId="0" applyNumberFormat="0" applyBorder="0" applyAlignment="0" applyProtection="0">
      <alignment vertical="center"/>
    </xf>
    <xf numFmtId="0" fontId="94" fillId="25" borderId="0" applyNumberFormat="0" applyBorder="0" applyAlignment="0" applyProtection="0">
      <alignment vertical="center"/>
    </xf>
    <xf numFmtId="0" fontId="94" fillId="26" borderId="0" applyNumberFormat="0" applyBorder="0" applyAlignment="0" applyProtection="0">
      <alignment vertical="center"/>
    </xf>
    <xf numFmtId="0" fontId="93" fillId="27" borderId="0" applyNumberFormat="0" applyBorder="0" applyAlignment="0" applyProtection="0">
      <alignment vertical="center"/>
    </xf>
    <xf numFmtId="0" fontId="93" fillId="28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4" fillId="30" borderId="0" applyNumberFormat="0" applyBorder="0" applyAlignment="0" applyProtection="0">
      <alignment vertical="center"/>
    </xf>
    <xf numFmtId="0" fontId="93" fillId="31" borderId="0" applyNumberFormat="0" applyBorder="0" applyAlignment="0" applyProtection="0">
      <alignment vertical="center"/>
    </xf>
    <xf numFmtId="0" fontId="93" fillId="32" borderId="0" applyNumberFormat="0" applyBorder="0" applyAlignment="0" applyProtection="0">
      <alignment vertical="center"/>
    </xf>
    <xf numFmtId="0" fontId="94" fillId="33" borderId="0" applyNumberFormat="0" applyBorder="0" applyAlignment="0" applyProtection="0">
      <alignment vertical="center"/>
    </xf>
    <xf numFmtId="0" fontId="94" fillId="34" borderId="0" applyNumberFormat="0" applyBorder="0" applyAlignment="0" applyProtection="0">
      <alignment vertical="center"/>
    </xf>
    <xf numFmtId="0" fontId="93" fillId="35" borderId="0" applyNumberFormat="0" applyBorder="0" applyAlignment="0" applyProtection="0">
      <alignment vertical="center"/>
    </xf>
    <xf numFmtId="0" fontId="93" fillId="36" borderId="0" applyNumberFormat="0" applyBorder="0" applyAlignment="0" applyProtection="0">
      <alignment vertical="center"/>
    </xf>
    <xf numFmtId="0" fontId="94" fillId="37" borderId="0" applyNumberFormat="0" applyBorder="0" applyAlignment="0" applyProtection="0">
      <alignment vertical="center"/>
    </xf>
    <xf numFmtId="0" fontId="94" fillId="38" borderId="0" applyNumberFormat="0" applyBorder="0" applyAlignment="0" applyProtection="0">
      <alignment vertical="center"/>
    </xf>
    <xf numFmtId="0" fontId="93" fillId="39" borderId="0" applyNumberFormat="0" applyBorder="0" applyAlignment="0" applyProtection="0">
      <alignment vertical="center"/>
    </xf>
    <xf numFmtId="0" fontId="93" fillId="9" borderId="0" applyNumberFormat="0" applyBorder="0" applyAlignment="0" applyProtection="0">
      <alignment vertical="center"/>
    </xf>
    <xf numFmtId="0" fontId="94" fillId="40" borderId="0" applyNumberFormat="0" applyBorder="0" applyAlignment="0" applyProtection="0">
      <alignment vertical="center"/>
    </xf>
    <xf numFmtId="0" fontId="94" fillId="41" borderId="0" applyNumberFormat="0" applyBorder="0" applyAlignment="0" applyProtection="0">
      <alignment vertical="center"/>
    </xf>
    <xf numFmtId="0" fontId="93" fillId="42" borderId="0" applyNumberFormat="0" applyBorder="0" applyAlignment="0" applyProtection="0">
      <alignment vertical="center"/>
    </xf>
  </cellStyleXfs>
  <cellXfs count="512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80" fontId="0" fillId="0" borderId="0" xfId="3" applyNumberFormat="1" applyFont="1" applyFill="1" applyBorder="1" applyAlignment="1">
      <alignment horizontal="center" vertical="top"/>
    </xf>
    <xf numFmtId="181" fontId="0" fillId="0" borderId="0" xfId="0" applyNumberFormat="1" applyFill="1" applyBorder="1" applyAlignment="1">
      <alignment horizontal="left" vertical="top"/>
    </xf>
    <xf numFmtId="182" fontId="0" fillId="0" borderId="0" xfId="0" applyNumberFormat="1" applyFill="1" applyBorder="1" applyAlignment="1">
      <alignment horizontal="center" vertical="top"/>
    </xf>
    <xf numFmtId="0" fontId="0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0" fillId="0" borderId="0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3" fillId="2" borderId="0" xfId="0" applyFont="1" applyFill="1" applyBorder="1" applyAlignment="1">
      <alignment horizontal="center" vertical="top"/>
    </xf>
    <xf numFmtId="0" fontId="3" fillId="3" borderId="0" xfId="0" applyFont="1" applyFill="1" applyBorder="1" applyAlignment="1">
      <alignment horizontal="center" vertical="top"/>
    </xf>
    <xf numFmtId="183" fontId="3" fillId="2" borderId="0" xfId="0" applyNumberFormat="1" applyFont="1" applyFill="1" applyBorder="1" applyAlignment="1">
      <alignment horizontal="center" vertical="top"/>
    </xf>
    <xf numFmtId="183" fontId="3" fillId="3" borderId="0" xfId="0" applyNumberFormat="1" applyFont="1" applyFill="1" applyBorder="1" applyAlignment="1">
      <alignment horizontal="center" vertical="top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0" fillId="0" borderId="1" xfId="0" applyFill="1" applyBorder="1" applyAlignment="1">
      <alignment horizontal="left" vertical="top"/>
    </xf>
    <xf numFmtId="0" fontId="6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top"/>
    </xf>
    <xf numFmtId="0" fontId="0" fillId="0" borderId="7" xfId="0" applyFont="1" applyFill="1" applyBorder="1" applyAlignment="1">
      <alignment horizontal="left" vertical="top"/>
    </xf>
    <xf numFmtId="0" fontId="0" fillId="0" borderId="8" xfId="0" applyNumberFormat="1" applyFont="1" applyFill="1" applyBorder="1" applyAlignment="1">
      <alignment vertical="top"/>
    </xf>
    <xf numFmtId="0" fontId="0" fillId="0" borderId="8" xfId="0" applyFont="1" applyFill="1" applyBorder="1" applyAlignment="1">
      <alignment horizontal="center" vertical="top"/>
    </xf>
    <xf numFmtId="0" fontId="0" fillId="0" borderId="9" xfId="0" applyFont="1" applyFill="1" applyBorder="1" applyAlignment="1">
      <alignment horizontal="center" vertical="top"/>
    </xf>
    <xf numFmtId="0" fontId="0" fillId="0" borderId="10" xfId="0" applyFont="1" applyFill="1" applyBorder="1" applyAlignment="1">
      <alignment horizontal="center" vertical="top"/>
    </xf>
    <xf numFmtId="0" fontId="0" fillId="5" borderId="1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left" vertical="top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Alignment="1">
      <alignment vertical="top"/>
    </xf>
    <xf numFmtId="183" fontId="0" fillId="0" borderId="0" xfId="0" applyNumberFormat="1" applyFont="1" applyFill="1" applyBorder="1" applyAlignment="1">
      <alignment vertical="top"/>
    </xf>
    <xf numFmtId="0" fontId="1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top"/>
    </xf>
    <xf numFmtId="0" fontId="0" fillId="0" borderId="0" xfId="0" applyFill="1" applyBorder="1" applyAlignment="1">
      <alignment vertical="top"/>
    </xf>
    <xf numFmtId="184" fontId="0" fillId="0" borderId="0" xfId="0" applyNumberFormat="1" applyFill="1" applyBorder="1" applyAlignment="1">
      <alignment horizontal="left" vertical="top"/>
    </xf>
    <xf numFmtId="0" fontId="0" fillId="0" borderId="13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6" xfId="0" applyFill="1" applyBorder="1" applyAlignment="1">
      <alignment horizontal="left" vertical="top" wrapText="1"/>
    </xf>
    <xf numFmtId="0" fontId="0" fillId="0" borderId="17" xfId="0" applyFill="1" applyBorder="1" applyAlignment="1">
      <alignment horizontal="left" vertical="top" wrapText="1"/>
    </xf>
    <xf numFmtId="0" fontId="7" fillId="0" borderId="18" xfId="0" applyFont="1" applyFill="1" applyBorder="1" applyAlignment="1">
      <alignment horizontal="center" vertical="top" wrapText="1"/>
    </xf>
    <xf numFmtId="0" fontId="8" fillId="0" borderId="19" xfId="0" applyFont="1" applyFill="1" applyBorder="1" applyAlignment="1">
      <alignment horizontal="center" vertical="top" wrapText="1"/>
    </xf>
    <xf numFmtId="0" fontId="8" fillId="0" borderId="20" xfId="0" applyFont="1" applyFill="1" applyBorder="1" applyAlignment="1">
      <alignment horizontal="center" vertical="top" wrapText="1"/>
    </xf>
    <xf numFmtId="0" fontId="9" fillId="0" borderId="21" xfId="0" applyFont="1" applyFill="1" applyBorder="1" applyAlignment="1">
      <alignment horizontal="center" vertical="top" wrapText="1"/>
    </xf>
    <xf numFmtId="0" fontId="0" fillId="0" borderId="22" xfId="0" applyFill="1" applyBorder="1" applyAlignment="1">
      <alignment horizontal="center" vertical="top" wrapText="1"/>
    </xf>
    <xf numFmtId="0" fontId="0" fillId="0" borderId="16" xfId="0" applyFill="1" applyBorder="1" applyAlignment="1">
      <alignment horizontal="center" vertical="top" wrapText="1"/>
    </xf>
    <xf numFmtId="0" fontId="0" fillId="0" borderId="23" xfId="0" applyFill="1" applyBorder="1" applyAlignment="1">
      <alignment horizontal="center" vertical="top" wrapText="1"/>
    </xf>
    <xf numFmtId="0" fontId="10" fillId="0" borderId="24" xfId="0" applyFont="1" applyFill="1" applyBorder="1" applyAlignment="1">
      <alignment horizontal="left" vertical="top" wrapText="1" indent="12"/>
    </xf>
    <xf numFmtId="0" fontId="10" fillId="0" borderId="25" xfId="0" applyFont="1" applyFill="1" applyBorder="1" applyAlignment="1">
      <alignment horizontal="left" vertical="top" wrapText="1" indent="12"/>
    </xf>
    <xf numFmtId="0" fontId="0" fillId="0" borderId="26" xfId="0" applyFill="1" applyBorder="1" applyAlignment="1">
      <alignment horizontal="center" vertical="top" wrapText="1"/>
    </xf>
    <xf numFmtId="0" fontId="0" fillId="0" borderId="27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0" fontId="0" fillId="0" borderId="28" xfId="0" applyFill="1" applyBorder="1" applyAlignment="1">
      <alignment horizontal="center" vertical="top" wrapText="1"/>
    </xf>
    <xf numFmtId="0" fontId="11" fillId="0" borderId="24" xfId="0" applyFont="1" applyFill="1" applyBorder="1" applyAlignment="1">
      <alignment horizontal="center" vertical="center" wrapText="1"/>
    </xf>
    <xf numFmtId="0" fontId="12" fillId="0" borderId="25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left" vertical="top" wrapText="1" indent="6"/>
    </xf>
    <xf numFmtId="0" fontId="13" fillId="0" borderId="16" xfId="0" applyFont="1" applyFill="1" applyBorder="1" applyAlignment="1">
      <alignment horizontal="left" vertical="top" wrapText="1" indent="6"/>
    </xf>
    <xf numFmtId="0" fontId="13" fillId="0" borderId="29" xfId="0" applyFont="1" applyFill="1" applyBorder="1" applyAlignment="1">
      <alignment horizontal="left" vertical="top" wrapText="1" indent="6"/>
    </xf>
    <xf numFmtId="0" fontId="13" fillId="0" borderId="30" xfId="0" applyFont="1" applyFill="1" applyBorder="1" applyAlignment="1">
      <alignment horizontal="left" vertical="top" wrapText="1" indent="6"/>
    </xf>
    <xf numFmtId="0" fontId="14" fillId="0" borderId="24" xfId="0" applyFont="1" applyFill="1" applyBorder="1" applyAlignment="1">
      <alignment horizontal="center" vertical="center" textRotation="90" wrapText="1"/>
    </xf>
    <xf numFmtId="0" fontId="14" fillId="0" borderId="31" xfId="0" applyFont="1" applyFill="1" applyBorder="1" applyAlignment="1">
      <alignment horizontal="center" vertical="center" textRotation="90" wrapText="1"/>
    </xf>
    <xf numFmtId="0" fontId="15" fillId="0" borderId="32" xfId="0" applyFont="1" applyFill="1" applyBorder="1" applyAlignment="1">
      <alignment vertical="top" wrapText="1"/>
    </xf>
    <xf numFmtId="0" fontId="13" fillId="0" borderId="33" xfId="0" applyFont="1" applyFill="1" applyBorder="1" applyAlignment="1">
      <alignment vertical="top" wrapText="1"/>
    </xf>
    <xf numFmtId="0" fontId="13" fillId="0" borderId="34" xfId="0" applyFont="1" applyFill="1" applyBorder="1" applyAlignment="1">
      <alignment vertical="top" wrapText="1"/>
    </xf>
    <xf numFmtId="0" fontId="0" fillId="0" borderId="35" xfId="0" applyFill="1" applyBorder="1" applyAlignment="1">
      <alignment horizontal="left" vertical="top" wrapText="1"/>
    </xf>
    <xf numFmtId="0" fontId="16" fillId="0" borderId="24" xfId="0" applyFont="1" applyFill="1" applyBorder="1" applyAlignment="1">
      <alignment horizontal="left" vertical="top" wrapText="1"/>
    </xf>
    <xf numFmtId="0" fontId="16" fillId="0" borderId="31" xfId="0" applyFont="1" applyFill="1" applyBorder="1" applyAlignment="1">
      <alignment horizontal="left" vertical="top" wrapText="1"/>
    </xf>
    <xf numFmtId="0" fontId="15" fillId="0" borderId="21" xfId="0" applyFont="1" applyFill="1" applyBorder="1" applyAlignment="1">
      <alignment horizontal="center" vertical="center" textRotation="90" wrapText="1"/>
    </xf>
    <xf numFmtId="0" fontId="17" fillId="0" borderId="36" xfId="0" applyFont="1" applyFill="1" applyBorder="1" applyAlignment="1">
      <alignment horizontal="center" vertical="center" textRotation="90" wrapText="1"/>
    </xf>
    <xf numFmtId="0" fontId="14" fillId="0" borderId="23" xfId="0" applyFont="1" applyFill="1" applyBorder="1" applyAlignment="1">
      <alignment horizontal="center" vertical="center" wrapText="1"/>
    </xf>
    <xf numFmtId="0" fontId="16" fillId="0" borderId="37" xfId="0" applyFont="1" applyFill="1" applyBorder="1" applyAlignment="1">
      <alignment horizontal="left" vertical="top" wrapText="1"/>
    </xf>
    <xf numFmtId="0" fontId="18" fillId="6" borderId="35" xfId="0" applyFont="1" applyFill="1" applyBorder="1" applyAlignment="1">
      <alignment horizontal="center" vertical="top" wrapText="1"/>
    </xf>
    <xf numFmtId="1" fontId="19" fillId="6" borderId="35" xfId="0" applyNumberFormat="1" applyFont="1" applyFill="1" applyBorder="1" applyAlignment="1">
      <alignment horizontal="center" vertical="top" shrinkToFit="1"/>
    </xf>
    <xf numFmtId="0" fontId="18" fillId="4" borderId="35" xfId="0" applyFont="1" applyFill="1" applyBorder="1" applyAlignment="1">
      <alignment horizontal="center" vertical="top" wrapText="1"/>
    </xf>
    <xf numFmtId="0" fontId="15" fillId="0" borderId="26" xfId="0" applyFont="1" applyFill="1" applyBorder="1" applyAlignment="1">
      <alignment horizontal="center" vertical="center" textRotation="90" wrapText="1"/>
    </xf>
    <xf numFmtId="0" fontId="17" fillId="0" borderId="38" xfId="0" applyFont="1" applyFill="1" applyBorder="1" applyAlignment="1">
      <alignment horizontal="center" vertical="center" textRotation="90" wrapText="1"/>
    </xf>
    <xf numFmtId="0" fontId="14" fillId="0" borderId="34" xfId="0" applyFont="1" applyFill="1" applyBorder="1" applyAlignment="1">
      <alignment horizontal="center" vertical="center" wrapText="1"/>
    </xf>
    <xf numFmtId="0" fontId="16" fillId="0" borderId="39" xfId="0" applyFont="1" applyFill="1" applyBorder="1" applyAlignment="1">
      <alignment horizontal="left" vertical="top" wrapText="1"/>
    </xf>
    <xf numFmtId="0" fontId="19" fillId="6" borderId="35" xfId="0" applyFont="1" applyFill="1" applyBorder="1" applyAlignment="1">
      <alignment horizontal="center" vertical="top" wrapText="1"/>
    </xf>
    <xf numFmtId="0" fontId="19" fillId="4" borderId="35" xfId="0" applyFont="1" applyFill="1" applyBorder="1" applyAlignment="1">
      <alignment horizontal="center" vertical="top" wrapText="1"/>
    </xf>
    <xf numFmtId="0" fontId="0" fillId="0" borderId="35" xfId="0" applyFill="1" applyBorder="1" applyAlignment="1">
      <alignment horizontal="left" vertical="center" wrapText="1"/>
    </xf>
    <xf numFmtId="0" fontId="14" fillId="0" borderId="28" xfId="0" applyFont="1" applyFill="1" applyBorder="1" applyAlignment="1">
      <alignment horizontal="center" vertical="center" wrapText="1"/>
    </xf>
    <xf numFmtId="0" fontId="16" fillId="0" borderId="40" xfId="0" applyFont="1" applyFill="1" applyBorder="1" applyAlignment="1">
      <alignment horizontal="left" vertical="top" wrapText="1"/>
    </xf>
    <xf numFmtId="0" fontId="20" fillId="0" borderId="37" xfId="0" applyFont="1" applyFill="1" applyBorder="1" applyAlignment="1">
      <alignment horizontal="left" vertical="top" wrapText="1"/>
    </xf>
    <xf numFmtId="0" fontId="21" fillId="0" borderId="35" xfId="0" applyFont="1" applyFill="1" applyBorder="1" applyAlignment="1">
      <alignment horizontal="center" vertical="top" wrapText="1"/>
    </xf>
    <xf numFmtId="0" fontId="15" fillId="0" borderId="38" xfId="0" applyFont="1" applyFill="1" applyBorder="1" applyAlignment="1">
      <alignment horizontal="center" vertical="center" textRotation="90" wrapText="1"/>
    </xf>
    <xf numFmtId="0" fontId="17" fillId="0" borderId="27" xfId="0" applyFont="1" applyFill="1" applyBorder="1" applyAlignment="1">
      <alignment horizontal="center" vertical="center" textRotation="90" wrapText="1"/>
    </xf>
    <xf numFmtId="0" fontId="0" fillId="0" borderId="37" xfId="0" applyFill="1" applyBorder="1" applyAlignment="1">
      <alignment horizontal="left" wrapText="1"/>
    </xf>
    <xf numFmtId="0" fontId="21" fillId="0" borderId="37" xfId="0" applyFont="1" applyFill="1" applyBorder="1" applyAlignment="1">
      <alignment horizontal="left" vertical="top" wrapText="1"/>
    </xf>
    <xf numFmtId="0" fontId="0" fillId="0" borderId="39" xfId="0" applyFill="1" applyBorder="1" applyAlignment="1">
      <alignment horizontal="left" wrapText="1"/>
    </xf>
    <xf numFmtId="0" fontId="21" fillId="0" borderId="39" xfId="0" applyFont="1" applyFill="1" applyBorder="1" applyAlignment="1">
      <alignment horizontal="left" vertical="top" wrapText="1"/>
    </xf>
    <xf numFmtId="0" fontId="22" fillId="0" borderId="35" xfId="0" applyFont="1" applyFill="1" applyBorder="1" applyAlignment="1">
      <alignment horizontal="center" vertical="center" wrapText="1"/>
    </xf>
    <xf numFmtId="0" fontId="23" fillId="4" borderId="35" xfId="0" applyFont="1" applyFill="1" applyBorder="1" applyAlignment="1">
      <alignment horizontal="center" vertical="center" wrapText="1"/>
    </xf>
    <xf numFmtId="0" fontId="16" fillId="0" borderId="37" xfId="0" applyFont="1" applyFill="1" applyBorder="1" applyAlignment="1">
      <alignment horizontal="center" vertical="top" wrapText="1"/>
    </xf>
    <xf numFmtId="0" fontId="14" fillId="0" borderId="41" xfId="0" applyFont="1" applyFill="1" applyBorder="1" applyAlignment="1">
      <alignment horizontal="center" vertical="center" wrapText="1"/>
    </xf>
    <xf numFmtId="0" fontId="16" fillId="0" borderId="42" xfId="0" applyFont="1" applyFill="1" applyBorder="1" applyAlignment="1">
      <alignment horizontal="center" vertical="top" wrapText="1"/>
    </xf>
    <xf numFmtId="0" fontId="14" fillId="0" borderId="43" xfId="0" applyFont="1" applyFill="1" applyBorder="1" applyAlignment="1">
      <alignment horizontal="center" vertical="center" wrapText="1"/>
    </xf>
    <xf numFmtId="0" fontId="16" fillId="0" borderId="44" xfId="0" applyFont="1" applyFill="1" applyBorder="1" applyAlignment="1">
      <alignment horizontal="center" vertical="top" wrapText="1"/>
    </xf>
    <xf numFmtId="0" fontId="16" fillId="0" borderId="40" xfId="0" applyFont="1" applyFill="1" applyBorder="1" applyAlignment="1">
      <alignment horizontal="center" vertical="top" wrapText="1"/>
    </xf>
    <xf numFmtId="0" fontId="24" fillId="0" borderId="35" xfId="0" applyFont="1" applyFill="1" applyBorder="1" applyAlignment="1">
      <alignment horizontal="left" vertical="center" wrapText="1"/>
    </xf>
    <xf numFmtId="0" fontId="15" fillId="0" borderId="45" xfId="0" applyFont="1" applyFill="1" applyBorder="1" applyAlignment="1">
      <alignment horizontal="center" vertical="center" textRotation="90" wrapText="1"/>
    </xf>
    <xf numFmtId="0" fontId="17" fillId="0" borderId="46" xfId="0" applyFont="1" applyFill="1" applyBorder="1" applyAlignment="1">
      <alignment horizontal="center" vertical="center" textRotation="90" wrapText="1"/>
    </xf>
    <xf numFmtId="0" fontId="14" fillId="0" borderId="47" xfId="0" applyFont="1" applyFill="1" applyBorder="1" applyAlignment="1">
      <alignment horizontal="center" vertical="center" wrapText="1"/>
    </xf>
    <xf numFmtId="0" fontId="16" fillId="0" borderId="48" xfId="0" applyFont="1" applyFill="1" applyBorder="1" applyAlignment="1">
      <alignment horizontal="center" vertical="top" wrapText="1"/>
    </xf>
    <xf numFmtId="0" fontId="17" fillId="0" borderId="49" xfId="0" applyFont="1" applyFill="1" applyBorder="1" applyAlignment="1">
      <alignment horizontal="center" vertical="center" textRotation="90" wrapText="1"/>
    </xf>
    <xf numFmtId="0" fontId="14" fillId="0" borderId="50" xfId="0" applyFont="1" applyFill="1" applyBorder="1" applyAlignment="1">
      <alignment horizontal="center" vertical="center" wrapText="1"/>
    </xf>
    <xf numFmtId="0" fontId="16" fillId="0" borderId="50" xfId="0" applyFont="1" applyFill="1" applyBorder="1" applyAlignment="1">
      <alignment horizontal="center" vertical="top" wrapText="1"/>
    </xf>
    <xf numFmtId="0" fontId="17" fillId="0" borderId="28" xfId="0" applyFont="1" applyFill="1" applyBorder="1" applyAlignment="1">
      <alignment horizontal="center" vertical="center" textRotation="90" wrapText="1"/>
    </xf>
    <xf numFmtId="0" fontId="14" fillId="0" borderId="44" xfId="0" applyFont="1" applyFill="1" applyBorder="1" applyAlignment="1">
      <alignment horizontal="center" vertical="center" wrapText="1"/>
    </xf>
    <xf numFmtId="0" fontId="20" fillId="0" borderId="44" xfId="0" applyFont="1" applyFill="1" applyBorder="1" applyAlignment="1">
      <alignment horizontal="center" vertical="top" wrapText="1"/>
    </xf>
    <xf numFmtId="0" fontId="14" fillId="0" borderId="40" xfId="0" applyFont="1" applyFill="1" applyBorder="1" applyAlignment="1">
      <alignment horizontal="center" vertical="center" wrapText="1"/>
    </xf>
    <xf numFmtId="0" fontId="20" fillId="0" borderId="40" xfId="0" applyFont="1" applyFill="1" applyBorder="1" applyAlignment="1">
      <alignment horizontal="center" vertical="top" wrapText="1"/>
    </xf>
    <xf numFmtId="0" fontId="14" fillId="0" borderId="37" xfId="0" applyFont="1" applyFill="1" applyBorder="1" applyAlignment="1">
      <alignment horizontal="center" vertical="center" wrapText="1"/>
    </xf>
    <xf numFmtId="0" fontId="21" fillId="7" borderId="35" xfId="0" applyFont="1" applyFill="1" applyBorder="1" applyAlignment="1">
      <alignment horizontal="center" vertical="top" wrapText="1"/>
    </xf>
    <xf numFmtId="1" fontId="25" fillId="7" borderId="35" xfId="0" applyNumberFormat="1" applyFont="1" applyFill="1" applyBorder="1" applyAlignment="1">
      <alignment horizontal="center" vertical="top" shrinkToFit="1"/>
    </xf>
    <xf numFmtId="0" fontId="21" fillId="7" borderId="37" xfId="0" applyFont="1" applyFill="1" applyBorder="1" applyAlignment="1">
      <alignment horizontal="center" vertical="top" wrapText="1"/>
    </xf>
    <xf numFmtId="1" fontId="25" fillId="7" borderId="37" xfId="0" applyNumberFormat="1" applyFont="1" applyFill="1" applyBorder="1" applyAlignment="1">
      <alignment horizontal="center" vertical="top" shrinkToFit="1"/>
    </xf>
    <xf numFmtId="0" fontId="0" fillId="0" borderId="37" xfId="0" applyFill="1" applyBorder="1" applyAlignment="1">
      <alignment horizontal="left" vertical="center" wrapText="1"/>
    </xf>
    <xf numFmtId="0" fontId="26" fillId="0" borderId="6" xfId="0" applyFont="1" applyFill="1" applyBorder="1" applyAlignment="1">
      <alignment horizontal="center" vertical="center" wrapText="1"/>
    </xf>
    <xf numFmtId="0" fontId="26" fillId="0" borderId="8" xfId="0" applyFont="1" applyFill="1" applyBorder="1" applyAlignment="1">
      <alignment horizontal="center" vertical="center" wrapText="1"/>
    </xf>
    <xf numFmtId="0" fontId="27" fillId="0" borderId="51" xfId="0" applyFont="1" applyFill="1" applyBorder="1" applyAlignment="1">
      <alignment horizontal="center" vertical="center" textRotation="90" wrapText="1"/>
    </xf>
    <xf numFmtId="0" fontId="20" fillId="0" borderId="40" xfId="0" applyFont="1" applyFill="1" applyBorder="1" applyAlignment="1">
      <alignment horizontal="left" vertical="top" wrapText="1"/>
    </xf>
    <xf numFmtId="0" fontId="0" fillId="0" borderId="39" xfId="0" applyFill="1" applyBorder="1" applyAlignment="1">
      <alignment horizontal="left" vertical="center" wrapText="1"/>
    </xf>
    <xf numFmtId="0" fontId="27" fillId="0" borderId="52" xfId="0" applyFont="1" applyFill="1" applyBorder="1" applyAlignment="1">
      <alignment horizontal="center" vertical="center" textRotation="90" wrapText="1"/>
    </xf>
    <xf numFmtId="0" fontId="28" fillId="8" borderId="35" xfId="0" applyFont="1" applyFill="1" applyBorder="1" applyAlignment="1">
      <alignment horizontal="left" vertical="center" wrapText="1"/>
    </xf>
    <xf numFmtId="0" fontId="16" fillId="0" borderId="39" xfId="0" applyFont="1" applyFill="1" applyBorder="1" applyAlignment="1">
      <alignment horizontal="center" vertical="top" wrapText="1"/>
    </xf>
    <xf numFmtId="0" fontId="13" fillId="0" borderId="13" xfId="0" applyFont="1" applyFill="1" applyBorder="1" applyAlignment="1">
      <alignment horizontal="center" vertical="top" wrapText="1"/>
    </xf>
    <xf numFmtId="0" fontId="13" fillId="0" borderId="16" xfId="0" applyFont="1" applyFill="1" applyBorder="1" applyAlignment="1">
      <alignment horizontal="center" vertical="top" wrapText="1"/>
    </xf>
    <xf numFmtId="0" fontId="13" fillId="0" borderId="29" xfId="0" applyFont="1" applyFill="1" applyBorder="1" applyAlignment="1">
      <alignment horizontal="center" vertical="top" wrapText="1"/>
    </xf>
    <xf numFmtId="0" fontId="13" fillId="0" borderId="30" xfId="0" applyFont="1" applyFill="1" applyBorder="1" applyAlignment="1">
      <alignment horizontal="center" vertical="top" wrapText="1"/>
    </xf>
    <xf numFmtId="0" fontId="29" fillId="0" borderId="24" xfId="0" applyFont="1" applyFill="1" applyBorder="1" applyAlignment="1">
      <alignment horizontal="center" vertical="center" textRotation="90" wrapText="1"/>
    </xf>
    <xf numFmtId="0" fontId="14" fillId="0" borderId="25" xfId="0" applyFont="1" applyFill="1" applyBorder="1" applyAlignment="1">
      <alignment horizontal="center" vertical="center" textRotation="90" wrapText="1"/>
    </xf>
    <xf numFmtId="0" fontId="20" fillId="0" borderId="24" xfId="0" applyFont="1" applyFill="1" applyBorder="1" applyAlignment="1">
      <alignment horizontal="left" vertical="top" wrapText="1"/>
    </xf>
    <xf numFmtId="0" fontId="16" fillId="0" borderId="25" xfId="0" applyFont="1" applyFill="1" applyBorder="1" applyAlignment="1">
      <alignment horizontal="center" vertical="top" wrapText="1"/>
    </xf>
    <xf numFmtId="1" fontId="19" fillId="4" borderId="35" xfId="0" applyNumberFormat="1" applyFont="1" applyFill="1" applyBorder="1" applyAlignment="1">
      <alignment horizontal="center" vertical="top" shrinkToFit="1"/>
    </xf>
    <xf numFmtId="0" fontId="30" fillId="0" borderId="35" xfId="0" applyFont="1" applyFill="1" applyBorder="1" applyAlignment="1">
      <alignment horizontal="center" vertical="top" wrapText="1"/>
    </xf>
    <xf numFmtId="1" fontId="25" fillId="0" borderId="35" xfId="0" applyNumberFormat="1" applyFont="1" applyFill="1" applyBorder="1" applyAlignment="1">
      <alignment horizontal="center" vertical="top" shrinkToFit="1"/>
    </xf>
    <xf numFmtId="0" fontId="31" fillId="4" borderId="35" xfId="0" applyFont="1" applyFill="1" applyBorder="1" applyAlignment="1">
      <alignment horizontal="center" vertical="top" wrapText="1"/>
    </xf>
    <xf numFmtId="0" fontId="32" fillId="9" borderId="35" xfId="0" applyFont="1" applyFill="1" applyBorder="1" applyAlignment="1">
      <alignment horizontal="center" vertical="top" wrapText="1"/>
    </xf>
    <xf numFmtId="1" fontId="33" fillId="9" borderId="35" xfId="0" applyNumberFormat="1" applyFont="1" applyFill="1" applyBorder="1" applyAlignment="1">
      <alignment horizontal="center" vertical="top" shrinkToFit="1"/>
    </xf>
    <xf numFmtId="0" fontId="34" fillId="9" borderId="35" xfId="0" applyFont="1" applyFill="1" applyBorder="1" applyAlignment="1">
      <alignment horizontal="center" vertical="top" wrapText="1"/>
    </xf>
    <xf numFmtId="1" fontId="31" fillId="0" borderId="35" xfId="0" applyNumberFormat="1" applyFont="1" applyFill="1" applyBorder="1" applyAlignment="1">
      <alignment horizontal="center" vertical="top" shrinkToFit="1"/>
    </xf>
    <xf numFmtId="0" fontId="35" fillId="0" borderId="35" xfId="0" applyFont="1" applyFill="1" applyBorder="1" applyAlignment="1">
      <alignment horizontal="center" vertical="top" wrapText="1"/>
    </xf>
    <xf numFmtId="0" fontId="31" fillId="0" borderId="35" xfId="0" applyFont="1" applyFill="1" applyBorder="1" applyAlignment="1">
      <alignment horizontal="center" vertical="top" wrapText="1"/>
    </xf>
    <xf numFmtId="0" fontId="36" fillId="9" borderId="35" xfId="0" applyFont="1" applyFill="1" applyBorder="1" applyAlignment="1">
      <alignment horizontal="center" vertical="center" wrapText="1"/>
    </xf>
    <xf numFmtId="0" fontId="21" fillId="9" borderId="35" xfId="0" applyFont="1" applyFill="1" applyBorder="1" applyAlignment="1">
      <alignment horizontal="center" vertical="top" wrapText="1"/>
    </xf>
    <xf numFmtId="1" fontId="25" fillId="9" borderId="35" xfId="0" applyNumberFormat="1" applyFont="1" applyFill="1" applyBorder="1" applyAlignment="1">
      <alignment horizontal="center" vertical="top" shrinkToFit="1"/>
    </xf>
    <xf numFmtId="1" fontId="25" fillId="0" borderId="37" xfId="0" applyNumberFormat="1" applyFont="1" applyFill="1" applyBorder="1" applyAlignment="1">
      <alignment horizontal="left" vertical="top" shrinkToFit="1"/>
    </xf>
    <xf numFmtId="0" fontId="21" fillId="9" borderId="37" xfId="0" applyFont="1" applyFill="1" applyBorder="1" applyAlignment="1">
      <alignment horizontal="left" vertical="top" wrapText="1"/>
    </xf>
    <xf numFmtId="1" fontId="25" fillId="9" borderId="37" xfId="0" applyNumberFormat="1" applyFont="1" applyFill="1" applyBorder="1" applyAlignment="1">
      <alignment horizontal="left" vertical="top" shrinkToFit="1"/>
    </xf>
    <xf numFmtId="1" fontId="25" fillId="0" borderId="39" xfId="0" applyNumberFormat="1" applyFont="1" applyFill="1" applyBorder="1" applyAlignment="1">
      <alignment horizontal="left" vertical="top" shrinkToFit="1"/>
    </xf>
    <xf numFmtId="0" fontId="21" fillId="9" borderId="39" xfId="0" applyFont="1" applyFill="1" applyBorder="1" applyAlignment="1">
      <alignment horizontal="left" vertical="top" wrapText="1"/>
    </xf>
    <xf numFmtId="1" fontId="25" fillId="9" borderId="39" xfId="0" applyNumberFormat="1" applyFont="1" applyFill="1" applyBorder="1" applyAlignment="1">
      <alignment horizontal="left" vertical="top" shrinkToFit="1"/>
    </xf>
    <xf numFmtId="0" fontId="37" fillId="9" borderId="35" xfId="0" applyFont="1" applyFill="1" applyBorder="1" applyAlignment="1">
      <alignment horizontal="center" vertical="center" wrapText="1"/>
    </xf>
    <xf numFmtId="0" fontId="23" fillId="10" borderId="35" xfId="0" applyFont="1" applyFill="1" applyBorder="1" applyAlignment="1">
      <alignment horizontal="left" vertical="center" wrapText="1"/>
    </xf>
    <xf numFmtId="0" fontId="13" fillId="0" borderId="23" xfId="0" applyFont="1" applyFill="1" applyBorder="1" applyAlignment="1">
      <alignment horizontal="center" vertical="top" wrapText="1"/>
    </xf>
    <xf numFmtId="0" fontId="15" fillId="0" borderId="24" xfId="0" applyFont="1" applyFill="1" applyBorder="1" applyAlignment="1">
      <alignment horizontal="center" vertical="top" wrapText="1"/>
    </xf>
    <xf numFmtId="0" fontId="13" fillId="0" borderId="25" xfId="0" applyFont="1" applyFill="1" applyBorder="1" applyAlignment="1">
      <alignment horizontal="center" vertical="top" wrapText="1"/>
    </xf>
    <xf numFmtId="0" fontId="13" fillId="0" borderId="13" xfId="0" applyFont="1" applyFill="1" applyBorder="1" applyAlignment="1">
      <alignment horizontal="center" vertical="center" wrapText="1"/>
    </xf>
    <xf numFmtId="0" fontId="13" fillId="0" borderId="34" xfId="0" applyFont="1" applyFill="1" applyBorder="1" applyAlignment="1">
      <alignment horizontal="center" vertical="top" wrapText="1"/>
    </xf>
    <xf numFmtId="0" fontId="38" fillId="0" borderId="24" xfId="0" applyFont="1" applyFill="1" applyBorder="1" applyAlignment="1">
      <alignment horizontal="center" vertical="top" wrapText="1"/>
    </xf>
    <xf numFmtId="0" fontId="38" fillId="0" borderId="25" xfId="0" applyFont="1" applyFill="1" applyBorder="1" applyAlignment="1">
      <alignment horizontal="center" vertical="top" wrapText="1"/>
    </xf>
    <xf numFmtId="0" fontId="38" fillId="0" borderId="31" xfId="0" applyFont="1" applyFill="1" applyBorder="1" applyAlignment="1">
      <alignment horizontal="center" vertical="top" wrapText="1"/>
    </xf>
    <xf numFmtId="0" fontId="13" fillId="0" borderId="29" xfId="0" applyFont="1" applyFill="1" applyBorder="1" applyAlignment="1">
      <alignment horizontal="center" vertical="center" wrapText="1"/>
    </xf>
    <xf numFmtId="1" fontId="31" fillId="4" borderId="35" xfId="0" applyNumberFormat="1" applyFont="1" applyFill="1" applyBorder="1" applyAlignment="1">
      <alignment horizontal="center" vertical="top" shrinkToFit="1"/>
    </xf>
    <xf numFmtId="0" fontId="18" fillId="0" borderId="35" xfId="0" applyFont="1" applyFill="1" applyBorder="1" applyAlignment="1">
      <alignment horizontal="center" vertical="top" wrapText="1"/>
    </xf>
    <xf numFmtId="0" fontId="19" fillId="0" borderId="35" xfId="0" applyFont="1" applyFill="1" applyBorder="1" applyAlignment="1">
      <alignment horizontal="center" vertical="top" wrapText="1"/>
    </xf>
    <xf numFmtId="0" fontId="35" fillId="6" borderId="35" xfId="0" applyFont="1" applyFill="1" applyBorder="1" applyAlignment="1">
      <alignment horizontal="center" vertical="top" wrapText="1"/>
    </xf>
    <xf numFmtId="1" fontId="31" fillId="6" borderId="35" xfId="0" applyNumberFormat="1" applyFont="1" applyFill="1" applyBorder="1" applyAlignment="1">
      <alignment horizontal="center" vertical="top" shrinkToFit="1"/>
    </xf>
    <xf numFmtId="0" fontId="31" fillId="6" borderId="35" xfId="0" applyFont="1" applyFill="1" applyBorder="1" applyAlignment="1">
      <alignment horizontal="center" vertical="top" wrapText="1"/>
    </xf>
    <xf numFmtId="0" fontId="39" fillId="9" borderId="35" xfId="0" applyFont="1" applyFill="1" applyBorder="1" applyAlignment="1">
      <alignment horizontal="center" vertical="top" wrapText="1"/>
    </xf>
    <xf numFmtId="1" fontId="40" fillId="9" borderId="35" xfId="0" applyNumberFormat="1" applyFont="1" applyFill="1" applyBorder="1" applyAlignment="1">
      <alignment horizontal="center" vertical="top" shrinkToFit="1"/>
    </xf>
    <xf numFmtId="0" fontId="40" fillId="9" borderId="35" xfId="0" applyFont="1" applyFill="1" applyBorder="1" applyAlignment="1">
      <alignment horizontal="center" vertical="top" wrapText="1"/>
    </xf>
    <xf numFmtId="0" fontId="0" fillId="0" borderId="35" xfId="0" applyFill="1" applyBorder="1" applyAlignment="1">
      <alignment horizontal="center" vertical="top" wrapText="1"/>
    </xf>
    <xf numFmtId="0" fontId="30" fillId="0" borderId="35" xfId="0" applyFont="1" applyFill="1" applyBorder="1" applyAlignment="1">
      <alignment horizontal="left" vertical="top" wrapText="1"/>
    </xf>
    <xf numFmtId="1" fontId="25" fillId="0" borderId="35" xfId="0" applyNumberFormat="1" applyFont="1" applyFill="1" applyBorder="1" applyAlignment="1">
      <alignment horizontal="left" vertical="top" shrinkToFit="1"/>
    </xf>
    <xf numFmtId="0" fontId="41" fillId="11" borderId="35" xfId="0" applyFont="1" applyFill="1" applyBorder="1" applyAlignment="1">
      <alignment horizontal="left" vertical="center" wrapText="1"/>
    </xf>
    <xf numFmtId="0" fontId="41" fillId="0" borderId="35" xfId="0" applyFont="1" applyFill="1" applyBorder="1" applyAlignment="1">
      <alignment horizontal="left" vertical="center" wrapText="1"/>
    </xf>
    <xf numFmtId="0" fontId="30" fillId="0" borderId="37" xfId="0" applyFont="1" applyFill="1" applyBorder="1" applyAlignment="1">
      <alignment horizontal="left" vertical="top" wrapText="1"/>
    </xf>
    <xf numFmtId="0" fontId="30" fillId="0" borderId="39" xfId="0" applyFont="1" applyFill="1" applyBorder="1" applyAlignment="1">
      <alignment horizontal="left" vertical="top" wrapText="1"/>
    </xf>
    <xf numFmtId="0" fontId="13" fillId="0" borderId="16" xfId="0" applyFont="1" applyFill="1" applyBorder="1" applyAlignment="1">
      <alignment horizontal="center" vertical="center" wrapText="1"/>
    </xf>
    <xf numFmtId="0" fontId="42" fillId="0" borderId="13" xfId="0" applyFont="1" applyFill="1" applyBorder="1" applyAlignment="1">
      <alignment horizontal="center" vertical="center" wrapText="1"/>
    </xf>
    <xf numFmtId="0" fontId="13" fillId="0" borderId="30" xfId="0" applyFont="1" applyFill="1" applyBorder="1" applyAlignment="1">
      <alignment horizontal="center" vertical="center" wrapText="1"/>
    </xf>
    <xf numFmtId="0" fontId="43" fillId="0" borderId="29" xfId="0" applyFont="1" applyFill="1" applyBorder="1" applyAlignment="1">
      <alignment horizontal="center" vertical="center" wrapText="1"/>
    </xf>
    <xf numFmtId="1" fontId="19" fillId="0" borderId="35" xfId="0" applyNumberFormat="1" applyFont="1" applyFill="1" applyBorder="1" applyAlignment="1">
      <alignment horizontal="center" vertical="top" shrinkToFit="1"/>
    </xf>
    <xf numFmtId="0" fontId="21" fillId="9" borderId="35" xfId="0" applyFont="1" applyFill="1" applyBorder="1" applyAlignment="1">
      <alignment horizontal="center" vertical="center" wrapText="1"/>
    </xf>
    <xf numFmtId="1" fontId="25" fillId="9" borderId="35" xfId="0" applyNumberFormat="1" applyFont="1" applyFill="1" applyBorder="1" applyAlignment="1">
      <alignment horizontal="center" vertical="center" shrinkToFit="1"/>
    </xf>
    <xf numFmtId="0" fontId="12" fillId="0" borderId="31" xfId="0" applyFont="1" applyFill="1" applyBorder="1" applyAlignment="1">
      <alignment horizontal="center" vertical="center" wrapText="1"/>
    </xf>
    <xf numFmtId="0" fontId="43" fillId="0" borderId="16" xfId="0" applyFont="1" applyFill="1" applyBorder="1" applyAlignment="1">
      <alignment horizontal="center" vertical="center" wrapText="1"/>
    </xf>
    <xf numFmtId="0" fontId="43" fillId="0" borderId="23" xfId="0" applyFont="1" applyFill="1" applyBorder="1" applyAlignment="1">
      <alignment horizontal="center" vertical="center" wrapText="1"/>
    </xf>
    <xf numFmtId="0" fontId="43" fillId="0" borderId="30" xfId="0" applyFont="1" applyFill="1" applyBorder="1" applyAlignment="1">
      <alignment horizontal="center" vertical="center" wrapText="1"/>
    </xf>
    <xf numFmtId="0" fontId="43" fillId="0" borderId="34" xfId="0" applyFont="1" applyFill="1" applyBorder="1" applyAlignment="1">
      <alignment horizontal="center" vertical="center" wrapText="1"/>
    </xf>
    <xf numFmtId="0" fontId="30" fillId="9" borderId="35" xfId="0" applyFont="1" applyFill="1" applyBorder="1" applyAlignment="1">
      <alignment horizontal="center" vertical="top" wrapText="1"/>
    </xf>
    <xf numFmtId="1" fontId="21" fillId="9" borderId="35" xfId="0" applyNumberFormat="1" applyFont="1" applyFill="1" applyBorder="1" applyAlignment="1">
      <alignment horizontal="center" vertical="top" shrinkToFit="1"/>
    </xf>
    <xf numFmtId="0" fontId="35" fillId="4" borderId="35" xfId="0" applyFont="1" applyFill="1" applyBorder="1" applyAlignment="1">
      <alignment horizontal="center" vertical="top" wrapText="1"/>
    </xf>
    <xf numFmtId="0" fontId="41" fillId="9" borderId="35" xfId="0" applyFont="1" applyFill="1" applyBorder="1" applyAlignment="1">
      <alignment horizontal="center" vertical="center" wrapText="1"/>
    </xf>
    <xf numFmtId="0" fontId="41" fillId="9" borderId="37" xfId="0" applyFont="1" applyFill="1" applyBorder="1" applyAlignment="1">
      <alignment horizontal="center" vertical="center" wrapText="1"/>
    </xf>
    <xf numFmtId="0" fontId="41" fillId="9" borderId="39" xfId="0" applyFont="1" applyFill="1" applyBorder="1" applyAlignment="1">
      <alignment horizontal="center" vertical="center" wrapText="1"/>
    </xf>
    <xf numFmtId="0" fontId="22" fillId="8" borderId="35" xfId="0" applyFont="1" applyFill="1" applyBorder="1" applyAlignment="1">
      <alignment horizontal="left" vertical="center" wrapText="1"/>
    </xf>
    <xf numFmtId="0" fontId="23" fillId="4" borderId="37" xfId="0" applyFont="1" applyFill="1" applyBorder="1" applyAlignment="1">
      <alignment horizontal="center" vertical="center" wrapText="1"/>
    </xf>
    <xf numFmtId="0" fontId="23" fillId="4" borderId="39" xfId="0" applyFont="1" applyFill="1" applyBorder="1" applyAlignment="1">
      <alignment horizontal="center" vertical="center" wrapText="1"/>
    </xf>
    <xf numFmtId="0" fontId="30" fillId="11" borderId="35" xfId="0" applyFont="1" applyFill="1" applyBorder="1" applyAlignment="1">
      <alignment horizontal="center" vertical="top" wrapText="1"/>
    </xf>
    <xf numFmtId="1" fontId="25" fillId="11" borderId="35" xfId="0" applyNumberFormat="1" applyFont="1" applyFill="1" applyBorder="1" applyAlignment="1">
      <alignment horizontal="center" vertical="top" shrinkToFit="1"/>
    </xf>
    <xf numFmtId="0" fontId="21" fillId="0" borderId="37" xfId="0" applyFont="1" applyFill="1" applyBorder="1" applyAlignment="1">
      <alignment horizontal="center" vertical="top" wrapText="1"/>
    </xf>
    <xf numFmtId="1" fontId="25" fillId="0" borderId="37" xfId="0" applyNumberFormat="1" applyFont="1" applyFill="1" applyBorder="1" applyAlignment="1">
      <alignment horizontal="center" vertical="top" shrinkToFit="1"/>
    </xf>
    <xf numFmtId="0" fontId="30" fillId="0" borderId="39" xfId="0" applyFont="1" applyFill="1" applyBorder="1" applyAlignment="1">
      <alignment horizontal="center" vertical="top" wrapText="1"/>
    </xf>
    <xf numFmtId="1" fontId="44" fillId="0" borderId="39" xfId="0" applyNumberFormat="1" applyFont="1" applyFill="1" applyBorder="1" applyAlignment="1">
      <alignment horizontal="center" vertical="top" shrinkToFit="1"/>
    </xf>
    <xf numFmtId="1" fontId="25" fillId="0" borderId="39" xfId="0" applyNumberFormat="1" applyFont="1" applyFill="1" applyBorder="1" applyAlignment="1">
      <alignment horizontal="center" vertical="top" shrinkToFit="1"/>
    </xf>
    <xf numFmtId="1" fontId="44" fillId="0" borderId="35" xfId="0" applyNumberFormat="1" applyFont="1" applyFill="1" applyBorder="1" applyAlignment="1">
      <alignment horizontal="center" vertical="top" shrinkToFit="1"/>
    </xf>
    <xf numFmtId="0" fontId="13" fillId="0" borderId="23" xfId="0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center" vertical="center" wrapText="1"/>
    </xf>
    <xf numFmtId="0" fontId="13" fillId="0" borderId="34" xfId="0" applyFont="1" applyFill="1" applyBorder="1" applyAlignment="1">
      <alignment horizontal="center" vertical="center" wrapText="1"/>
    </xf>
    <xf numFmtId="0" fontId="41" fillId="7" borderId="35" xfId="0" applyFont="1" applyFill="1" applyBorder="1" applyAlignment="1">
      <alignment horizontal="center" vertical="center" wrapText="1"/>
    </xf>
    <xf numFmtId="0" fontId="41" fillId="7" borderId="37" xfId="0" applyFont="1" applyFill="1" applyBorder="1" applyAlignment="1">
      <alignment horizontal="center" vertical="center" wrapText="1"/>
    </xf>
    <xf numFmtId="0" fontId="41" fillId="7" borderId="39" xfId="0" applyFont="1" applyFill="1" applyBorder="1" applyAlignment="1">
      <alignment horizontal="center" vertical="center" wrapText="1"/>
    </xf>
    <xf numFmtId="0" fontId="41" fillId="8" borderId="35" xfId="0" applyFont="1" applyFill="1" applyBorder="1" applyAlignment="1">
      <alignment horizontal="left" vertical="center" wrapText="1"/>
    </xf>
    <xf numFmtId="0" fontId="23" fillId="0" borderId="35" xfId="0" applyFont="1" applyFill="1" applyBorder="1" applyAlignment="1">
      <alignment horizontal="center" vertical="center" wrapText="1"/>
    </xf>
    <xf numFmtId="0" fontId="28" fillId="11" borderId="35" xfId="0" applyFont="1" applyFill="1" applyBorder="1" applyAlignment="1">
      <alignment horizontal="left" vertical="center" wrapText="1"/>
    </xf>
    <xf numFmtId="0" fontId="28" fillId="0" borderId="35" xfId="0" applyFont="1" applyFill="1" applyBorder="1" applyAlignment="1">
      <alignment horizontal="left" vertical="center" wrapText="1"/>
    </xf>
    <xf numFmtId="184" fontId="0" fillId="0" borderId="16" xfId="0" applyNumberFormat="1" applyFill="1" applyBorder="1" applyAlignment="1">
      <alignment horizontal="left" vertical="top" wrapText="1"/>
    </xf>
    <xf numFmtId="184" fontId="8" fillId="0" borderId="20" xfId="0" applyNumberFormat="1" applyFont="1" applyFill="1" applyBorder="1" applyAlignment="1">
      <alignment horizontal="center" vertical="top" wrapText="1"/>
    </xf>
    <xf numFmtId="184" fontId="10" fillId="0" borderId="25" xfId="0" applyNumberFormat="1" applyFont="1" applyFill="1" applyBorder="1" applyAlignment="1">
      <alignment horizontal="left" vertical="top" wrapText="1" indent="12"/>
    </xf>
    <xf numFmtId="184" fontId="12" fillId="0" borderId="25" xfId="0" applyNumberFormat="1" applyFont="1" applyFill="1" applyBorder="1" applyAlignment="1">
      <alignment horizontal="center" vertical="center" wrapText="1"/>
    </xf>
    <xf numFmtId="184" fontId="13" fillId="0" borderId="16" xfId="0" applyNumberFormat="1" applyFont="1" applyFill="1" applyBorder="1" applyAlignment="1">
      <alignment horizontal="center" vertical="center" wrapText="1"/>
    </xf>
    <xf numFmtId="184" fontId="13" fillId="0" borderId="30" xfId="0" applyNumberFormat="1" applyFont="1" applyFill="1" applyBorder="1" applyAlignment="1">
      <alignment horizontal="center" vertical="center" wrapText="1"/>
    </xf>
    <xf numFmtId="184" fontId="14" fillId="0" borderId="24" xfId="0" applyNumberFormat="1" applyFont="1" applyFill="1" applyBorder="1" applyAlignment="1">
      <alignment horizontal="center" vertical="center" textRotation="90" wrapText="1"/>
    </xf>
    <xf numFmtId="184" fontId="20" fillId="0" borderId="24" xfId="0" applyNumberFormat="1" applyFont="1" applyFill="1" applyBorder="1" applyAlignment="1">
      <alignment horizontal="left" vertical="top" wrapText="1"/>
    </xf>
    <xf numFmtId="184" fontId="18" fillId="6" borderId="35" xfId="0" applyNumberFormat="1" applyFont="1" applyFill="1" applyBorder="1" applyAlignment="1">
      <alignment horizontal="center" vertical="top" wrapText="1"/>
    </xf>
    <xf numFmtId="0" fontId="32" fillId="0" borderId="35" xfId="0" applyFont="1" applyFill="1" applyBorder="1" applyAlignment="1">
      <alignment horizontal="center" vertical="top" wrapText="1"/>
    </xf>
    <xf numFmtId="184" fontId="19" fillId="6" borderId="35" xfId="0" applyNumberFormat="1" applyFont="1" applyFill="1" applyBorder="1" applyAlignment="1">
      <alignment horizontal="center" vertical="top" wrapText="1"/>
    </xf>
    <xf numFmtId="0" fontId="34" fillId="0" borderId="35" xfId="0" applyFont="1" applyFill="1" applyBorder="1" applyAlignment="1">
      <alignment horizontal="center" vertical="top" wrapText="1"/>
    </xf>
    <xf numFmtId="184" fontId="35" fillId="0" borderId="35" xfId="0" applyNumberFormat="1" applyFont="1" applyFill="1" applyBorder="1" applyAlignment="1">
      <alignment horizontal="center" vertical="top" wrapText="1"/>
    </xf>
    <xf numFmtId="184" fontId="31" fillId="0" borderId="35" xfId="0" applyNumberFormat="1" applyFont="1" applyFill="1" applyBorder="1" applyAlignment="1">
      <alignment horizontal="center" vertical="top" wrapText="1"/>
    </xf>
    <xf numFmtId="184" fontId="24" fillId="0" borderId="35" xfId="0" applyNumberFormat="1" applyFont="1" applyFill="1" applyBorder="1" applyAlignment="1">
      <alignment horizontal="left" vertical="center" wrapText="1"/>
    </xf>
    <xf numFmtId="184" fontId="0" fillId="0" borderId="35" xfId="0" applyNumberFormat="1" applyFill="1" applyBorder="1" applyAlignment="1">
      <alignment horizontal="left" vertical="center" wrapText="1"/>
    </xf>
    <xf numFmtId="184" fontId="21" fillId="0" borderId="35" xfId="0" applyNumberFormat="1" applyFont="1" applyFill="1" applyBorder="1" applyAlignment="1">
      <alignment horizontal="center" vertical="top" wrapText="1"/>
    </xf>
    <xf numFmtId="184" fontId="36" fillId="9" borderId="35" xfId="0" applyNumberFormat="1" applyFont="1" applyFill="1" applyBorder="1" applyAlignment="1">
      <alignment horizontal="center" vertical="center" wrapText="1"/>
    </xf>
    <xf numFmtId="184" fontId="34" fillId="9" borderId="35" xfId="0" applyNumberFormat="1" applyFont="1" applyFill="1" applyBorder="1" applyAlignment="1">
      <alignment horizontal="center" vertical="top" wrapText="1"/>
    </xf>
    <xf numFmtId="184" fontId="30" fillId="0" borderId="35" xfId="0" applyNumberFormat="1" applyFont="1" applyFill="1" applyBorder="1" applyAlignment="1">
      <alignment horizontal="center" vertical="top" wrapText="1"/>
    </xf>
    <xf numFmtId="184" fontId="21" fillId="0" borderId="37" xfId="0" applyNumberFormat="1" applyFont="1" applyFill="1" applyBorder="1" applyAlignment="1">
      <alignment horizontal="left" vertical="top" wrapText="1"/>
    </xf>
    <xf numFmtId="184" fontId="21" fillId="0" borderId="39" xfId="0" applyNumberFormat="1" applyFont="1" applyFill="1" applyBorder="1" applyAlignment="1">
      <alignment horizontal="left" vertical="top" wrapText="1"/>
    </xf>
    <xf numFmtId="184" fontId="0" fillId="0" borderId="37" xfId="0" applyNumberFormat="1" applyFill="1" applyBorder="1" applyAlignment="1">
      <alignment horizontal="left" vertical="center" wrapText="1"/>
    </xf>
    <xf numFmtId="184" fontId="0" fillId="0" borderId="39" xfId="0" applyNumberFormat="1" applyFill="1" applyBorder="1" applyAlignment="1">
      <alignment horizontal="left" vertical="center" wrapText="1"/>
    </xf>
    <xf numFmtId="184" fontId="45" fillId="4" borderId="35" xfId="0" applyNumberFormat="1" applyFont="1" applyFill="1" applyBorder="1" applyAlignment="1">
      <alignment horizontal="center" vertical="center" wrapText="1"/>
    </xf>
    <xf numFmtId="184" fontId="21" fillId="0" borderId="37" xfId="0" applyNumberFormat="1" applyFont="1" applyFill="1" applyBorder="1" applyAlignment="1">
      <alignment horizontal="center" vertical="top" wrapText="1"/>
    </xf>
    <xf numFmtId="184" fontId="26" fillId="0" borderId="6" xfId="0" applyNumberFormat="1" applyFont="1" applyFill="1" applyBorder="1" applyAlignment="1">
      <alignment horizontal="center" vertical="center" wrapText="1"/>
    </xf>
    <xf numFmtId="184" fontId="26" fillId="0" borderId="8" xfId="0" applyNumberFormat="1" applyFont="1" applyFill="1" applyBorder="1" applyAlignment="1">
      <alignment horizontal="center" vertical="center" wrapText="1"/>
    </xf>
    <xf numFmtId="0" fontId="23" fillId="10" borderId="39" xfId="0" applyFont="1" applyFill="1" applyBorder="1" applyAlignment="1">
      <alignment horizontal="left" vertical="center" wrapText="1"/>
    </xf>
    <xf numFmtId="184" fontId="21" fillId="0" borderId="39" xfId="0" applyNumberFormat="1" applyFont="1" applyFill="1" applyBorder="1" applyAlignment="1">
      <alignment horizontal="center" vertical="top" wrapText="1"/>
    </xf>
    <xf numFmtId="184" fontId="28" fillId="11" borderId="35" xfId="0" applyNumberFormat="1" applyFont="1" applyFill="1" applyBorder="1" applyAlignment="1">
      <alignment horizontal="left" vertical="center" wrapText="1"/>
    </xf>
    <xf numFmtId="0" fontId="46" fillId="0" borderId="53" xfId="0" applyFont="1" applyFill="1" applyBorder="1" applyAlignment="1">
      <alignment horizontal="center" vertical="top" wrapText="1"/>
    </xf>
    <xf numFmtId="0" fontId="46" fillId="0" borderId="54" xfId="0" applyFont="1" applyFill="1" applyBorder="1" applyAlignment="1">
      <alignment horizontal="center" vertical="top" wrapText="1"/>
    </xf>
    <xf numFmtId="0" fontId="47" fillId="0" borderId="17" xfId="0" applyFont="1" applyFill="1" applyBorder="1" applyAlignment="1">
      <alignment horizontal="center" vertical="top" wrapText="1"/>
    </xf>
    <xf numFmtId="0" fontId="47" fillId="0" borderId="28" xfId="0" applyFont="1" applyFill="1" applyBorder="1" applyAlignment="1">
      <alignment horizontal="center" vertical="top" wrapText="1"/>
    </xf>
    <xf numFmtId="0" fontId="47" fillId="0" borderId="17" xfId="0" applyFont="1" applyFill="1" applyBorder="1" applyAlignment="1">
      <alignment horizontal="left" vertical="top" wrapText="1" indent="1"/>
    </xf>
    <xf numFmtId="0" fontId="15" fillId="0" borderId="37" xfId="0" applyFont="1" applyFill="1" applyBorder="1" applyAlignment="1">
      <alignment horizontal="left" textRotation="90" wrapText="1"/>
    </xf>
    <xf numFmtId="0" fontId="13" fillId="0" borderId="37" xfId="0" applyFont="1" applyFill="1" applyBorder="1" applyAlignment="1">
      <alignment horizontal="left" textRotation="90" wrapText="1"/>
    </xf>
    <xf numFmtId="0" fontId="13" fillId="0" borderId="40" xfId="0" applyFont="1" applyFill="1" applyBorder="1" applyAlignment="1">
      <alignment horizontal="left" textRotation="90" wrapText="1"/>
    </xf>
    <xf numFmtId="0" fontId="13" fillId="0" borderId="39" xfId="0" applyFont="1" applyFill="1" applyBorder="1" applyAlignment="1">
      <alignment horizontal="left" textRotation="90" wrapText="1"/>
    </xf>
    <xf numFmtId="0" fontId="48" fillId="0" borderId="35" xfId="0" applyFont="1" applyFill="1" applyBorder="1" applyAlignment="1">
      <alignment horizontal="left" vertical="top" wrapText="1" indent="1"/>
    </xf>
    <xf numFmtId="0" fontId="48" fillId="0" borderId="35" xfId="0" applyFont="1" applyFill="1" applyBorder="1" applyAlignment="1">
      <alignment horizontal="center" vertical="top" wrapText="1"/>
    </xf>
    <xf numFmtId="1" fontId="49" fillId="0" borderId="37" xfId="0" applyNumberFormat="1" applyFont="1" applyFill="1" applyBorder="1" applyAlignment="1">
      <alignment horizontal="center" vertical="center" shrinkToFit="1"/>
    </xf>
    <xf numFmtId="185" fontId="49" fillId="0" borderId="37" xfId="0" applyNumberFormat="1" applyFont="1" applyFill="1" applyBorder="1" applyAlignment="1">
      <alignment horizontal="center" vertical="center" shrinkToFit="1"/>
    </xf>
    <xf numFmtId="1" fontId="49" fillId="0" borderId="39" xfId="0" applyNumberFormat="1" applyFont="1" applyFill="1" applyBorder="1" applyAlignment="1">
      <alignment horizontal="center" vertical="center" shrinkToFit="1"/>
    </xf>
    <xf numFmtId="185" fontId="49" fillId="0" borderId="39" xfId="0" applyNumberFormat="1" applyFont="1" applyFill="1" applyBorder="1" applyAlignment="1">
      <alignment horizontal="center" vertical="center" shrinkToFit="1"/>
    </xf>
    <xf numFmtId="0" fontId="49" fillId="0" borderId="37" xfId="0" applyNumberFormat="1" applyFont="1" applyFill="1" applyBorder="1" applyAlignment="1">
      <alignment horizontal="center" vertical="center" shrinkToFit="1"/>
    </xf>
    <xf numFmtId="0" fontId="49" fillId="0" borderId="39" xfId="0" applyNumberFormat="1" applyFont="1" applyFill="1" applyBorder="1" applyAlignment="1">
      <alignment horizontal="center" vertical="center" shrinkToFit="1"/>
    </xf>
    <xf numFmtId="0" fontId="49" fillId="0" borderId="40" xfId="0" applyNumberFormat="1" applyFont="1" applyFill="1" applyBorder="1" applyAlignment="1">
      <alignment horizontal="center" vertical="center" shrinkToFit="1"/>
    </xf>
    <xf numFmtId="0" fontId="35" fillId="6" borderId="37" xfId="0" applyFont="1" applyFill="1" applyBorder="1" applyAlignment="1">
      <alignment horizontal="left" vertical="top" wrapText="1"/>
    </xf>
    <xf numFmtId="1" fontId="31" fillId="6" borderId="37" xfId="0" applyNumberFormat="1" applyFont="1" applyFill="1" applyBorder="1" applyAlignment="1">
      <alignment horizontal="left" vertical="top" shrinkToFit="1"/>
    </xf>
    <xf numFmtId="0" fontId="35" fillId="6" borderId="39" xfId="0" applyFont="1" applyFill="1" applyBorder="1" applyAlignment="1">
      <alignment horizontal="left" vertical="top" wrapText="1"/>
    </xf>
    <xf numFmtId="1" fontId="31" fillId="6" borderId="39" xfId="0" applyNumberFormat="1" applyFont="1" applyFill="1" applyBorder="1" applyAlignment="1">
      <alignment horizontal="left" vertical="top" shrinkToFit="1"/>
    </xf>
    <xf numFmtId="0" fontId="45" fillId="4" borderId="35" xfId="0" applyFont="1" applyFill="1" applyBorder="1" applyAlignment="1">
      <alignment horizontal="center" vertical="center" wrapText="1"/>
    </xf>
    <xf numFmtId="0" fontId="50" fillId="0" borderId="35" xfId="0" applyFont="1" applyFill="1" applyBorder="1" applyAlignment="1">
      <alignment horizontal="center" vertical="center" wrapText="1"/>
    </xf>
    <xf numFmtId="0" fontId="49" fillId="0" borderId="55" xfId="0" applyNumberFormat="1" applyFont="1" applyFill="1" applyBorder="1" applyAlignment="1">
      <alignment horizontal="center" vertical="center" shrinkToFit="1"/>
    </xf>
    <xf numFmtId="0" fontId="49" fillId="0" borderId="56" xfId="0" applyNumberFormat="1" applyFont="1" applyFill="1" applyBorder="1" applyAlignment="1">
      <alignment horizontal="center" vertical="center" shrinkToFit="1"/>
    </xf>
    <xf numFmtId="0" fontId="49" fillId="0" borderId="57" xfId="0" applyNumberFormat="1" applyFont="1" applyFill="1" applyBorder="1" applyAlignment="1">
      <alignment horizontal="center" vertical="center" shrinkToFit="1"/>
    </xf>
    <xf numFmtId="0" fontId="49" fillId="0" borderId="1" xfId="0" applyNumberFormat="1" applyFont="1" applyFill="1" applyBorder="1" applyAlignment="1">
      <alignment horizontal="center" vertical="center" shrinkToFit="1"/>
    </xf>
    <xf numFmtId="0" fontId="49" fillId="0" borderId="58" xfId="0" applyNumberFormat="1" applyFont="1" applyFill="1" applyBorder="1" applyAlignment="1">
      <alignment horizontal="center" vertical="center" shrinkToFit="1"/>
    </xf>
    <xf numFmtId="0" fontId="49" fillId="0" borderId="59" xfId="0" applyNumberFormat="1" applyFont="1" applyFill="1" applyBorder="1" applyAlignment="1">
      <alignment horizontal="center" vertical="center" shrinkToFit="1"/>
    </xf>
    <xf numFmtId="1" fontId="44" fillId="0" borderId="37" xfId="0" applyNumberFormat="1" applyFont="1" applyFill="1" applyBorder="1" applyAlignment="1">
      <alignment horizontal="center" vertical="top" shrinkToFit="1"/>
    </xf>
    <xf numFmtId="185" fontId="51" fillId="12" borderId="60" xfId="0" applyNumberFormat="1" applyFont="1" applyFill="1" applyBorder="1" applyAlignment="1">
      <alignment horizontal="center" vertical="center" shrinkToFit="1"/>
    </xf>
    <xf numFmtId="185" fontId="51" fillId="12" borderId="61" xfId="0" applyNumberFormat="1" applyFont="1" applyFill="1" applyBorder="1" applyAlignment="1">
      <alignment horizontal="center" vertical="center" shrinkToFit="1"/>
    </xf>
    <xf numFmtId="1" fontId="51" fillId="12" borderId="61" xfId="0" applyNumberFormat="1" applyFont="1" applyFill="1" applyBorder="1" applyAlignment="1">
      <alignment horizontal="center" vertical="center" shrinkToFit="1"/>
    </xf>
    <xf numFmtId="185" fontId="51" fillId="12" borderId="62" xfId="0" applyNumberFormat="1" applyFont="1" applyFill="1" applyBorder="1" applyAlignment="1">
      <alignment horizontal="center" vertical="center" shrinkToFit="1"/>
    </xf>
    <xf numFmtId="185" fontId="51" fillId="12" borderId="63" xfId="0" applyNumberFormat="1" applyFont="1" applyFill="1" applyBorder="1" applyAlignment="1">
      <alignment horizontal="center" vertical="center" shrinkToFit="1"/>
    </xf>
    <xf numFmtId="1" fontId="51" fillId="12" borderId="63" xfId="0" applyNumberFormat="1" applyFont="1" applyFill="1" applyBorder="1" applyAlignment="1">
      <alignment horizontal="center" vertical="center" shrinkToFit="1"/>
    </xf>
    <xf numFmtId="0" fontId="28" fillId="8" borderId="39" xfId="0" applyFont="1" applyFill="1" applyBorder="1" applyAlignment="1">
      <alignment horizontal="left" vertical="center" wrapText="1"/>
    </xf>
    <xf numFmtId="0" fontId="47" fillId="0" borderId="0" xfId="0" applyFont="1" applyFill="1" applyBorder="1" applyAlignment="1">
      <alignment horizontal="left" vertical="top" wrapText="1" indent="1"/>
    </xf>
    <xf numFmtId="0" fontId="47" fillId="0" borderId="28" xfId="0" applyFont="1" applyFill="1" applyBorder="1" applyAlignment="1">
      <alignment horizontal="left" vertical="top" wrapText="1" indent="1"/>
    </xf>
    <xf numFmtId="0" fontId="47" fillId="0" borderId="0" xfId="0" applyFont="1" applyFill="1" applyBorder="1" applyAlignment="1">
      <alignment horizontal="center" vertical="top" wrapText="1"/>
    </xf>
    <xf numFmtId="0" fontId="13" fillId="0" borderId="64" xfId="0" applyFont="1" applyFill="1" applyBorder="1" applyAlignment="1">
      <alignment horizontal="left" textRotation="90" wrapText="1"/>
    </xf>
    <xf numFmtId="0" fontId="13" fillId="0" borderId="13" xfId="0" applyFont="1" applyFill="1" applyBorder="1" applyAlignment="1">
      <alignment horizontal="left" textRotation="90" wrapText="1"/>
    </xf>
    <xf numFmtId="0" fontId="13" fillId="0" borderId="17" xfId="0" applyFont="1" applyFill="1" applyBorder="1" applyAlignment="1">
      <alignment horizontal="left" textRotation="90" wrapText="1"/>
    </xf>
    <xf numFmtId="0" fontId="13" fillId="0" borderId="29" xfId="0" applyFont="1" applyFill="1" applyBorder="1" applyAlignment="1">
      <alignment horizontal="left" textRotation="90" wrapText="1"/>
    </xf>
    <xf numFmtId="0" fontId="13" fillId="0" borderId="7" xfId="0" applyFont="1" applyFill="1" applyBorder="1" applyAlignment="1">
      <alignment horizontal="left" textRotation="90" wrapText="1"/>
    </xf>
    <xf numFmtId="1" fontId="52" fillId="0" borderId="35" xfId="0" applyNumberFormat="1" applyFont="1" applyFill="1" applyBorder="1" applyAlignment="1">
      <alignment horizontal="center" vertical="top" shrinkToFit="1"/>
    </xf>
    <xf numFmtId="1" fontId="52" fillId="0" borderId="35" xfId="0" applyNumberFormat="1" applyFont="1" applyFill="1" applyBorder="1" applyAlignment="1">
      <alignment horizontal="left" vertical="top" indent="1" shrinkToFit="1"/>
    </xf>
    <xf numFmtId="0" fontId="30" fillId="0" borderId="65" xfId="0" applyFont="1" applyFill="1" applyBorder="1" applyAlignment="1">
      <alignment horizontal="center" vertical="top" wrapText="1"/>
    </xf>
    <xf numFmtId="0" fontId="49" fillId="0" borderId="13" xfId="0" applyNumberFormat="1" applyFont="1" applyFill="1" applyBorder="1" applyAlignment="1">
      <alignment horizontal="center" vertical="center" shrinkToFit="1"/>
    </xf>
    <xf numFmtId="185" fontId="49" fillId="0" borderId="66" xfId="0" applyNumberFormat="1" applyFont="1" applyFill="1" applyBorder="1" applyAlignment="1">
      <alignment horizontal="center" vertical="center" textRotation="90" shrinkToFit="1"/>
    </xf>
    <xf numFmtId="0" fontId="49" fillId="0" borderId="29" xfId="0" applyNumberFormat="1" applyFont="1" applyFill="1" applyBorder="1" applyAlignment="1">
      <alignment horizontal="center" vertical="center" shrinkToFit="1"/>
    </xf>
    <xf numFmtId="185" fontId="49" fillId="0" borderId="64" xfId="0" applyNumberFormat="1" applyFont="1" applyFill="1" applyBorder="1" applyAlignment="1">
      <alignment horizontal="center" vertical="center" textRotation="90" shrinkToFit="1"/>
    </xf>
    <xf numFmtId="0" fontId="49" fillId="0" borderId="17" xfId="0" applyNumberFormat="1" applyFont="1" applyFill="1" applyBorder="1" applyAlignment="1">
      <alignment horizontal="center" vertical="center" shrinkToFit="1"/>
    </xf>
    <xf numFmtId="0" fontId="49" fillId="0" borderId="53" xfId="0" applyNumberFormat="1" applyFont="1" applyFill="1" applyBorder="1" applyAlignment="1">
      <alignment horizontal="center" vertical="center" shrinkToFit="1"/>
    </xf>
    <xf numFmtId="0" fontId="49" fillId="0" borderId="2" xfId="0" applyNumberFormat="1" applyFont="1" applyFill="1" applyBorder="1" applyAlignment="1">
      <alignment horizontal="center" vertical="center" shrinkToFit="1"/>
    </xf>
    <xf numFmtId="0" fontId="49" fillId="0" borderId="18" xfId="0" applyNumberFormat="1" applyFont="1" applyFill="1" applyBorder="1" applyAlignment="1">
      <alignment horizontal="center" vertical="center" shrinkToFit="1"/>
    </xf>
    <xf numFmtId="185" fontId="51" fillId="12" borderId="67" xfId="0" applyNumberFormat="1" applyFont="1" applyFill="1" applyBorder="1" applyAlignment="1">
      <alignment horizontal="center" vertical="center" shrinkToFit="1"/>
    </xf>
    <xf numFmtId="185" fontId="51" fillId="12" borderId="68" xfId="0" applyNumberFormat="1" applyFont="1" applyFill="1" applyBorder="1" applyAlignment="1">
      <alignment horizontal="center" vertical="center" shrinkToFit="1"/>
    </xf>
    <xf numFmtId="0" fontId="0" fillId="0" borderId="23" xfId="0" applyFill="1" applyBorder="1" applyAlignment="1">
      <alignment horizontal="left" vertical="top" wrapText="1"/>
    </xf>
    <xf numFmtId="0" fontId="53" fillId="0" borderId="13" xfId="0" applyFont="1" applyFill="1" applyBorder="1" applyAlignment="1">
      <alignment horizontal="center" vertical="top" wrapText="1"/>
    </xf>
    <xf numFmtId="0" fontId="53" fillId="0" borderId="16" xfId="0" applyFont="1" applyFill="1" applyBorder="1" applyAlignment="1">
      <alignment horizontal="center" vertical="top" wrapText="1"/>
    </xf>
    <xf numFmtId="0" fontId="0" fillId="0" borderId="69" xfId="0" applyFill="1" applyBorder="1" applyAlignment="1">
      <alignment horizontal="center" vertical="top" wrapText="1"/>
    </xf>
    <xf numFmtId="0" fontId="53" fillId="0" borderId="17" xfId="0" applyFont="1" applyFill="1" applyBorder="1" applyAlignment="1">
      <alignment horizontal="center" vertical="top" wrapText="1"/>
    </xf>
    <xf numFmtId="0" fontId="53" fillId="0" borderId="0" xfId="0" applyFont="1" applyFill="1" applyAlignment="1">
      <alignment horizontal="center" vertical="top" wrapText="1"/>
    </xf>
    <xf numFmtId="0" fontId="0" fillId="0" borderId="70" xfId="0" applyFill="1" applyBorder="1" applyAlignment="1">
      <alignment horizontal="center" vertical="top" wrapText="1"/>
    </xf>
    <xf numFmtId="0" fontId="54" fillId="0" borderId="71" xfId="0" applyFont="1" applyFill="1" applyBorder="1" applyAlignment="1">
      <alignment horizontal="left" vertical="top" wrapText="1" indent="1"/>
    </xf>
    <xf numFmtId="0" fontId="54" fillId="0" borderId="6" xfId="0" applyFont="1" applyFill="1" applyBorder="1" applyAlignment="1">
      <alignment horizontal="left" vertical="top" wrapText="1" indent="1"/>
    </xf>
    <xf numFmtId="0" fontId="54" fillId="0" borderId="17" xfId="0" applyFont="1" applyFill="1" applyBorder="1" applyAlignment="1">
      <alignment horizontal="left" vertical="top" wrapText="1" indent="1"/>
    </xf>
    <xf numFmtId="0" fontId="54" fillId="0" borderId="0" xfId="0" applyFont="1" applyFill="1" applyBorder="1" applyAlignment="1">
      <alignment horizontal="left" vertical="top" wrapText="1" indent="1"/>
    </xf>
    <xf numFmtId="0" fontId="54" fillId="0" borderId="29" xfId="0" applyFont="1" applyFill="1" applyBorder="1" applyAlignment="1">
      <alignment horizontal="left" vertical="top" wrapText="1" indent="1"/>
    </xf>
    <xf numFmtId="0" fontId="54" fillId="0" borderId="30" xfId="0" applyFont="1" applyFill="1" applyBorder="1" applyAlignment="1">
      <alignment horizontal="left" vertical="top" wrapText="1" indent="1"/>
    </xf>
    <xf numFmtId="0" fontId="55" fillId="0" borderId="13" xfId="0" applyFont="1" applyFill="1" applyBorder="1" applyAlignment="1">
      <alignment horizontal="center" wrapText="1"/>
    </xf>
    <xf numFmtId="0" fontId="55" fillId="0" borderId="16" xfId="0" applyFont="1" applyFill="1" applyBorder="1" applyAlignment="1">
      <alignment horizontal="center" wrapText="1"/>
    </xf>
    <xf numFmtId="0" fontId="55" fillId="0" borderId="17" xfId="0" applyFont="1" applyFill="1" applyBorder="1" applyAlignment="1">
      <alignment horizontal="center" wrapText="1"/>
    </xf>
    <xf numFmtId="0" fontId="55" fillId="0" borderId="0" xfId="0" applyFont="1" applyFill="1" applyAlignment="1">
      <alignment horizontal="center" wrapText="1"/>
    </xf>
    <xf numFmtId="0" fontId="53" fillId="0" borderId="23" xfId="0" applyFont="1" applyFill="1" applyBorder="1" applyAlignment="1">
      <alignment horizontal="center" vertical="top" wrapText="1"/>
    </xf>
    <xf numFmtId="0" fontId="53" fillId="0" borderId="28" xfId="0" applyFont="1" applyFill="1" applyBorder="1" applyAlignment="1">
      <alignment horizontal="center" vertical="top" wrapText="1"/>
    </xf>
    <xf numFmtId="0" fontId="54" fillId="0" borderId="11" xfId="0" applyFont="1" applyFill="1" applyBorder="1" applyAlignment="1">
      <alignment horizontal="left" vertical="top" wrapText="1" indent="1"/>
    </xf>
    <xf numFmtId="0" fontId="54" fillId="0" borderId="72" xfId="0" applyFont="1" applyFill="1" applyBorder="1" applyAlignment="1">
      <alignment horizontal="left" vertical="top" wrapText="1" indent="1"/>
    </xf>
    <xf numFmtId="0" fontId="54" fillId="0" borderId="73" xfId="0" applyFont="1" applyFill="1" applyBorder="1" applyAlignment="1">
      <alignment horizontal="left" vertical="top" wrapText="1" indent="1"/>
    </xf>
    <xf numFmtId="0" fontId="55" fillId="0" borderId="23" xfId="0" applyFont="1" applyFill="1" applyBorder="1" applyAlignment="1">
      <alignment horizontal="center" wrapText="1"/>
    </xf>
    <xf numFmtId="0" fontId="55" fillId="0" borderId="28" xfId="0" applyFont="1" applyFill="1" applyBorder="1" applyAlignment="1">
      <alignment horizontal="center" wrapText="1"/>
    </xf>
    <xf numFmtId="0" fontId="16" fillId="0" borderId="40" xfId="0" applyFont="1" applyFill="1" applyBorder="1" applyAlignment="1">
      <alignment horizontal="center" vertical="center" wrapText="1"/>
    </xf>
    <xf numFmtId="0" fontId="0" fillId="0" borderId="40" xfId="0" applyFill="1" applyBorder="1" applyAlignment="1">
      <alignment horizontal="left" wrapText="1"/>
    </xf>
    <xf numFmtId="0" fontId="56" fillId="0" borderId="11" xfId="0" applyFont="1" applyFill="1" applyBorder="1" applyAlignment="1">
      <alignment horizontal="center" vertical="center" wrapText="1"/>
    </xf>
    <xf numFmtId="0" fontId="57" fillId="0" borderId="9" xfId="0" applyFont="1" applyFill="1" applyBorder="1" applyAlignment="1">
      <alignment horizontal="left" vertical="center" wrapText="1"/>
    </xf>
    <xf numFmtId="0" fontId="22" fillId="11" borderId="35" xfId="0" applyFont="1" applyFill="1" applyBorder="1" applyAlignment="1">
      <alignment horizontal="left" vertical="center" wrapText="1"/>
    </xf>
    <xf numFmtId="0" fontId="27" fillId="0" borderId="74" xfId="0" applyFont="1" applyFill="1" applyBorder="1" applyAlignment="1">
      <alignment horizontal="center" vertical="center" textRotation="90" wrapText="1"/>
    </xf>
    <xf numFmtId="0" fontId="56" fillId="0" borderId="12" xfId="0" applyFont="1" applyFill="1" applyBorder="1" applyAlignment="1">
      <alignment horizontal="center" vertical="center" wrapText="1"/>
    </xf>
    <xf numFmtId="0" fontId="57" fillId="0" borderId="10" xfId="0" applyFont="1" applyFill="1" applyBorder="1" applyAlignment="1">
      <alignment horizontal="left" vertical="center" wrapText="1"/>
    </xf>
    <xf numFmtId="0" fontId="27" fillId="0" borderId="27" xfId="0" applyFont="1" applyFill="1" applyBorder="1" applyAlignment="1">
      <alignment horizontal="center" textRotation="90" wrapText="1"/>
    </xf>
    <xf numFmtId="0" fontId="58" fillId="0" borderId="28" xfId="0" applyFont="1" applyFill="1" applyBorder="1" applyAlignment="1">
      <alignment horizontal="center" vertical="center" wrapText="1"/>
    </xf>
    <xf numFmtId="0" fontId="23" fillId="0" borderId="39" xfId="0" applyFont="1" applyFill="1" applyBorder="1" applyAlignment="1">
      <alignment horizontal="left" vertical="center" wrapText="1"/>
    </xf>
    <xf numFmtId="0" fontId="22" fillId="11" borderId="39" xfId="0" applyFont="1" applyFill="1" applyBorder="1" applyAlignment="1">
      <alignment horizontal="left" vertical="center" wrapText="1"/>
    </xf>
    <xf numFmtId="0" fontId="59" fillId="0" borderId="27" xfId="0" applyFont="1" applyFill="1" applyBorder="1" applyAlignment="1">
      <alignment horizontal="center" textRotation="90" wrapText="1"/>
    </xf>
    <xf numFmtId="0" fontId="54" fillId="0" borderId="34" xfId="0" applyFont="1" applyFill="1" applyBorder="1" applyAlignment="1">
      <alignment horizontal="center" vertical="center" wrapText="1"/>
    </xf>
    <xf numFmtId="0" fontId="23" fillId="0" borderId="35" xfId="0" applyFont="1" applyFill="1" applyBorder="1" applyAlignment="1">
      <alignment horizontal="left" vertical="center" wrapText="1"/>
    </xf>
    <xf numFmtId="0" fontId="58" fillId="0" borderId="23" xfId="0" applyFont="1" applyFill="1" applyBorder="1" applyAlignment="1">
      <alignment horizontal="center" vertical="center" wrapText="1"/>
    </xf>
    <xf numFmtId="0" fontId="0" fillId="0" borderId="35" xfId="0" applyFill="1" applyBorder="1" applyAlignment="1">
      <alignment horizontal="left" wrapText="1"/>
    </xf>
    <xf numFmtId="0" fontId="54" fillId="0" borderId="28" xfId="0" applyFont="1" applyFill="1" applyBorder="1" applyAlignment="1">
      <alignment horizontal="center" vertical="center" wrapText="1"/>
    </xf>
    <xf numFmtId="0" fontId="15" fillId="0" borderId="75" xfId="0" applyFont="1" applyFill="1" applyBorder="1" applyAlignment="1">
      <alignment horizontal="center" vertical="center" textRotation="90" wrapText="1"/>
    </xf>
    <xf numFmtId="0" fontId="15" fillId="0" borderId="46" xfId="0" applyFont="1" applyFill="1" applyBorder="1" applyAlignment="1">
      <alignment horizontal="center" vertical="center" textRotation="90" wrapText="1"/>
    </xf>
    <xf numFmtId="0" fontId="0" fillId="0" borderId="40" xfId="0" applyFill="1" applyBorder="1" applyAlignment="1">
      <alignment horizontal="left" vertical="top" wrapText="1"/>
    </xf>
    <xf numFmtId="0" fontId="60" fillId="0" borderId="17" xfId="0" applyFont="1" applyFill="1" applyBorder="1" applyAlignment="1">
      <alignment horizontal="center" vertical="center" wrapText="1"/>
    </xf>
    <xf numFmtId="0" fontId="60" fillId="0" borderId="0" xfId="0" applyFont="1" applyFill="1" applyAlignment="1">
      <alignment horizontal="center" vertical="center" wrapText="1"/>
    </xf>
    <xf numFmtId="0" fontId="60" fillId="0" borderId="76" xfId="0" applyFont="1" applyFill="1" applyBorder="1" applyAlignment="1">
      <alignment horizontal="center" vertical="center" wrapText="1"/>
    </xf>
    <xf numFmtId="0" fontId="60" fillId="0" borderId="3" xfId="0" applyFont="1" applyFill="1" applyBorder="1" applyAlignment="1">
      <alignment horizontal="center" vertical="center" wrapText="1"/>
    </xf>
    <xf numFmtId="0" fontId="61" fillId="0" borderId="71" xfId="0" applyFont="1" applyFill="1" applyBorder="1" applyAlignment="1">
      <alignment horizontal="center" wrapText="1"/>
    </xf>
    <xf numFmtId="0" fontId="61" fillId="0" borderId="6" xfId="0" applyFont="1" applyFill="1" applyBorder="1" applyAlignment="1">
      <alignment horizontal="center" wrapText="1"/>
    </xf>
    <xf numFmtId="0" fontId="61" fillId="0" borderId="17" xfId="0" applyFont="1" applyFill="1" applyBorder="1" applyAlignment="1">
      <alignment horizontal="center" wrapText="1"/>
    </xf>
    <xf numFmtId="0" fontId="61" fillId="0" borderId="0" xfId="0" applyFont="1" applyFill="1" applyAlignment="1">
      <alignment horizontal="center" wrapText="1"/>
    </xf>
    <xf numFmtId="0" fontId="61" fillId="0" borderId="77" xfId="0" applyFont="1" applyFill="1" applyBorder="1" applyAlignment="1">
      <alignment horizontal="center" wrapText="1"/>
    </xf>
    <xf numFmtId="0" fontId="61" fillId="0" borderId="8" xfId="0" applyFont="1" applyFill="1" applyBorder="1" applyAlignment="1">
      <alignment horizontal="center" wrapText="1"/>
    </xf>
    <xf numFmtId="0" fontId="0" fillId="0" borderId="2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0" fillId="0" borderId="37" xfId="0" applyFill="1" applyBorder="1" applyAlignment="1">
      <alignment horizontal="center" wrapText="1"/>
    </xf>
    <xf numFmtId="0" fontId="0" fillId="0" borderId="40" xfId="0" applyFill="1" applyBorder="1" applyAlignment="1">
      <alignment horizontal="center" wrapText="1"/>
    </xf>
    <xf numFmtId="0" fontId="26" fillId="0" borderId="1" xfId="0" applyFont="1" applyFill="1" applyBorder="1" applyAlignment="1">
      <alignment vertical="center" wrapText="1"/>
    </xf>
    <xf numFmtId="0" fontId="22" fillId="0" borderId="39" xfId="0" applyFont="1" applyFill="1" applyBorder="1" applyAlignment="1">
      <alignment horizontal="left" vertical="center" wrapText="1"/>
    </xf>
    <xf numFmtId="0" fontId="28" fillId="11" borderId="39" xfId="0" applyFont="1" applyFill="1" applyBorder="1" applyAlignment="1">
      <alignment horizontal="left" vertical="center" wrapText="1"/>
    </xf>
    <xf numFmtId="0" fontId="22" fillId="0" borderId="35" xfId="0" applyFont="1" applyFill="1" applyBorder="1" applyAlignment="1">
      <alignment horizontal="left" vertical="center" wrapText="1"/>
    </xf>
    <xf numFmtId="0" fontId="23" fillId="10" borderId="37" xfId="0" applyFont="1" applyFill="1" applyBorder="1" applyAlignment="1">
      <alignment horizontal="left" vertical="center" wrapText="1"/>
    </xf>
    <xf numFmtId="0" fontId="0" fillId="0" borderId="13" xfId="0" applyFill="1" applyBorder="1" applyAlignment="1">
      <alignment horizontal="left" wrapText="1"/>
    </xf>
    <xf numFmtId="0" fontId="0" fillId="0" borderId="78" xfId="0" applyFill="1" applyBorder="1" applyAlignment="1">
      <alignment horizontal="left" wrapText="1"/>
    </xf>
    <xf numFmtId="0" fontId="0" fillId="0" borderId="23" xfId="0" applyFill="1" applyBorder="1" applyAlignment="1">
      <alignment horizontal="center" wrapText="1"/>
    </xf>
    <xf numFmtId="0" fontId="0" fillId="0" borderId="29" xfId="0" applyFill="1" applyBorder="1" applyAlignment="1">
      <alignment horizontal="left" wrapText="1"/>
    </xf>
    <xf numFmtId="0" fontId="0" fillId="0" borderId="46" xfId="0" applyFill="1" applyBorder="1" applyAlignment="1">
      <alignment horizontal="left" wrapText="1"/>
    </xf>
    <xf numFmtId="0" fontId="0" fillId="0" borderId="34" xfId="0" applyFill="1" applyBorder="1" applyAlignment="1">
      <alignment horizontal="center" wrapText="1"/>
    </xf>
    <xf numFmtId="0" fontId="0" fillId="0" borderId="40" xfId="0" applyFill="1" applyBorder="1" applyAlignment="1">
      <alignment horizontal="left" vertical="center" wrapText="1"/>
    </xf>
    <xf numFmtId="0" fontId="0" fillId="0" borderId="39" xfId="0" applyFill="1" applyBorder="1" applyAlignment="1">
      <alignment horizontal="center" wrapText="1"/>
    </xf>
    <xf numFmtId="0" fontId="0" fillId="0" borderId="37" xfId="0" applyFill="1" applyBorder="1" applyAlignment="1">
      <alignment horizontal="center" vertical="center" wrapText="1"/>
    </xf>
    <xf numFmtId="0" fontId="0" fillId="0" borderId="39" xfId="0" applyFill="1" applyBorder="1" applyAlignment="1">
      <alignment horizontal="center" vertical="center" wrapText="1"/>
    </xf>
    <xf numFmtId="0" fontId="21" fillId="0" borderId="40" xfId="0" applyFont="1" applyFill="1" applyBorder="1" applyAlignment="1">
      <alignment horizontal="left" vertical="top" wrapText="1"/>
    </xf>
    <xf numFmtId="0" fontId="23" fillId="10" borderId="35" xfId="0" applyFont="1" applyFill="1" applyBorder="1" applyAlignment="1">
      <alignment horizontal="center" vertical="center" wrapText="1"/>
    </xf>
    <xf numFmtId="0" fontId="23" fillId="10" borderId="37" xfId="0" applyFont="1" applyFill="1" applyBorder="1" applyAlignment="1">
      <alignment horizontal="center" vertical="center" wrapText="1"/>
    </xf>
    <xf numFmtId="1" fontId="25" fillId="0" borderId="40" xfId="0" applyNumberFormat="1" applyFont="1" applyFill="1" applyBorder="1" applyAlignment="1">
      <alignment horizontal="left" vertical="top" shrinkToFit="1"/>
    </xf>
    <xf numFmtId="0" fontId="0" fillId="0" borderId="40" xfId="0" applyFill="1" applyBorder="1" applyAlignment="1">
      <alignment horizontal="center" vertical="center" wrapText="1"/>
    </xf>
    <xf numFmtId="0" fontId="23" fillId="10" borderId="40" xfId="0" applyFont="1" applyFill="1" applyBorder="1" applyAlignment="1">
      <alignment horizontal="center" vertical="center" wrapText="1"/>
    </xf>
    <xf numFmtId="0" fontId="30" fillId="8" borderId="37" xfId="0" applyFont="1" applyFill="1" applyBorder="1" applyAlignment="1">
      <alignment horizontal="left" vertical="top" wrapText="1"/>
    </xf>
    <xf numFmtId="0" fontId="30" fillId="8" borderId="39" xfId="0" applyFont="1" applyFill="1" applyBorder="1" applyAlignment="1">
      <alignment horizontal="left" vertical="top" wrapText="1"/>
    </xf>
    <xf numFmtId="0" fontId="21" fillId="8" borderId="35" xfId="0" applyFont="1" applyFill="1" applyBorder="1" applyAlignment="1">
      <alignment horizontal="center" vertical="top" wrapText="1"/>
    </xf>
    <xf numFmtId="0" fontId="22" fillId="8" borderId="35" xfId="0" applyFont="1" applyFill="1" applyBorder="1" applyAlignment="1">
      <alignment horizontal="center" vertical="center" wrapText="1"/>
    </xf>
    <xf numFmtId="0" fontId="22" fillId="8" borderId="37" xfId="0" applyFont="1" applyFill="1" applyBorder="1" applyAlignment="1">
      <alignment horizontal="center" vertical="center" wrapText="1"/>
    </xf>
    <xf numFmtId="0" fontId="22" fillId="8" borderId="40" xfId="0" applyFont="1" applyFill="1" applyBorder="1" applyAlignment="1">
      <alignment horizontal="center" vertical="center" wrapText="1"/>
    </xf>
    <xf numFmtId="1" fontId="25" fillId="8" borderId="37" xfId="0" applyNumberFormat="1" applyFont="1" applyFill="1" applyBorder="1" applyAlignment="1">
      <alignment horizontal="left" vertical="top" shrinkToFit="1"/>
    </xf>
    <xf numFmtId="1" fontId="25" fillId="8" borderId="39" xfId="0" applyNumberFormat="1" applyFont="1" applyFill="1" applyBorder="1" applyAlignment="1">
      <alignment horizontal="left" vertical="top" shrinkToFit="1"/>
    </xf>
    <xf numFmtId="1" fontId="25" fillId="8" borderId="35" xfId="0" applyNumberFormat="1" applyFont="1" applyFill="1" applyBorder="1" applyAlignment="1">
      <alignment horizontal="center" vertical="top" shrinkToFit="1"/>
    </xf>
    <xf numFmtId="0" fontId="21" fillId="8" borderId="37" xfId="0" applyFont="1" applyFill="1" applyBorder="1" applyAlignment="1">
      <alignment horizontal="center" vertical="top" wrapText="1"/>
    </xf>
    <xf numFmtId="1" fontId="25" fillId="8" borderId="37" xfId="0" applyNumberFormat="1" applyFont="1" applyFill="1" applyBorder="1" applyAlignment="1">
      <alignment horizontal="center" vertical="top" shrinkToFit="1"/>
    </xf>
    <xf numFmtId="184" fontId="28" fillId="8" borderId="35" xfId="0" applyNumberFormat="1" applyFont="1" applyFill="1" applyBorder="1" applyAlignment="1">
      <alignment horizontal="left" vertical="center" wrapText="1"/>
    </xf>
    <xf numFmtId="184" fontId="21" fillId="0" borderId="40" xfId="0" applyNumberFormat="1" applyFont="1" applyFill="1" applyBorder="1" applyAlignment="1">
      <alignment horizontal="left" vertical="top" wrapText="1"/>
    </xf>
    <xf numFmtId="184" fontId="26" fillId="0" borderId="1" xfId="0" applyNumberFormat="1" applyFont="1" applyFill="1" applyBorder="1" applyAlignment="1">
      <alignment vertical="center" wrapText="1"/>
    </xf>
    <xf numFmtId="184" fontId="28" fillId="11" borderId="39" xfId="0" applyNumberFormat="1" applyFont="1" applyFill="1" applyBorder="1" applyAlignment="1">
      <alignment horizontal="left" vertical="center" wrapText="1"/>
    </xf>
    <xf numFmtId="184" fontId="0" fillId="0" borderId="35" xfId="0" applyNumberFormat="1" applyFill="1" applyBorder="1" applyAlignment="1">
      <alignment horizontal="left" wrapText="1"/>
    </xf>
    <xf numFmtId="0" fontId="30" fillId="11" borderId="37" xfId="0" applyFont="1" applyFill="1" applyBorder="1" applyAlignment="1">
      <alignment horizontal="left" vertical="top" wrapText="1"/>
    </xf>
    <xf numFmtId="1" fontId="25" fillId="11" borderId="37" xfId="0" applyNumberFormat="1" applyFont="1" applyFill="1" applyBorder="1" applyAlignment="1">
      <alignment horizontal="left" vertical="top" shrinkToFit="1"/>
    </xf>
    <xf numFmtId="0" fontId="30" fillId="11" borderId="39" xfId="0" applyFont="1" applyFill="1" applyBorder="1" applyAlignment="1">
      <alignment horizontal="left" vertical="top" wrapText="1"/>
    </xf>
    <xf numFmtId="1" fontId="25" fillId="11" borderId="39" xfId="0" applyNumberFormat="1" applyFont="1" applyFill="1" applyBorder="1" applyAlignment="1">
      <alignment horizontal="left" vertical="top" shrinkToFit="1"/>
    </xf>
    <xf numFmtId="0" fontId="21" fillId="11" borderId="37" xfId="0" applyFont="1" applyFill="1" applyBorder="1" applyAlignment="1">
      <alignment horizontal="center" vertical="top" wrapText="1"/>
    </xf>
    <xf numFmtId="1" fontId="25" fillId="11" borderId="37" xfId="0" applyNumberFormat="1" applyFont="1" applyFill="1" applyBorder="1" applyAlignment="1">
      <alignment horizontal="center" vertical="top" shrinkToFit="1"/>
    </xf>
    <xf numFmtId="184" fontId="0" fillId="0" borderId="3" xfId="0" applyNumberFormat="1" applyFill="1" applyBorder="1" applyAlignment="1">
      <alignment horizontal="left" wrapText="1"/>
    </xf>
    <xf numFmtId="0" fontId="62" fillId="0" borderId="56" xfId="0" applyNumberFormat="1" applyFont="1" applyFill="1" applyBorder="1" applyAlignment="1">
      <alignment horizontal="center" vertical="center" shrinkToFit="1"/>
    </xf>
    <xf numFmtId="0" fontId="62" fillId="0" borderId="9" xfId="0" applyNumberFormat="1" applyFont="1" applyFill="1" applyBorder="1" applyAlignment="1">
      <alignment horizontal="center" vertical="center" shrinkToFit="1"/>
    </xf>
    <xf numFmtId="1" fontId="51" fillId="12" borderId="60" xfId="0" applyNumberFormat="1" applyFont="1" applyFill="1" applyBorder="1" applyAlignment="1">
      <alignment horizontal="center" vertical="center" shrinkToFit="1"/>
    </xf>
    <xf numFmtId="1" fontId="51" fillId="12" borderId="62" xfId="0" applyNumberFormat="1" applyFont="1" applyFill="1" applyBorder="1" applyAlignment="1">
      <alignment horizontal="center" vertical="center" shrinkToFit="1"/>
    </xf>
    <xf numFmtId="0" fontId="0" fillId="0" borderId="35" xfId="0" applyFill="1" applyBorder="1" applyAlignment="1">
      <alignment horizontal="justify" wrapText="1"/>
    </xf>
    <xf numFmtId="0" fontId="31" fillId="10" borderId="35" xfId="0" applyFont="1" applyFill="1" applyBorder="1" applyAlignment="1">
      <alignment horizontal="center" vertical="top" wrapText="1"/>
    </xf>
    <xf numFmtId="1" fontId="31" fillId="10" borderId="35" xfId="0" applyNumberFormat="1" applyFont="1" applyFill="1" applyBorder="1" applyAlignment="1">
      <alignment horizontal="center" vertical="top" shrinkToFit="1"/>
    </xf>
    <xf numFmtId="0" fontId="23" fillId="10" borderId="39" xfId="0" applyFont="1" applyFill="1" applyBorder="1" applyAlignment="1">
      <alignment horizontal="center" vertical="center" wrapText="1"/>
    </xf>
    <xf numFmtId="0" fontId="60" fillId="0" borderId="0" xfId="0" applyFont="1" applyFill="1" applyBorder="1" applyAlignment="1">
      <alignment horizontal="center" vertical="center" wrapText="1"/>
    </xf>
    <xf numFmtId="1" fontId="63" fillId="13" borderId="79" xfId="0" applyNumberFormat="1" applyFont="1" applyFill="1" applyBorder="1" applyAlignment="1">
      <alignment horizontal="center" vertical="center" shrinkToFit="1"/>
    </xf>
    <xf numFmtId="1" fontId="63" fillId="13" borderId="80" xfId="0" applyNumberFormat="1" applyFont="1" applyFill="1" applyBorder="1" applyAlignment="1">
      <alignment horizontal="center" vertical="center" shrinkToFit="1"/>
    </xf>
    <xf numFmtId="1" fontId="63" fillId="13" borderId="81" xfId="0" applyNumberFormat="1" applyFont="1" applyFill="1" applyBorder="1" applyAlignment="1">
      <alignment horizontal="center" vertical="center" shrinkToFit="1"/>
    </xf>
    <xf numFmtId="1" fontId="63" fillId="13" borderId="82" xfId="0" applyNumberFormat="1" applyFont="1" applyFill="1" applyBorder="1" applyAlignment="1">
      <alignment horizontal="center" vertical="center" shrinkToFit="1"/>
    </xf>
    <xf numFmtId="0" fontId="60" fillId="0" borderId="47" xfId="0" applyFont="1" applyFill="1" applyBorder="1" applyAlignment="1">
      <alignment horizontal="center" vertical="center" wrapText="1"/>
    </xf>
    <xf numFmtId="1" fontId="64" fillId="13" borderId="83" xfId="0" applyNumberFormat="1" applyFont="1" applyFill="1" applyBorder="1" applyAlignment="1">
      <alignment horizontal="center" vertical="center" shrinkToFit="1"/>
    </xf>
    <xf numFmtId="186" fontId="64" fillId="13" borderId="84" xfId="0" applyNumberFormat="1" applyFont="1" applyFill="1" applyBorder="1" applyAlignment="1">
      <alignment horizontal="center" vertical="center" shrinkToFit="1"/>
    </xf>
    <xf numFmtId="0" fontId="62" fillId="0" borderId="53" xfId="0" applyNumberFormat="1" applyFont="1" applyFill="1" applyBorder="1" applyAlignment="1">
      <alignment horizontal="center" vertical="center" shrinkToFit="1"/>
    </xf>
    <xf numFmtId="0" fontId="62" fillId="0" borderId="5" xfId="0" applyNumberFormat="1" applyFont="1" applyFill="1" applyBorder="1" applyAlignment="1">
      <alignment horizontal="center" vertical="center" shrinkToFit="1"/>
    </xf>
    <xf numFmtId="185" fontId="49" fillId="0" borderId="17" xfId="0" applyNumberFormat="1" applyFont="1" applyFill="1" applyBorder="1" applyAlignment="1">
      <alignment horizontal="center" vertical="center" textRotation="90" shrinkToFit="1"/>
    </xf>
    <xf numFmtId="1" fontId="64" fillId="13" borderId="80" xfId="0" applyNumberFormat="1" applyFont="1" applyFill="1" applyBorder="1" applyAlignment="1">
      <alignment horizontal="center" vertical="center" shrinkToFit="1"/>
    </xf>
    <xf numFmtId="185" fontId="65" fillId="13" borderId="85" xfId="0" applyNumberFormat="1" applyFont="1" applyFill="1" applyBorder="1" applyAlignment="1">
      <alignment horizontal="center" vertical="center" shrinkToFit="1"/>
    </xf>
    <xf numFmtId="1" fontId="64" fillId="13" borderId="82" xfId="0" applyNumberFormat="1" applyFont="1" applyFill="1" applyBorder="1" applyAlignment="1">
      <alignment horizontal="center" vertical="center" shrinkToFit="1"/>
    </xf>
    <xf numFmtId="2" fontId="64" fillId="13" borderId="84" xfId="0" applyNumberFormat="1" applyFont="1" applyFill="1" applyBorder="1" applyAlignment="1">
      <alignment horizontal="center" vertical="center" shrinkToFit="1"/>
    </xf>
    <xf numFmtId="0" fontId="61" fillId="0" borderId="11" xfId="0" applyFont="1" applyFill="1" applyBorder="1" applyAlignment="1">
      <alignment horizontal="center" wrapText="1"/>
    </xf>
    <xf numFmtId="0" fontId="61" fillId="0" borderId="72" xfId="0" applyFont="1" applyFill="1" applyBorder="1" applyAlignment="1">
      <alignment horizontal="center" wrapText="1"/>
    </xf>
    <xf numFmtId="0" fontId="61" fillId="0" borderId="12" xfId="0" applyFont="1" applyFill="1" applyBorder="1" applyAlignment="1">
      <alignment horizontal="center" wrapText="1"/>
    </xf>
    <xf numFmtId="0" fontId="55" fillId="0" borderId="29" xfId="0" applyFont="1" applyFill="1" applyBorder="1" applyAlignment="1">
      <alignment horizontal="center" wrapText="1"/>
    </xf>
    <xf numFmtId="0" fontId="55" fillId="0" borderId="30" xfId="0" applyFont="1" applyFill="1" applyBorder="1" applyAlignment="1">
      <alignment horizontal="center" wrapText="1"/>
    </xf>
    <xf numFmtId="0" fontId="66" fillId="0" borderId="13" xfId="0" applyFont="1" applyFill="1" applyBorder="1" applyAlignment="1">
      <alignment horizontal="center" vertical="top" wrapText="1"/>
    </xf>
    <xf numFmtId="0" fontId="67" fillId="0" borderId="16" xfId="0" applyFont="1" applyFill="1" applyBorder="1" applyAlignment="1">
      <alignment horizontal="center" vertical="top" wrapText="1"/>
    </xf>
    <xf numFmtId="0" fontId="67" fillId="0" borderId="17" xfId="0" applyFont="1" applyFill="1" applyBorder="1" applyAlignment="1">
      <alignment horizontal="center" vertical="top" wrapText="1"/>
    </xf>
    <xf numFmtId="0" fontId="67" fillId="0" borderId="0" xfId="0" applyFont="1" applyFill="1" applyBorder="1" applyAlignment="1">
      <alignment horizontal="center" vertical="top" wrapText="1"/>
    </xf>
    <xf numFmtId="0" fontId="67" fillId="0" borderId="29" xfId="0" applyFont="1" applyFill="1" applyBorder="1" applyAlignment="1">
      <alignment horizontal="center" vertical="top" wrapText="1"/>
    </xf>
    <xf numFmtId="0" fontId="67" fillId="0" borderId="30" xfId="0" applyFont="1" applyFill="1" applyBorder="1" applyAlignment="1">
      <alignment horizontal="center" vertical="top" wrapText="1"/>
    </xf>
    <xf numFmtId="0" fontId="68" fillId="0" borderId="13" xfId="0" applyFont="1" applyFill="1" applyBorder="1" applyAlignment="1">
      <alignment horizontal="center" vertical="top" wrapText="1"/>
    </xf>
    <xf numFmtId="0" fontId="69" fillId="0" borderId="16" xfId="0" applyFont="1" applyFill="1" applyBorder="1" applyAlignment="1">
      <alignment horizontal="center" vertical="top" wrapText="1"/>
    </xf>
    <xf numFmtId="0" fontId="69" fillId="0" borderId="17" xfId="0" applyFont="1" applyFill="1" applyBorder="1" applyAlignment="1">
      <alignment horizontal="center" vertical="top" wrapText="1"/>
    </xf>
    <xf numFmtId="0" fontId="69" fillId="0" borderId="0" xfId="0" applyFont="1" applyFill="1" applyBorder="1" applyAlignment="1">
      <alignment horizontal="center" vertical="top" wrapText="1"/>
    </xf>
    <xf numFmtId="0" fontId="69" fillId="0" borderId="29" xfId="0" applyFont="1" applyFill="1" applyBorder="1" applyAlignment="1">
      <alignment horizontal="center" vertical="top" wrapText="1"/>
    </xf>
    <xf numFmtId="0" fontId="69" fillId="0" borderId="30" xfId="0" applyFont="1" applyFill="1" applyBorder="1" applyAlignment="1">
      <alignment horizontal="center" vertical="top" wrapText="1"/>
    </xf>
    <xf numFmtId="0" fontId="70" fillId="0" borderId="13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29" xfId="0" applyFill="1" applyBorder="1" applyAlignment="1">
      <alignment horizontal="left" vertical="top" wrapText="1"/>
    </xf>
    <xf numFmtId="0" fontId="0" fillId="0" borderId="30" xfId="0" applyFill="1" applyBorder="1" applyAlignment="1">
      <alignment horizontal="left" vertical="top" wrapText="1"/>
    </xf>
    <xf numFmtId="0" fontId="71" fillId="0" borderId="13" xfId="0" applyFont="1" applyFill="1" applyBorder="1" applyAlignment="1">
      <alignment horizontal="left" vertical="top" wrapText="1"/>
    </xf>
    <xf numFmtId="0" fontId="72" fillId="0" borderId="13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left" vertical="top" wrapText="1"/>
    </xf>
    <xf numFmtId="0" fontId="5" fillId="0" borderId="23" xfId="0" applyFont="1" applyFill="1" applyBorder="1" applyAlignment="1">
      <alignment horizontal="left" vertical="top" wrapText="1"/>
    </xf>
    <xf numFmtId="0" fontId="0" fillId="0" borderId="28" xfId="0" applyFill="1" applyBorder="1" applyAlignment="1">
      <alignment horizontal="left" vertical="top" wrapText="1"/>
    </xf>
    <xf numFmtId="0" fontId="5" fillId="0" borderId="17" xfId="0" applyFont="1" applyFill="1" applyBorder="1" applyAlignment="1">
      <alignment horizontal="left" vertical="top" wrapText="1"/>
    </xf>
    <xf numFmtId="0" fontId="5" fillId="0" borderId="28" xfId="0" applyFont="1" applyFill="1" applyBorder="1" applyAlignment="1">
      <alignment horizontal="left" vertical="top" wrapText="1"/>
    </xf>
    <xf numFmtId="0" fontId="0" fillId="0" borderId="34" xfId="0" applyFill="1" applyBorder="1" applyAlignment="1">
      <alignment horizontal="left" vertical="top" wrapText="1"/>
    </xf>
    <xf numFmtId="0" fontId="5" fillId="0" borderId="29" xfId="0" applyFont="1" applyFill="1" applyBorder="1" applyAlignment="1">
      <alignment horizontal="left" vertical="top" wrapText="1"/>
    </xf>
    <xf numFmtId="0" fontId="5" fillId="0" borderId="34" xfId="0" applyFont="1" applyFill="1" applyBorder="1" applyAlignment="1">
      <alignment horizontal="left" vertical="top" wrapText="1"/>
    </xf>
    <xf numFmtId="0" fontId="73" fillId="0" borderId="13" xfId="0" applyFont="1" applyFill="1" applyBorder="1" applyAlignment="1">
      <alignment horizontal="left" vertical="top" wrapText="1"/>
    </xf>
    <xf numFmtId="0" fontId="74" fillId="0" borderId="13" xfId="0" applyFont="1" applyFill="1" applyBorder="1" applyAlignment="1">
      <alignment horizontal="left" vertical="top" wrapText="1"/>
    </xf>
    <xf numFmtId="0" fontId="74" fillId="0" borderId="16" xfId="0" applyFont="1" applyFill="1" applyBorder="1" applyAlignment="1">
      <alignment horizontal="left" vertical="top" wrapText="1"/>
    </xf>
    <xf numFmtId="0" fontId="74" fillId="0" borderId="17" xfId="0" applyFont="1" applyFill="1" applyBorder="1" applyAlignment="1">
      <alignment horizontal="left" vertical="top" wrapText="1"/>
    </xf>
    <xf numFmtId="0" fontId="74" fillId="0" borderId="0" xfId="0" applyFont="1" applyFill="1" applyAlignment="1">
      <alignment horizontal="left" vertical="top" wrapText="1"/>
    </xf>
    <xf numFmtId="0" fontId="0" fillId="0" borderId="47" xfId="0" applyFill="1" applyBorder="1" applyAlignment="1">
      <alignment horizontal="left" wrapText="1"/>
    </xf>
    <xf numFmtId="0" fontId="74" fillId="0" borderId="29" xfId="0" applyFont="1" applyFill="1" applyBorder="1" applyAlignment="1">
      <alignment horizontal="left" vertical="top" wrapText="1"/>
    </xf>
    <xf numFmtId="0" fontId="74" fillId="0" borderId="30" xfId="0" applyFont="1" applyFill="1" applyBorder="1" applyAlignment="1">
      <alignment horizontal="left" vertical="top" wrapText="1"/>
    </xf>
    <xf numFmtId="0" fontId="55" fillId="0" borderId="34" xfId="0" applyFont="1" applyFill="1" applyBorder="1" applyAlignment="1">
      <alignment horizontal="center" wrapText="1"/>
    </xf>
    <xf numFmtId="0" fontId="67" fillId="0" borderId="23" xfId="0" applyFont="1" applyFill="1" applyBorder="1" applyAlignment="1">
      <alignment horizontal="center" vertical="top" wrapText="1"/>
    </xf>
    <xf numFmtId="0" fontId="67" fillId="0" borderId="28" xfId="0" applyFont="1" applyFill="1" applyBorder="1" applyAlignment="1">
      <alignment horizontal="center" vertical="top" wrapText="1"/>
    </xf>
    <xf numFmtId="0" fontId="67" fillId="0" borderId="34" xfId="0" applyFont="1" applyFill="1" applyBorder="1" applyAlignment="1">
      <alignment horizontal="center" vertical="top" wrapText="1"/>
    </xf>
    <xf numFmtId="0" fontId="69" fillId="0" borderId="23" xfId="0" applyFont="1" applyFill="1" applyBorder="1" applyAlignment="1">
      <alignment horizontal="center" vertical="top" wrapText="1"/>
    </xf>
    <xf numFmtId="0" fontId="69" fillId="0" borderId="28" xfId="0" applyFont="1" applyFill="1" applyBorder="1" applyAlignment="1">
      <alignment horizontal="center" vertical="top" wrapText="1"/>
    </xf>
    <xf numFmtId="0" fontId="69" fillId="0" borderId="34" xfId="0" applyFont="1" applyFill="1" applyBorder="1" applyAlignment="1">
      <alignment horizontal="center" vertical="top" wrapText="1"/>
    </xf>
    <xf numFmtId="0" fontId="0" fillId="0" borderId="37" xfId="0" applyFill="1" applyBorder="1" applyAlignment="1">
      <alignment horizontal="left" vertical="top" wrapText="1"/>
    </xf>
    <xf numFmtId="0" fontId="0" fillId="0" borderId="39" xfId="0" applyFill="1" applyBorder="1" applyAlignment="1">
      <alignment horizontal="left" vertical="top" wrapText="1"/>
    </xf>
    <xf numFmtId="0" fontId="74" fillId="0" borderId="23" xfId="0" applyFont="1" applyFill="1" applyBorder="1" applyAlignment="1">
      <alignment horizontal="left" vertical="top" wrapText="1"/>
    </xf>
    <xf numFmtId="0" fontId="74" fillId="0" borderId="28" xfId="0" applyFont="1" applyFill="1" applyBorder="1" applyAlignment="1">
      <alignment horizontal="left" vertical="top" wrapText="1"/>
    </xf>
    <xf numFmtId="0" fontId="74" fillId="0" borderId="34" xfId="0" applyFont="1" applyFill="1" applyBorder="1" applyAlignment="1">
      <alignment horizontal="left" vertical="top" wrapText="1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9" defaultPivotStyle="PivotStyleLight16"/>
  <colors>
    <mruColors>
      <color rgb="00EC5E5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000" b="1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rPr sz="100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FASE DE FUNCIONAMENTO ( - )</a:t>
            </a:r>
            <a:endParaRPr sz="1000">
              <a:solidFill>
                <a:schemeClr val="tx1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endParaRPr>
          </a:p>
        </c:rich>
      </c:tx>
      <c:layout>
        <c:manualLayout>
          <c:xMode val="edge"/>
          <c:yMode val="edge"/>
          <c:x val="0.258124297462323"/>
          <c:y val="0.036701281691458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5692558392178"/>
          <c:y val="0.243377917650144"/>
          <c:w val="0.837914177077675"/>
          <c:h val="0.3806451612903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Funcionamento!$C$5</c:f>
              <c:strCache>
                <c:ptCount val="1"/>
                <c:pt idx="0">
                  <c:v>Impactos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Funcionamento!$D$4:$L$4</c:f>
              <c:strCache>
                <c:ptCount val="9"/>
                <c:pt idx="0">
                  <c:v>Negativo</c:v>
                </c:pt>
                <c:pt idx="1">
                  <c:v>Baixo</c:v>
                </c:pt>
                <c:pt idx="2">
                  <c:v>Médio</c:v>
                </c:pt>
                <c:pt idx="3">
                  <c:v>Alto</c:v>
                </c:pt>
                <c:pt idx="4">
                  <c:v>Não Significativo</c:v>
                </c:pt>
                <c:pt idx="5">
                  <c:v>Moderado</c:v>
                </c:pt>
                <c:pt idx="6">
                  <c:v>Significativo</c:v>
                </c:pt>
                <c:pt idx="7">
                  <c:v>Temporário</c:v>
                </c:pt>
                <c:pt idx="8">
                  <c:v>Permanente</c:v>
                </c:pt>
              </c:strCache>
            </c:strRef>
          </c:cat>
          <c:val>
            <c:numRef>
              <c:f>Funcionamento!$D$5:$L$5</c:f>
              <c:numCache>
                <c:formatCode>General</c:formatCode>
                <c:ptCount val="9"/>
                <c:pt idx="0">
                  <c:v>155</c:v>
                </c:pt>
                <c:pt idx="1">
                  <c:v>13</c:v>
                </c:pt>
                <c:pt idx="2">
                  <c:v>26</c:v>
                </c:pt>
                <c:pt idx="3">
                  <c:v>115</c:v>
                </c:pt>
                <c:pt idx="4">
                  <c:v>0</c:v>
                </c:pt>
                <c:pt idx="5">
                  <c:v>35</c:v>
                </c:pt>
                <c:pt idx="6">
                  <c:v>120</c:v>
                </c:pt>
                <c:pt idx="7">
                  <c:v>70</c:v>
                </c:pt>
                <c:pt idx="8">
                  <c:v>85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922177945"/>
        <c:axId val="556208161"/>
      </c:barChart>
      <c:dateAx>
        <c:axId val="92217794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pt-BR" sz="9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56208161"/>
        <c:crosses val="autoZero"/>
        <c:auto val="0"/>
        <c:lblAlgn val="ctr"/>
        <c:lblOffset val="100"/>
        <c:baseTimeUnit val="days"/>
      </c:dateAx>
      <c:valAx>
        <c:axId val="556208161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pt-BR" sz="1000" b="0" i="0" u="none" strike="noStrike" kern="1200" baseline="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Quantidade </a:t>
                </a:r>
                <a:endParaRPr>
                  <a:solidFill>
                    <a:schemeClr val="tx1"/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00901350441566673"/>
              <c:y val="0.2605534957016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22177945"/>
        <c:crosses val="autoZero"/>
        <c:crossBetween val="between"/>
        <c:majorUnit val="20"/>
        <c:minorUnit val="4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5340618-21d7-47e5-b42d-888788deeb9e}"/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pt-BR">
          <a:solidFill>
            <a:schemeClr val="tx1"/>
          </a:solidFill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631578947368"/>
          <c:y val="0.0898148148148148"/>
          <c:w val="0.857157894736842"/>
          <c:h val="0.3116666666666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Atividades!$AN$3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Atividades!$AM$4:$AM$12</c:f>
              <c:strCache>
                <c:ptCount val="9"/>
                <c:pt idx="0">
                  <c:v>Queima de Resíduos</c:v>
                </c:pt>
                <c:pt idx="1">
                  <c:v>Disp. de Resíduos Perigosos</c:v>
                </c:pt>
                <c:pt idx="2">
                  <c:v>Aterragem de Resíduos</c:v>
                </c:pt>
                <c:pt idx="3">
                  <c:v>Emissão de Particulados</c:v>
                </c:pt>
                <c:pt idx="4">
                  <c:v>Gases de Efeito Estufa</c:v>
                </c:pt>
                <c:pt idx="5">
                  <c:v>Geração de Chorume</c:v>
                </c:pt>
                <c:pt idx="6">
                  <c:v>Desmatamento</c:v>
                </c:pt>
                <c:pt idx="7">
                  <c:v>Disposição de RSS</c:v>
                </c:pt>
                <c:pt idx="8">
                  <c:v>Ausência de Triagem</c:v>
                </c:pt>
              </c:strCache>
            </c:strRef>
          </c:cat>
          <c:val>
            <c:numRef>
              <c:f>Atividades!$AN$4:$AN$12</c:f>
              <c:numCache>
                <c:formatCode>General</c:formatCode>
                <c:ptCount val="9"/>
              </c:numCache>
            </c:numRef>
          </c:val>
        </c:ser>
        <c:ser>
          <c:idx val="1"/>
          <c:order val="1"/>
          <c:tx>
            <c:strRef>
              <c:f>Atividades!$AO$3</c:f>
              <c:strCache>
                <c:ptCount val="1"/>
                <c:pt idx="0">
                  <c:v>Impactos Negativos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Atividades!$AM$4:$AM$12</c:f>
              <c:strCache>
                <c:ptCount val="9"/>
                <c:pt idx="0">
                  <c:v>Queima de Resíduos</c:v>
                </c:pt>
                <c:pt idx="1">
                  <c:v>Disp. de Resíduos Perigosos</c:v>
                </c:pt>
                <c:pt idx="2">
                  <c:v>Aterragem de Resíduos</c:v>
                </c:pt>
                <c:pt idx="3">
                  <c:v>Emissão de Particulados</c:v>
                </c:pt>
                <c:pt idx="4">
                  <c:v>Gases de Efeito Estufa</c:v>
                </c:pt>
                <c:pt idx="5">
                  <c:v>Geração de Chorume</c:v>
                </c:pt>
                <c:pt idx="6">
                  <c:v>Desmatamento</c:v>
                </c:pt>
                <c:pt idx="7">
                  <c:v>Disposição de RSS</c:v>
                </c:pt>
                <c:pt idx="8">
                  <c:v>Ausência de Triagem</c:v>
                </c:pt>
              </c:strCache>
            </c:strRef>
          </c:cat>
          <c:val>
            <c:numRef>
              <c:f>Atividades!$AO$4:$AO$12</c:f>
              <c:numCache>
                <c:formatCode>General</c:formatCode>
                <c:ptCount val="9"/>
                <c:pt idx="0">
                  <c:v>16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783951898"/>
        <c:axId val="953750463"/>
      </c:barChart>
      <c:catAx>
        <c:axId val="78395189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53750463"/>
        <c:crosses val="autoZero"/>
        <c:auto val="1"/>
        <c:lblAlgn val="ctr"/>
        <c:lblOffset val="100"/>
        <c:noMultiLvlLbl val="0"/>
      </c:catAx>
      <c:valAx>
        <c:axId val="953750463"/>
        <c:scaling>
          <c:orientation val="minMax"/>
          <c:max val="19"/>
          <c:min val="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pt-BR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>
                    <a:solidFill>
                      <a:sysClr val="windowText" lastClr="000000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Quantidade</a:t>
                </a:r>
                <a:endParaRPr>
                  <a:solidFill>
                    <a:sysClr val="windowText" lastClr="000000"/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0178947368421053"/>
              <c:y val="0.10945466570466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78395189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379488504262464"/>
          <c:y val="0.901442307692308"/>
          <c:w val="0.205889950917076"/>
          <c:h val="0.068643162393162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ysClr val="windowText" lastClr="000000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e76a624-1a88-4f22-8ff6-501a9f64a458}"/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pt-BR">
          <a:solidFill>
            <a:sysClr val="windowText" lastClr="000000"/>
          </a:solidFill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985446705592"/>
          <c:y val="0.0727176220806794"/>
          <c:w val="0.829898480700075"/>
          <c:h val="0.3403397027600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Atividades!$AV$3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1">
                <a:shade val="76667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Atividades!$AU$4:$AU$11</c:f>
              <c:strCache>
                <c:ptCount val="8"/>
                <c:pt idx="0">
                  <c:v>Plano de Monitoramento</c:v>
                </c:pt>
                <c:pt idx="1">
                  <c:v>Operação do Aterro Sanitário</c:v>
                </c:pt>
                <c:pt idx="2">
                  <c:v>Cobertura Vegetal</c:v>
                </c:pt>
                <c:pt idx="3">
                  <c:v>Controle de Gases e Lixiviados</c:v>
                </c:pt>
                <c:pt idx="4">
                  <c:v>Educação Ambiental</c:v>
                </c:pt>
                <c:pt idx="5">
                  <c:v>Isolamento da Área</c:v>
                </c:pt>
                <c:pt idx="6">
                  <c:v>Participação Social</c:v>
                </c:pt>
                <c:pt idx="7">
                  <c:v>Coleta Seletiva</c:v>
                </c:pt>
              </c:strCache>
            </c:strRef>
          </c:cat>
          <c:val>
            <c:numRef>
              <c:f>Atividades!$AV$4:$AV$11</c:f>
              <c:numCache>
                <c:formatCode>General</c:formatCode>
                <c:ptCount val="8"/>
              </c:numCache>
            </c:numRef>
          </c:val>
        </c:ser>
        <c:ser>
          <c:idx val="1"/>
          <c:order val="1"/>
          <c:tx>
            <c:strRef>
              <c:f>Atividades!$AW$3</c:f>
              <c:strCache>
                <c:ptCount val="1"/>
                <c:pt idx="0">
                  <c:v>Impactos Positivos</c:v>
                </c:pt>
              </c:strCache>
            </c:strRef>
          </c:tx>
          <c:spPr>
            <a:solidFill>
              <a:schemeClr val="accent1">
                <a:tint val="76667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Atividades!$AU$4:$AU$11</c:f>
              <c:strCache>
                <c:ptCount val="8"/>
                <c:pt idx="0">
                  <c:v>Plano de Monitoramento</c:v>
                </c:pt>
                <c:pt idx="1">
                  <c:v>Operação do Aterro Sanitário</c:v>
                </c:pt>
                <c:pt idx="2">
                  <c:v>Cobertura Vegetal</c:v>
                </c:pt>
                <c:pt idx="3">
                  <c:v>Controle de Gases e Lixiviados</c:v>
                </c:pt>
                <c:pt idx="4">
                  <c:v>Educação Ambiental</c:v>
                </c:pt>
                <c:pt idx="5">
                  <c:v>Isolamento da Área</c:v>
                </c:pt>
                <c:pt idx="6">
                  <c:v>Participação Social</c:v>
                </c:pt>
                <c:pt idx="7">
                  <c:v>Coleta Seletiva</c:v>
                </c:pt>
              </c:strCache>
            </c:strRef>
          </c:cat>
          <c:val>
            <c:numRef>
              <c:f>Atividades!$AW$4:$AW$11</c:f>
              <c:numCache>
                <c:formatCode>General</c:formatCode>
                <c:ptCount val="8"/>
                <c:pt idx="0">
                  <c:v>11</c:v>
                </c:pt>
                <c:pt idx="1">
                  <c:v>11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32548849"/>
        <c:axId val="903430433"/>
      </c:barChart>
      <c:catAx>
        <c:axId val="325488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03430433"/>
        <c:crosses val="autoZero"/>
        <c:auto val="1"/>
        <c:lblAlgn val="ctr"/>
        <c:lblOffset val="100"/>
        <c:noMultiLvlLbl val="0"/>
      </c:catAx>
      <c:valAx>
        <c:axId val="9034304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pt-BR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>
                    <a:solidFill>
                      <a:sysClr val="windowText" lastClr="000000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Quantidade</a:t>
                </a:r>
                <a:endParaRPr>
                  <a:solidFill>
                    <a:sysClr val="windowText" lastClr="000000"/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0323684210526316"/>
              <c:y val="0.13870370370370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325488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412820641678362"/>
          <c:y val="0.891249238146905"/>
          <c:w val="0.207233368532207"/>
          <c:h val="0.07281808622502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ysClr val="windowText" lastClr="000000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614cbaa-056f-42aa-a0cd-7ad5acafbfad}"/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pt-BR">
          <a:solidFill>
            <a:sysClr val="windowText" lastClr="000000"/>
          </a:solidFill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86776399314"/>
          <c:y val="0.0811640825762569"/>
          <c:w val="0.799179566563468"/>
          <c:h val="0.403796296296296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Atividades!$AP$3</c:f>
              <c:strCache>
                <c:ptCount val="1"/>
                <c:pt idx="0">
                  <c:v>(%)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00151457781143506"/>
                  <c:y val="0.0154798761609907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pt-BR" sz="1000" b="0" i="0" u="none" strike="noStrike" kern="1200" baseline="0">
                        <a:solidFill>
                          <a:schemeClr val="tx1"/>
                        </a:solidFill>
                        <a:latin typeface="Times New Roman" panose="02020603050405020304" charset="0"/>
                        <a:ea typeface="Times New Roman" panose="02020603050405020304" charset="0"/>
                        <a:cs typeface="Times New Roman" panose="02020603050405020304" charset="0"/>
                        <a:sym typeface="Times New Roman" panose="02020603050405020304" charset="0"/>
                      </a:defRPr>
                    </a:pPr>
                    <a:r>
                      <a:t>10,5% 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pt-BR" sz="1000" b="0" i="0" u="none" strike="noStrike" kern="1200" baseline="0">
                        <a:solidFill>
                          <a:schemeClr val="tx1"/>
                        </a:solidFill>
                        <a:latin typeface="Times New Roman" panose="02020603050405020304" charset="0"/>
                        <a:ea typeface="Times New Roman" panose="02020603050405020304" charset="0"/>
                        <a:cs typeface="Times New Roman" panose="02020603050405020304" charset="0"/>
                        <a:sym typeface="Times New Roman" panose="02020603050405020304" charset="0"/>
                      </a:defRPr>
                    </a:pPr>
                    <a:r>
                      <a:t>7,8% 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pt-BR" sz="1000" b="0" i="0" u="none" strike="noStrike" kern="1200" baseline="0">
                        <a:solidFill>
                          <a:schemeClr val="tx1"/>
                        </a:solidFill>
                        <a:latin typeface="Times New Roman" panose="02020603050405020304" charset="0"/>
                        <a:ea typeface="Times New Roman" panose="02020603050405020304" charset="0"/>
                        <a:cs typeface="Times New Roman" panose="02020603050405020304" charset="0"/>
                        <a:sym typeface="Times New Roman" panose="02020603050405020304" charset="0"/>
                      </a:defRPr>
                    </a:pPr>
                    <a:r>
                      <a:t>7,2% 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pt-BR" sz="1000" b="0" i="0" u="none" strike="noStrike" kern="1200" baseline="0">
                        <a:solidFill>
                          <a:schemeClr val="tx1"/>
                        </a:solidFill>
                        <a:latin typeface="Times New Roman" panose="02020603050405020304" charset="0"/>
                        <a:ea typeface="Times New Roman" panose="02020603050405020304" charset="0"/>
                        <a:cs typeface="Times New Roman" panose="02020603050405020304" charset="0"/>
                        <a:sym typeface="Times New Roman" panose="02020603050405020304" charset="0"/>
                      </a:defRPr>
                    </a:pPr>
                    <a:r>
                      <a:t>6,5% 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pt-BR" sz="1000" b="0" i="0" u="none" strike="noStrike" kern="1200" baseline="0">
                        <a:solidFill>
                          <a:schemeClr val="tx1"/>
                        </a:solidFill>
                        <a:latin typeface="Times New Roman" panose="02020603050405020304" charset="0"/>
                        <a:ea typeface="Times New Roman" panose="02020603050405020304" charset="0"/>
                        <a:cs typeface="Times New Roman" panose="02020603050405020304" charset="0"/>
                        <a:sym typeface="Times New Roman" panose="02020603050405020304" charset="0"/>
                      </a:defRPr>
                    </a:pPr>
                    <a:r>
                      <a:t>6,5% 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0"/>
                  <c:y val="0.00977823851617332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pt-BR" sz="1000" b="0" i="0" u="none" strike="noStrike" kern="1200" baseline="0">
                        <a:solidFill>
                          <a:schemeClr val="tx1"/>
                        </a:solidFill>
                        <a:latin typeface="Times New Roman" panose="02020603050405020304" charset="0"/>
                        <a:ea typeface="Times New Roman" panose="02020603050405020304" charset="0"/>
                        <a:cs typeface="Times New Roman" panose="02020603050405020304" charset="0"/>
                        <a:sym typeface="Times New Roman" panose="02020603050405020304" charset="0"/>
                      </a:defRPr>
                    </a:pPr>
                    <a:r>
                      <a:t>5,9% 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00151457781143507"/>
                  <c:y val="0.00958211338834176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pt-BR" sz="1000" b="0" i="0" u="none" strike="noStrike" kern="1200" baseline="0">
                        <a:solidFill>
                          <a:schemeClr val="tx1"/>
                        </a:solidFill>
                        <a:latin typeface="Times New Roman" panose="02020603050405020304" charset="0"/>
                        <a:ea typeface="Times New Roman" panose="02020603050405020304" charset="0"/>
                        <a:cs typeface="Times New Roman" panose="02020603050405020304" charset="0"/>
                        <a:sym typeface="Times New Roman" panose="02020603050405020304" charset="0"/>
                      </a:defRPr>
                    </a:pPr>
                    <a:r>
                      <a:t>5,9% 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00266577807397534"/>
                  <c:y val="0.00958211338834176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pt-BR" sz="1000" b="0" i="0" u="none" strike="noStrike" kern="1200" baseline="0">
                        <a:solidFill>
                          <a:schemeClr val="tx1"/>
                        </a:solidFill>
                        <a:latin typeface="Times New Roman" panose="02020603050405020304" charset="0"/>
                        <a:ea typeface="Times New Roman" panose="02020603050405020304" charset="0"/>
                        <a:cs typeface="Times New Roman" panose="02020603050405020304" charset="0"/>
                        <a:sym typeface="Times New Roman" panose="02020603050405020304" charset="0"/>
                      </a:defRPr>
                    </a:pPr>
                    <a:r>
                      <a:t>5,2% 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"/>
                  <c:y val="0.00648613815614362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pt-BR" sz="1000" b="0" i="0" u="none" strike="noStrike" kern="1200" baseline="0">
                        <a:solidFill>
                          <a:schemeClr val="tx1"/>
                        </a:solidFill>
                        <a:latin typeface="Times New Roman" panose="02020603050405020304" charset="0"/>
                        <a:ea typeface="Times New Roman" panose="02020603050405020304" charset="0"/>
                        <a:cs typeface="Times New Roman" panose="02020603050405020304" charset="0"/>
                        <a:sym typeface="Times New Roman" panose="02020603050405020304" charset="0"/>
                      </a:defRPr>
                    </a:pPr>
                    <a:r>
                      <a:t>5,2% 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0_);[Red]\(0.00\)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 algn="ctr">
                  <a:defRPr lang="pt-BR" sz="1000" b="0" i="0" u="none" strike="noStrike" kern="1200" baseline="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Atividades!$AM$4:$AM$12</c:f>
              <c:strCache>
                <c:ptCount val="9"/>
                <c:pt idx="0">
                  <c:v>Queima de Resíduos</c:v>
                </c:pt>
                <c:pt idx="1">
                  <c:v>Disp. de Resíduos Perigosos</c:v>
                </c:pt>
                <c:pt idx="2">
                  <c:v>Aterragem de Resíduos</c:v>
                </c:pt>
                <c:pt idx="3">
                  <c:v>Emissão de Particulados</c:v>
                </c:pt>
                <c:pt idx="4">
                  <c:v>Gases de Efeito Estufa</c:v>
                </c:pt>
                <c:pt idx="5">
                  <c:v>Geração de Chorume</c:v>
                </c:pt>
                <c:pt idx="6">
                  <c:v>Desmatamento</c:v>
                </c:pt>
                <c:pt idx="7">
                  <c:v>Disposição de RSS</c:v>
                </c:pt>
                <c:pt idx="8">
                  <c:v>Ausência de Triagem</c:v>
                </c:pt>
              </c:strCache>
            </c:strRef>
          </c:cat>
          <c:val>
            <c:numRef>
              <c:f>Atividades!$AP$4:$AP$12</c:f>
              <c:numCache>
                <c:formatCode>0.0_);[Red]\(0.0\)</c:formatCode>
                <c:ptCount val="9"/>
                <c:pt idx="0">
                  <c:v>10.4575163398693</c:v>
                </c:pt>
                <c:pt idx="1">
                  <c:v>7.84313725490196</c:v>
                </c:pt>
                <c:pt idx="2">
                  <c:v>7.18954248366013</c:v>
                </c:pt>
                <c:pt idx="3">
                  <c:v>6.5359477124183</c:v>
                </c:pt>
                <c:pt idx="4">
                  <c:v>6.5359477124183</c:v>
                </c:pt>
                <c:pt idx="5">
                  <c:v>5.88235294117647</c:v>
                </c:pt>
                <c:pt idx="6">
                  <c:v>5.88235294117647</c:v>
                </c:pt>
                <c:pt idx="7">
                  <c:v>5.22875816993464</c:v>
                </c:pt>
                <c:pt idx="8">
                  <c:v>5.22875816993464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981518778"/>
        <c:axId val="7287519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Atividades!$AN$3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solidFill>
                    <a:schemeClr val="accent2">
                      <a:shade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pt-BR" sz="1000" b="0" i="0" u="none" strike="noStrike" kern="1200" baseline="0">
                          <a:solidFill>
                            <a:schemeClr val="tx1"/>
                          </a:solidFill>
                          <a:latin typeface="Times New Roman" panose="02020603050405020304" charset="0"/>
                          <a:ea typeface="Times New Roman" panose="02020603050405020304" charset="0"/>
                          <a:cs typeface="Times New Roman" panose="02020603050405020304" charset="0"/>
                          <a:sym typeface="Times New Roman" panose="02020603050405020304" charset="0"/>
                        </a:defRPr>
                      </a:pPr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Atividades!$AM$4:$AM$12</c15:sqref>
                        </c15:formulaRef>
                      </c:ext>
                    </c:extLst>
                    <c:strCache>
                      <c:ptCount val="9"/>
                      <c:pt idx="0">
                        <c:v>Queima de Resíduos</c:v>
                      </c:pt>
                      <c:pt idx="1">
                        <c:v>Disp. de Resíduos Perigosos</c:v>
                      </c:pt>
                      <c:pt idx="2">
                        <c:v>Aterragem de Resíduos</c:v>
                      </c:pt>
                      <c:pt idx="3">
                        <c:v>Emissão de Particulados</c:v>
                      </c:pt>
                      <c:pt idx="4">
                        <c:v>Gases de Efeito Estufa</c:v>
                      </c:pt>
                      <c:pt idx="5">
                        <c:v>Geração de Chorume</c:v>
                      </c:pt>
                      <c:pt idx="6">
                        <c:v>Desmatamento</c:v>
                      </c:pt>
                      <c:pt idx="7">
                        <c:v>Disposição de RSS</c:v>
                      </c:pt>
                      <c:pt idx="8">
                        <c:v>Ausência de Triagem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Atividades!$AN$4:$AN$12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Atividades!$AO$3</c15:sqref>
                        </c15:formulaRef>
                      </c:ext>
                    </c:extLst>
                    <c:strCache>
                      <c:ptCount val="1"/>
                      <c:pt idx="0">
                        <c:v>Impactos Negativos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pt-BR" sz="1000" b="0" i="0" u="none" strike="noStrike" kern="1200" baseline="0">
                          <a:solidFill>
                            <a:schemeClr val="tx1"/>
                          </a:solidFill>
                          <a:latin typeface="Times New Roman" panose="02020603050405020304" charset="0"/>
                          <a:ea typeface="Times New Roman" panose="02020603050405020304" charset="0"/>
                          <a:cs typeface="Times New Roman" panose="02020603050405020304" charset="0"/>
                          <a:sym typeface="Times New Roman" panose="02020603050405020304" charset="0"/>
                        </a:defRPr>
                      </a:pPr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Atividades!$AM$4:$AM$12</c15:sqref>
                        </c15:formulaRef>
                      </c:ext>
                    </c:extLst>
                    <c:strCache>
                      <c:ptCount val="9"/>
                      <c:pt idx="0">
                        <c:v>Queima de Resíduos</c:v>
                      </c:pt>
                      <c:pt idx="1">
                        <c:v>Disp. de Resíduos Perigosos</c:v>
                      </c:pt>
                      <c:pt idx="2">
                        <c:v>Aterragem de Resíduos</c:v>
                      </c:pt>
                      <c:pt idx="3">
                        <c:v>Emissão de Particulados</c:v>
                      </c:pt>
                      <c:pt idx="4">
                        <c:v>Gases de Efeito Estufa</c:v>
                      </c:pt>
                      <c:pt idx="5">
                        <c:v>Geração de Chorume</c:v>
                      </c:pt>
                      <c:pt idx="6">
                        <c:v>Desmatamento</c:v>
                      </c:pt>
                      <c:pt idx="7">
                        <c:v>Disposição de RSS</c:v>
                      </c:pt>
                      <c:pt idx="8">
                        <c:v>Ausência de Triagem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Atividades!$AO$4:$AO$12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16</c:v>
                      </c:pt>
                      <c:pt idx="1">
                        <c:v>12</c:v>
                      </c:pt>
                      <c:pt idx="2">
                        <c:v>11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9</c:v>
                      </c:pt>
                      <c:pt idx="6">
                        <c:v>9</c:v>
                      </c:pt>
                      <c:pt idx="7">
                        <c:v>8</c:v>
                      </c:pt>
                      <c:pt idx="8">
                        <c:v>8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9815187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728751920"/>
        <c:crosses val="autoZero"/>
        <c:auto val="1"/>
        <c:lblAlgn val="ctr"/>
        <c:lblOffset val="100"/>
        <c:noMultiLvlLbl val="0"/>
      </c:catAx>
      <c:valAx>
        <c:axId val="7287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pt-BR" sz="1000" b="0" i="0" u="none" strike="noStrike" kern="1200" baseline="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>
                    <a:solidFill>
                      <a:schemeClr val="tx1"/>
                    </a:solidFill>
                  </a:rPr>
                  <a:t>(%)</a:t>
                </a:r>
                <a:endParaRPr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294623248769405"/>
              <c:y val="0.19309191074618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815187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52f476a-ef4c-43e2-ba36-eb37690616c6}"/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pt-BR">
          <a:solidFill>
            <a:schemeClr val="tx1"/>
          </a:solidFill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000" b="1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rPr sz="100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FASE DE FUNCIONAMENTO (+)</a:t>
            </a:r>
            <a:endParaRPr sz="1000">
              <a:solidFill>
                <a:schemeClr val="tx1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endParaRPr>
          </a:p>
        </c:rich>
      </c:tx>
      <c:layout>
        <c:manualLayout>
          <c:xMode val="edge"/>
          <c:yMode val="edge"/>
          <c:x val="0.269883151149642"/>
          <c:y val="0.047497879558948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Funcionamento!$C$11</c:f>
              <c:strCache>
                <c:ptCount val="1"/>
                <c:pt idx="0">
                  <c:v>Impactos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Funcionamento!$D$10:$L$10</c:f>
              <c:strCache>
                <c:ptCount val="9"/>
                <c:pt idx="0">
                  <c:v>Positivo</c:v>
                </c:pt>
                <c:pt idx="1">
                  <c:v>Baixo</c:v>
                </c:pt>
                <c:pt idx="2">
                  <c:v>Médio</c:v>
                </c:pt>
                <c:pt idx="3">
                  <c:v>Alto</c:v>
                </c:pt>
                <c:pt idx="4">
                  <c:v>Não Significativo</c:v>
                </c:pt>
                <c:pt idx="5">
                  <c:v>Moderado</c:v>
                </c:pt>
                <c:pt idx="6">
                  <c:v>Significativo</c:v>
                </c:pt>
                <c:pt idx="7">
                  <c:v>Temporário</c:v>
                </c:pt>
                <c:pt idx="8">
                  <c:v>Permanente</c:v>
                </c:pt>
              </c:strCache>
            </c:strRef>
          </c:cat>
          <c:val>
            <c:numRef>
              <c:f>Funcionamento!$D$11:$L$11</c:f>
              <c:numCache>
                <c:formatCode>General</c:formatCode>
                <c:ptCount val="9"/>
                <c:pt idx="0">
                  <c:v>9</c:v>
                </c:pt>
                <c:pt idx="1">
                  <c:v>7</c:v>
                </c:pt>
                <c:pt idx="2">
                  <c:v>2</c:v>
                </c:pt>
                <c:pt idx="3">
                  <c:v>0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152732441"/>
        <c:axId val="170728671"/>
      </c:barChart>
      <c:catAx>
        <c:axId val="15273244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170728671"/>
        <c:crosses val="autoZero"/>
        <c:auto val="1"/>
        <c:lblAlgn val="ctr"/>
        <c:lblOffset val="100"/>
        <c:noMultiLvlLbl val="0"/>
      </c:catAx>
      <c:valAx>
        <c:axId val="170728671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pt-BR" sz="1000" b="0" i="0" u="none" strike="noStrike" kern="1200" baseline="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Quantidade</a:t>
                </a:r>
                <a:endParaRPr>
                  <a:solidFill>
                    <a:schemeClr val="tx1"/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0257894736842105"/>
              <c:y val="0.2685648148148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152732441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f1faf50-1b7f-4c97-9ecd-1e99c98ca9c0}"/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pt-BR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000" b="1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rPr sz="100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Gráfico 1 - Fase de Funcionamento</a:t>
            </a:r>
            <a:endParaRPr sz="1000">
              <a:solidFill>
                <a:schemeClr val="tx1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Fases!$A$4</c:f>
              <c:strCache>
                <c:ptCount val="1"/>
                <c:pt idx="0">
                  <c:v>Impactos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Fases!$B$4:$K$4</c:f>
              <c:strCache>
                <c:ptCount val="10"/>
                <c:pt idx="0">
                  <c:v>Positivo</c:v>
                </c:pt>
                <c:pt idx="1">
                  <c:v>Negativo</c:v>
                </c:pt>
                <c:pt idx="2">
                  <c:v>Baixo</c:v>
                </c:pt>
                <c:pt idx="3">
                  <c:v>Médio</c:v>
                </c:pt>
                <c:pt idx="4">
                  <c:v>Alto</c:v>
                </c:pt>
                <c:pt idx="5">
                  <c:v>N. Significativo</c:v>
                </c:pt>
                <c:pt idx="6">
                  <c:v>Moderado</c:v>
                </c:pt>
                <c:pt idx="7">
                  <c:v>Significativo</c:v>
                </c:pt>
                <c:pt idx="8">
                  <c:v>Temporário</c:v>
                </c:pt>
                <c:pt idx="9">
                  <c:v>Permanente</c:v>
                </c:pt>
              </c:strCache>
            </c:strRef>
          </c:cat>
          <c:val>
            <c:numRef>
              <c:f>Fases!$B$5:$K$5</c:f>
              <c:numCache>
                <c:formatCode>General</c:formatCode>
                <c:ptCount val="10"/>
                <c:pt idx="0">
                  <c:v>9</c:v>
                </c:pt>
                <c:pt idx="1">
                  <c:v>155</c:v>
                </c:pt>
                <c:pt idx="2">
                  <c:v>20</c:v>
                </c:pt>
                <c:pt idx="3">
                  <c:v>28</c:v>
                </c:pt>
                <c:pt idx="4">
                  <c:v>115</c:v>
                </c:pt>
                <c:pt idx="5">
                  <c:v>5</c:v>
                </c:pt>
                <c:pt idx="6">
                  <c:v>37</c:v>
                </c:pt>
                <c:pt idx="7">
                  <c:v>122</c:v>
                </c:pt>
                <c:pt idx="8">
                  <c:v>74</c:v>
                </c:pt>
                <c:pt idx="9">
                  <c:v>90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633934295"/>
        <c:axId val="685851855"/>
      </c:barChart>
      <c:catAx>
        <c:axId val="6339342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685851855"/>
        <c:crosses val="autoZero"/>
        <c:auto val="1"/>
        <c:lblAlgn val="ctr"/>
        <c:lblOffset val="100"/>
        <c:noMultiLvlLbl val="0"/>
      </c:catAx>
      <c:valAx>
        <c:axId val="68585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633934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1b14553-ce4b-4728-9238-b40dfc4746b4}"/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pt-BR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000" b="1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rPr sz="100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Gráfico 2 - Fase de Encerramento</a:t>
            </a:r>
            <a:endParaRPr sz="1000">
              <a:solidFill>
                <a:schemeClr val="tx1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endParaRPr>
          </a:p>
        </c:rich>
      </c:tx>
      <c:layout>
        <c:manualLayout>
          <c:xMode val="edge"/>
          <c:yMode val="edge"/>
          <c:x val="0.234739627756919"/>
          <c:y val="0.040255865984487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6998075689544"/>
          <c:y val="0.175707154742097"/>
          <c:w val="0.815971776779987"/>
          <c:h val="0.361530782029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Fases!$M$4</c:f>
              <c:strCache>
                <c:ptCount val="1"/>
                <c:pt idx="0">
                  <c:v>Impactos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900" b="0" i="0" u="none" strike="noStrike" kern="1200" baseline="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Fases!$N$4:$W$4</c:f>
              <c:strCache>
                <c:ptCount val="10"/>
                <c:pt idx="0">
                  <c:v>Positivo</c:v>
                </c:pt>
                <c:pt idx="1">
                  <c:v>Negativo</c:v>
                </c:pt>
                <c:pt idx="2">
                  <c:v>Baixo</c:v>
                </c:pt>
                <c:pt idx="3">
                  <c:v>Médio</c:v>
                </c:pt>
                <c:pt idx="4">
                  <c:v>Alto</c:v>
                </c:pt>
                <c:pt idx="5">
                  <c:v>N. Significativo</c:v>
                </c:pt>
                <c:pt idx="6">
                  <c:v>Moderado</c:v>
                </c:pt>
                <c:pt idx="7">
                  <c:v>Significativo</c:v>
                </c:pt>
                <c:pt idx="8">
                  <c:v>Temporário</c:v>
                </c:pt>
                <c:pt idx="9">
                  <c:v>Permanente</c:v>
                </c:pt>
              </c:strCache>
            </c:strRef>
          </c:cat>
          <c:val>
            <c:numRef>
              <c:f>Fases!$N$5:$W$5</c:f>
              <c:numCache>
                <c:formatCode>General</c:formatCode>
                <c:ptCount val="10"/>
                <c:pt idx="0">
                  <c:v>79</c:v>
                </c:pt>
                <c:pt idx="1">
                  <c:v>1</c:v>
                </c:pt>
                <c:pt idx="2">
                  <c:v>17</c:v>
                </c:pt>
                <c:pt idx="3">
                  <c:v>25</c:v>
                </c:pt>
                <c:pt idx="4">
                  <c:v>38</c:v>
                </c:pt>
                <c:pt idx="5">
                  <c:v>2</c:v>
                </c:pt>
                <c:pt idx="6">
                  <c:v>30</c:v>
                </c:pt>
                <c:pt idx="7">
                  <c:v>48</c:v>
                </c:pt>
                <c:pt idx="8">
                  <c:v>18</c:v>
                </c:pt>
                <c:pt idx="9">
                  <c:v>62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99906047"/>
        <c:axId val="335170590"/>
      </c:barChart>
      <c:catAx>
        <c:axId val="999060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317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335170590"/>
        <c:crosses val="autoZero"/>
        <c:auto val="1"/>
        <c:lblAlgn val="ctr"/>
        <c:lblOffset val="100"/>
        <c:noMultiLvlLbl val="0"/>
      </c:catAx>
      <c:valAx>
        <c:axId val="335170590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990604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36375413-1d9e-4366-88a3-3e3548d6e363}"/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pt-BR" sz="900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000" b="1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rPr sz="100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Gráfico 3 - Controle e Monitoramento</a:t>
            </a:r>
            <a:endParaRPr sz="1000">
              <a:solidFill>
                <a:schemeClr val="tx1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endParaRPr>
          </a:p>
        </c:rich>
      </c:tx>
      <c:layout>
        <c:manualLayout>
          <c:xMode val="edge"/>
          <c:yMode val="edge"/>
          <c:x val="0.216916898816341"/>
          <c:y val="0.03809285337460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6998075689545"/>
          <c:y val="0.212312811980033"/>
          <c:w val="0.858146247594612"/>
          <c:h val="0.3601996672212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Fases!$A$23</c:f>
              <c:strCache>
                <c:ptCount val="1"/>
                <c:pt idx="0">
                  <c:v>Impactos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Fases!$B$23:$K$23</c:f>
              <c:strCache>
                <c:ptCount val="10"/>
                <c:pt idx="0">
                  <c:v>Positivo</c:v>
                </c:pt>
                <c:pt idx="1">
                  <c:v>Negativo</c:v>
                </c:pt>
                <c:pt idx="2">
                  <c:v>Baixo</c:v>
                </c:pt>
                <c:pt idx="3">
                  <c:v>Médio</c:v>
                </c:pt>
                <c:pt idx="4">
                  <c:v>Alto</c:v>
                </c:pt>
                <c:pt idx="5">
                  <c:v>N. Significativo</c:v>
                </c:pt>
                <c:pt idx="6">
                  <c:v>Moderado</c:v>
                </c:pt>
                <c:pt idx="7">
                  <c:v>Significativo</c:v>
                </c:pt>
                <c:pt idx="8">
                  <c:v>Temporário</c:v>
                </c:pt>
                <c:pt idx="9">
                  <c:v>Permanente</c:v>
                </c:pt>
              </c:strCache>
            </c:strRef>
          </c:cat>
          <c:val>
            <c:numRef>
              <c:f>Fases!$B$24:$K$24</c:f>
              <c:numCache>
                <c:formatCode>General</c:formatCode>
                <c:ptCount val="10"/>
                <c:pt idx="0">
                  <c:v>44</c:v>
                </c:pt>
                <c:pt idx="1">
                  <c:v>0</c:v>
                </c:pt>
                <c:pt idx="2">
                  <c:v>16</c:v>
                </c:pt>
                <c:pt idx="3">
                  <c:v>11</c:v>
                </c:pt>
                <c:pt idx="4">
                  <c:v>17</c:v>
                </c:pt>
                <c:pt idx="5">
                  <c:v>0</c:v>
                </c:pt>
                <c:pt idx="6">
                  <c:v>12</c:v>
                </c:pt>
                <c:pt idx="7">
                  <c:v>32</c:v>
                </c:pt>
                <c:pt idx="8">
                  <c:v>14</c:v>
                </c:pt>
                <c:pt idx="9">
                  <c:v>30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628697635"/>
        <c:axId val="391342614"/>
      </c:barChart>
      <c:catAx>
        <c:axId val="62869763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391342614"/>
        <c:crosses val="autoZero"/>
        <c:auto val="1"/>
        <c:lblAlgn val="ctr"/>
        <c:lblOffset val="100"/>
        <c:noMultiLvlLbl val="0"/>
      </c:catAx>
      <c:valAx>
        <c:axId val="391342614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6286976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fc73b2c-31b1-4a06-9d6b-f70f87227dbf}"/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pt-BR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200" b="1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rPr sz="120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Meio Fisíco e Químico</a:t>
            </a:r>
            <a:endParaRPr sz="1200">
              <a:solidFill>
                <a:schemeClr val="tx1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endParaRPr>
          </a:p>
        </c:rich>
      </c:tx>
      <c:layout>
        <c:manualLayout>
          <c:xMode val="edge"/>
          <c:yMode val="edge"/>
          <c:x val="0.246855880353501"/>
          <c:y val="0.042846941204475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1"/>
          <c:order val="1"/>
          <c:spPr/>
          <c:explosion val="0"/>
          <c:dPt>
            <c:idx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EC5E5E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1200" b="0" i="0" u="none" strike="noStrike" kern="1200" baseline="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Relações!$C$7:$D$8</c:f>
              <c:multiLvlStrCache>
                <c:ptCount val="2"/>
                <c:lvl>
                  <c:pt idx="0">
                    <c:v>Positivo</c:v>
                  </c:pt>
                  <c:pt idx="1">
                    <c:v>Negativo</c:v>
                  </c:pt>
                </c:lvl>
                <c:lvl/>
              </c:multiLvlStrCache>
            </c:multiLvlStrRef>
          </c:cat>
          <c:val>
            <c:numRef>
              <c:f>Relações!$C$10:$D$10</c:f>
              <c:numCache>
                <c:formatCode>0_ </c:formatCode>
                <c:ptCount val="2"/>
                <c:pt idx="0">
                  <c:v>1.78571428571429</c:v>
                </c:pt>
                <c:pt idx="1">
                  <c:v>98.2142857142857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spPr/>
                <c:explosion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pt-BR" sz="10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showLegendKey val="0"/>
                  <c:showVal val="1"/>
                  <c:showCatName val="0"/>
                  <c:showSerName val="0"/>
                  <c:showPercent val="1"/>
                  <c:showBubbleSize val="0"/>
                  <c:showLeaderLines val="1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Relações!$C$7:$D$8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Positivo</c:v>
                        </c:pt>
                        <c:pt idx="1">
                          <c:v>Negativo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{1,55}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55</c:v>
                      </c:pt>
                    </c:numCache>
                  </c:numRef>
                </c:val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pt-BR" sz="10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pt-BR" sz="10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75093984962406"/>
          <c:y val="0.45919108743037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000" b="0" i="0" u="none" strike="noStrike" kern="1200" baseline="0">
              <a:solidFill>
                <a:schemeClr val="tx1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ae2aeb9-4f1e-449e-8423-3a57ef4824fa}"/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0"/>
          <a:lstStyle/>
          <a:p>
            <a:pPr defTabSz="914400">
              <a:defRPr lang="pt-BR" sz="1200" b="1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rPr sz="120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Meio Biótico</a:t>
            </a:r>
            <a:endParaRPr sz="1200">
              <a:solidFill>
                <a:schemeClr val="tx1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endParaRPr>
          </a:p>
        </c:rich>
      </c:tx>
      <c:layout>
        <c:manualLayout>
          <c:xMode val="edge"/>
          <c:yMode val="edge"/>
          <c:x val="0.359192348565356"/>
          <c:y val="0.03179956636954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1"/>
          <c:order val="1"/>
          <c:spPr/>
          <c:explosion val="0"/>
          <c:dPt>
            <c:idx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pt-BR" sz="1200" b="0" i="0" u="none" strike="noStrike" kern="1200" baseline="0">
                      <a:solidFill>
                        <a:schemeClr val="tx1"/>
                      </a:solidFill>
                      <a:latin typeface="Times New Roman" panose="02020603050405020304" charset="0"/>
                      <a:ea typeface="Times New Roman" panose="02020603050405020304" charset="0"/>
                      <a:cs typeface="Times New Roman" panose="02020603050405020304" charset="0"/>
                      <a:sym typeface="Times New Roman" panose="02020603050405020304" charset="0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1200" b="0" i="0" u="none" strike="noStrike" kern="1200" baseline="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Relações!$E$8:$F$8</c:f>
              <c:strCache>
                <c:ptCount val="2"/>
                <c:pt idx="0">
                  <c:v>Positivo</c:v>
                </c:pt>
                <c:pt idx="1">
                  <c:v>Negativo</c:v>
                </c:pt>
              </c:strCache>
            </c:strRef>
          </c:cat>
          <c:val>
            <c:numRef>
              <c:f>Relações!$E$10:$F$10</c:f>
              <c:numCache>
                <c:formatCode>0_ </c:formatCode>
                <c:ptCount val="2"/>
                <c:pt idx="0">
                  <c:v>6.25</c:v>
                </c:pt>
                <c:pt idx="1">
                  <c:v>93.75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spPr/>
                <c:explosion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pt-BR" sz="10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Relações!$E$8:$F$8</c15:sqref>
                        </c15:formulaRef>
                      </c:ext>
                    </c:extLst>
                    <c:strCache>
                      <c:ptCount val="2"/>
                      <c:pt idx="0">
                        <c:v>Positivo</c:v>
                      </c:pt>
                      <c:pt idx="1">
                        <c:v>Negativo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{1,15}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15</c:v>
                      </c:pt>
                    </c:numCache>
                  </c:numRef>
                </c:val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pt-BR" sz="10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pt-BR" sz="10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742631578947368"/>
          <c:y val="0.43039539127556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000" b="0" i="0" u="none" strike="noStrike" kern="1200" baseline="0">
              <a:solidFill>
                <a:schemeClr val="tx1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9ff3244-cc9a-4f78-a53c-5ea9cf6eb978}"/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200" b="1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rPr sz="120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Meio Antrópico</a:t>
            </a:r>
            <a:endParaRPr sz="1200">
              <a:solidFill>
                <a:schemeClr val="tx1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1"/>
          <c:order val="1"/>
          <c:spPr/>
          <c:explosion val="0"/>
          <c:dPt>
            <c:idx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C00000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1200" b="0" i="0" u="none" strike="noStrike" kern="1200" baseline="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Relações!$G$8:$H$8</c:f>
              <c:strCache>
                <c:ptCount val="2"/>
                <c:pt idx="0">
                  <c:v>Positivo</c:v>
                </c:pt>
                <c:pt idx="1">
                  <c:v>Negativo</c:v>
                </c:pt>
              </c:strCache>
            </c:strRef>
          </c:cat>
          <c:val>
            <c:numRef>
              <c:f>Relações!$G$10:$H$10</c:f>
              <c:numCache>
                <c:formatCode>0_ </c:formatCode>
                <c:ptCount val="2"/>
                <c:pt idx="0">
                  <c:v>8.75</c:v>
                </c:pt>
                <c:pt idx="1">
                  <c:v>92.5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spPr/>
                <c:explosion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pt-BR" sz="10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Relações!$G$8:$H$8</c15:sqref>
                        </c15:formulaRef>
                      </c:ext>
                    </c:extLst>
                    <c:strCache>
                      <c:ptCount val="2"/>
                      <c:pt idx="0">
                        <c:v>Positivo</c:v>
                      </c:pt>
                      <c:pt idx="1">
                        <c:v>Negativo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{7,74}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</c:v>
                      </c:pt>
                      <c:pt idx="1">
                        <c:v>74</c:v>
                      </c:pt>
                    </c:numCache>
                  </c:numRef>
                </c:val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pt-BR" sz="10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pt-BR" sz="10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747368421052632"/>
          <c:y val="0.43043981481481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000" b="0" i="0" u="none" strike="noStrike" kern="1200" baseline="0">
              <a:solidFill>
                <a:schemeClr val="tx1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96ed321-eaa9-4fc3-8482-647dc206be54}"/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200" b="1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rPr sz="120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Relações Ecológicas</a:t>
            </a:r>
            <a:endParaRPr sz="1200">
              <a:solidFill>
                <a:schemeClr val="tx1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1"/>
          <c:order val="1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EC5E5E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1200" b="0" i="0" u="none" strike="noStrike" kern="1200" baseline="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Relações!$I$8:$J$8</c:f>
              <c:strCache>
                <c:ptCount val="2"/>
                <c:pt idx="0">
                  <c:v>Positivo</c:v>
                </c:pt>
                <c:pt idx="1">
                  <c:v>Negativo</c:v>
                </c:pt>
              </c:strCache>
            </c:strRef>
          </c:cat>
          <c:val>
            <c:numRef>
              <c:f>Relações!$I$10:$J$10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spPr/>
                <c:explosion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pt-BR" sz="10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Relações!$I$8:$J$8</c15:sqref>
                        </c15:formulaRef>
                      </c:ext>
                    </c:extLst>
                    <c:strCache>
                      <c:ptCount val="2"/>
                      <c:pt idx="0">
                        <c:v>Positivo</c:v>
                      </c:pt>
                      <c:pt idx="1">
                        <c:v>Negativo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{0,11}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11</c:v>
                      </c:pt>
                    </c:numCache>
                  </c:numRef>
                </c:val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pt-BR" sz="10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pt-BR" sz="10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767121665394376"/>
          <c:y val="0.45821759259259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000" b="0" i="0" u="none" strike="noStrike" kern="1200" baseline="0">
              <a:solidFill>
                <a:schemeClr val="tx1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627bd12-5cd9-4985-9f5b-dbcf357b02f1}"/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1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1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1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1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4" Type="http://schemas.openxmlformats.org/officeDocument/2006/relationships/chart" Target="../charts/chart9.xml"/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79</xdr:col>
      <xdr:colOff>945920</xdr:colOff>
      <xdr:row>39</xdr:row>
      <xdr:rowOff>102108</xdr:rowOff>
    </xdr:from>
    <xdr:to>
      <xdr:col>79</xdr:col>
      <xdr:colOff>968780</xdr:colOff>
      <xdr:row>39</xdr:row>
      <xdr:rowOff>102108</xdr:rowOff>
    </xdr:to>
    <xdr:sp>
      <xdr:nvSpPr>
        <xdr:cNvPr id="3" name="Shape 3"/>
        <xdr:cNvSpPr/>
      </xdr:nvSpPr>
      <xdr:spPr>
        <a:xfrm>
          <a:off x="27793950" y="13947775"/>
          <a:ext cx="22860" cy="0"/>
        </a:xfrm>
        <a:custGeom>
          <a:avLst/>
          <a:gdLst/>
          <a:ahLst/>
          <a:cxnLst/>
          <a:pathLst>
            <a:path w="22860">
              <a:moveTo>
                <a:pt x="0" y="0"/>
              </a:moveTo>
              <a:lnTo>
                <a:pt x="22830" y="0"/>
              </a:lnTo>
            </a:path>
          </a:pathLst>
        </a:custGeom>
        <a:ln w="3175">
          <a:solidFill>
            <a:srgbClr val="FEFEFE"/>
          </a:solidFill>
        </a:ln>
      </xdr:spPr>
    </xdr:sp>
    <xdr:clientData/>
  </xdr:twoCellAnchor>
  <xdr:oneCellAnchor>
    <xdr:from>
      <xdr:col>73</xdr:col>
      <xdr:colOff>600678</xdr:colOff>
      <xdr:row>78</xdr:row>
      <xdr:rowOff>63689</xdr:rowOff>
    </xdr:from>
    <xdr:ext cx="20955" cy="0"/>
    <xdr:sp>
      <xdr:nvSpPr>
        <xdr:cNvPr id="4" name="Shape 4"/>
        <xdr:cNvSpPr/>
      </xdr:nvSpPr>
      <xdr:spPr>
        <a:xfrm>
          <a:off x="22343110" y="24974550"/>
          <a:ext cx="20955" cy="0"/>
        </a:xfrm>
        <a:custGeom>
          <a:avLst/>
          <a:gdLst/>
          <a:ahLst/>
          <a:cxnLst/>
          <a:pathLst>
            <a:path w="20955">
              <a:moveTo>
                <a:pt x="0" y="0"/>
              </a:moveTo>
              <a:lnTo>
                <a:pt x="20528" y="0"/>
              </a:lnTo>
            </a:path>
          </a:pathLst>
        </a:custGeom>
        <a:ln w="3175">
          <a:solidFill>
            <a:srgbClr val="FEFEFE"/>
          </a:solidFill>
        </a:ln>
      </xdr:spPr>
    </xdr:sp>
    <xdr:clientData/>
  </xdr:oneCellAnchor>
  <xdr:twoCellAnchor editAs="absolute">
    <xdr:from>
      <xdr:col>79</xdr:col>
      <xdr:colOff>1025475</xdr:colOff>
      <xdr:row>39</xdr:row>
      <xdr:rowOff>74409</xdr:rowOff>
    </xdr:from>
    <xdr:to>
      <xdr:col>79</xdr:col>
      <xdr:colOff>1025475</xdr:colOff>
      <xdr:row>39</xdr:row>
      <xdr:rowOff>78219</xdr:rowOff>
    </xdr:to>
    <xdr:sp>
      <xdr:nvSpPr>
        <xdr:cNvPr id="5" name="Shape 5"/>
        <xdr:cNvSpPr/>
      </xdr:nvSpPr>
      <xdr:spPr>
        <a:xfrm>
          <a:off x="27873325" y="13920470"/>
          <a:ext cx="0" cy="3810"/>
        </a:xfrm>
        <a:custGeom>
          <a:avLst/>
          <a:gdLst/>
          <a:ahLst/>
          <a:cxnLst/>
          <a:pathLst>
            <a:path h="3810">
              <a:moveTo>
                <a:pt x="0" y="3771"/>
              </a:moveTo>
              <a:lnTo>
                <a:pt x="0" y="0"/>
              </a:lnTo>
            </a:path>
          </a:pathLst>
        </a:custGeom>
        <a:ln w="3759">
          <a:solidFill>
            <a:srgbClr val="FEFEFE"/>
          </a:solidFill>
        </a:ln>
      </xdr:spPr>
    </xdr:sp>
    <xdr:clientData/>
  </xdr:twoCellAnchor>
  <xdr:twoCellAnchor editAs="absolute">
    <xdr:from>
      <xdr:col>79</xdr:col>
      <xdr:colOff>900797</xdr:colOff>
      <xdr:row>38</xdr:row>
      <xdr:rowOff>268186</xdr:rowOff>
    </xdr:from>
    <xdr:to>
      <xdr:col>79</xdr:col>
      <xdr:colOff>900797</xdr:colOff>
      <xdr:row>38</xdr:row>
      <xdr:rowOff>271996</xdr:rowOff>
    </xdr:to>
    <xdr:sp>
      <xdr:nvSpPr>
        <xdr:cNvPr id="6" name="Shape 6"/>
        <xdr:cNvSpPr/>
      </xdr:nvSpPr>
      <xdr:spPr>
        <a:xfrm>
          <a:off x="27748865" y="13837920"/>
          <a:ext cx="0" cy="3810"/>
        </a:xfrm>
        <a:custGeom>
          <a:avLst/>
          <a:gdLst/>
          <a:ahLst/>
          <a:cxnLst/>
          <a:pathLst>
            <a:path h="3810">
              <a:moveTo>
                <a:pt x="0" y="3771"/>
              </a:moveTo>
              <a:lnTo>
                <a:pt x="0" y="0"/>
              </a:lnTo>
            </a:path>
          </a:pathLst>
        </a:custGeom>
        <a:ln w="3759">
          <a:solidFill>
            <a:srgbClr val="FEFEFE"/>
          </a:solidFill>
        </a:ln>
      </xdr:spPr>
    </xdr:sp>
    <xdr:clientData/>
  </xdr:twoCellAnchor>
  <xdr:twoCellAnchor editAs="absolute">
    <xdr:from>
      <xdr:col>79</xdr:col>
      <xdr:colOff>791334</xdr:colOff>
      <xdr:row>38</xdr:row>
      <xdr:rowOff>194907</xdr:rowOff>
    </xdr:from>
    <xdr:to>
      <xdr:col>79</xdr:col>
      <xdr:colOff>791334</xdr:colOff>
      <xdr:row>38</xdr:row>
      <xdr:rowOff>198717</xdr:rowOff>
    </xdr:to>
    <xdr:sp>
      <xdr:nvSpPr>
        <xdr:cNvPr id="7" name="Shape 7"/>
        <xdr:cNvSpPr/>
      </xdr:nvSpPr>
      <xdr:spPr>
        <a:xfrm>
          <a:off x="27639645" y="13764260"/>
          <a:ext cx="0" cy="3810"/>
        </a:xfrm>
        <a:custGeom>
          <a:avLst/>
          <a:gdLst/>
          <a:ahLst/>
          <a:cxnLst/>
          <a:pathLst>
            <a:path h="3810">
              <a:moveTo>
                <a:pt x="0" y="3771"/>
              </a:moveTo>
              <a:lnTo>
                <a:pt x="0" y="0"/>
              </a:lnTo>
            </a:path>
          </a:pathLst>
        </a:custGeom>
        <a:ln w="3764">
          <a:solidFill>
            <a:srgbClr val="B4871F"/>
          </a:solidFill>
        </a:ln>
      </xdr:spPr>
    </xdr:sp>
    <xdr:clientData/>
  </xdr:twoCellAnchor>
  <xdr:twoCellAnchor editAs="absolute">
    <xdr:from>
      <xdr:col>79</xdr:col>
      <xdr:colOff>873428</xdr:colOff>
      <xdr:row>38</xdr:row>
      <xdr:rowOff>130784</xdr:rowOff>
    </xdr:from>
    <xdr:to>
      <xdr:col>79</xdr:col>
      <xdr:colOff>873428</xdr:colOff>
      <xdr:row>38</xdr:row>
      <xdr:rowOff>134594</xdr:rowOff>
    </xdr:to>
    <xdr:sp>
      <xdr:nvSpPr>
        <xdr:cNvPr id="8" name="Shape 8"/>
        <xdr:cNvSpPr/>
      </xdr:nvSpPr>
      <xdr:spPr>
        <a:xfrm>
          <a:off x="27721560" y="13700125"/>
          <a:ext cx="0" cy="3810"/>
        </a:xfrm>
        <a:custGeom>
          <a:avLst/>
          <a:gdLst/>
          <a:ahLst/>
          <a:cxnLst/>
          <a:pathLst>
            <a:path h="3810">
              <a:moveTo>
                <a:pt x="0" y="3771"/>
              </a:moveTo>
              <a:lnTo>
                <a:pt x="0" y="0"/>
              </a:lnTo>
            </a:path>
          </a:pathLst>
        </a:custGeom>
        <a:ln w="3759">
          <a:solidFill>
            <a:srgbClr val="B4B6B8"/>
          </a:solidFill>
        </a:ln>
      </xdr:spPr>
    </xdr:sp>
    <xdr:clientData/>
  </xdr:twoCellAnchor>
  <xdr:twoCellAnchor editAs="absolute">
    <xdr:from>
      <xdr:col>79</xdr:col>
      <xdr:colOff>870393</xdr:colOff>
      <xdr:row>38</xdr:row>
      <xdr:rowOff>69715</xdr:rowOff>
    </xdr:from>
    <xdr:to>
      <xdr:col>79</xdr:col>
      <xdr:colOff>870393</xdr:colOff>
      <xdr:row>38</xdr:row>
      <xdr:rowOff>73525</xdr:rowOff>
    </xdr:to>
    <xdr:sp>
      <xdr:nvSpPr>
        <xdr:cNvPr id="9" name="Shape 9"/>
        <xdr:cNvSpPr/>
      </xdr:nvSpPr>
      <xdr:spPr>
        <a:xfrm>
          <a:off x="27718385" y="13639165"/>
          <a:ext cx="0" cy="3810"/>
        </a:xfrm>
        <a:custGeom>
          <a:avLst/>
          <a:gdLst/>
          <a:ahLst/>
          <a:cxnLst/>
          <a:pathLst>
            <a:path h="3810">
              <a:moveTo>
                <a:pt x="0" y="3767"/>
              </a:moveTo>
              <a:lnTo>
                <a:pt x="0" y="0"/>
              </a:lnTo>
            </a:path>
          </a:pathLst>
        </a:custGeom>
        <a:ln w="3762">
          <a:solidFill>
            <a:srgbClr val="B0B2B4"/>
          </a:solidFill>
        </a:ln>
      </xdr:spPr>
    </xdr:sp>
    <xdr:clientData/>
  </xdr:twoCellAnchor>
  <xdr:twoCellAnchor editAs="absolute">
    <xdr:from>
      <xdr:col>79</xdr:col>
      <xdr:colOff>538937</xdr:colOff>
      <xdr:row>37</xdr:row>
      <xdr:rowOff>156629</xdr:rowOff>
    </xdr:from>
    <xdr:to>
      <xdr:col>79</xdr:col>
      <xdr:colOff>538937</xdr:colOff>
      <xdr:row>37</xdr:row>
      <xdr:rowOff>160439</xdr:rowOff>
    </xdr:to>
    <xdr:sp>
      <xdr:nvSpPr>
        <xdr:cNvPr id="10" name="Shape 10"/>
        <xdr:cNvSpPr/>
      </xdr:nvSpPr>
      <xdr:spPr>
        <a:xfrm>
          <a:off x="27386915" y="13449935"/>
          <a:ext cx="0" cy="3810"/>
        </a:xfrm>
        <a:custGeom>
          <a:avLst/>
          <a:gdLst/>
          <a:ahLst/>
          <a:cxnLst/>
          <a:pathLst>
            <a:path h="3810">
              <a:moveTo>
                <a:pt x="0" y="3771"/>
              </a:moveTo>
              <a:lnTo>
                <a:pt x="0" y="0"/>
              </a:lnTo>
            </a:path>
          </a:pathLst>
        </a:custGeom>
        <a:ln w="3758">
          <a:solidFill>
            <a:srgbClr val="BF8F22"/>
          </a:solidFill>
        </a:ln>
      </xdr:spPr>
    </xdr:sp>
    <xdr:clientData/>
  </xdr:twoCellAnchor>
  <xdr:twoCellAnchor editAs="absolute">
    <xdr:from>
      <xdr:col>80</xdr:col>
      <xdr:colOff>270823</xdr:colOff>
      <xdr:row>38</xdr:row>
      <xdr:rowOff>272008</xdr:rowOff>
    </xdr:from>
    <xdr:to>
      <xdr:col>80</xdr:col>
      <xdr:colOff>274633</xdr:colOff>
      <xdr:row>38</xdr:row>
      <xdr:rowOff>272008</xdr:rowOff>
    </xdr:to>
    <xdr:sp>
      <xdr:nvSpPr>
        <xdr:cNvPr id="11" name="Shape 11"/>
        <xdr:cNvSpPr/>
      </xdr:nvSpPr>
      <xdr:spPr>
        <a:xfrm>
          <a:off x="28185745" y="13841730"/>
          <a:ext cx="3810" cy="0"/>
        </a:xfrm>
        <a:custGeom>
          <a:avLst/>
          <a:gdLst/>
          <a:ahLst/>
          <a:cxnLst/>
          <a:pathLst>
            <a:path w="3810">
              <a:moveTo>
                <a:pt x="0" y="0"/>
              </a:moveTo>
              <a:lnTo>
                <a:pt x="3763" y="0"/>
              </a:lnTo>
            </a:path>
          </a:pathLst>
        </a:custGeom>
        <a:ln w="3759">
          <a:solidFill>
            <a:srgbClr val="FAD3C5"/>
          </a:solidFill>
        </a:ln>
      </xdr:spPr>
    </xdr:sp>
    <xdr:clientData/>
  </xdr:twoCellAnchor>
  <xdr:twoCellAnchor editAs="absolute">
    <xdr:from>
      <xdr:col>80</xdr:col>
      <xdr:colOff>21186</xdr:colOff>
      <xdr:row>38</xdr:row>
      <xdr:rowOff>68174</xdr:rowOff>
    </xdr:from>
    <xdr:to>
      <xdr:col>80</xdr:col>
      <xdr:colOff>24996</xdr:colOff>
      <xdr:row>38</xdr:row>
      <xdr:rowOff>68174</xdr:rowOff>
    </xdr:to>
    <xdr:sp>
      <xdr:nvSpPr>
        <xdr:cNvPr id="12" name="Shape 12"/>
        <xdr:cNvSpPr/>
      </xdr:nvSpPr>
      <xdr:spPr>
        <a:xfrm>
          <a:off x="27936190" y="13637895"/>
          <a:ext cx="3810" cy="0"/>
        </a:xfrm>
        <a:custGeom>
          <a:avLst/>
          <a:gdLst/>
          <a:ahLst/>
          <a:cxnLst/>
          <a:pathLst>
            <a:path w="3810">
              <a:moveTo>
                <a:pt x="0" y="0"/>
              </a:moveTo>
              <a:lnTo>
                <a:pt x="3769" y="0"/>
              </a:lnTo>
            </a:path>
          </a:pathLst>
        </a:custGeom>
        <a:ln w="3759">
          <a:solidFill>
            <a:srgbClr val="BABCBF"/>
          </a:solidFill>
        </a:ln>
      </xdr:spPr>
    </xdr:sp>
    <xdr:clientData/>
  </xdr:twoCellAnchor>
  <xdr:twoCellAnchor editAs="absolute">
    <xdr:from>
      <xdr:col>79</xdr:col>
      <xdr:colOff>975348</xdr:colOff>
      <xdr:row>37</xdr:row>
      <xdr:rowOff>268340</xdr:rowOff>
    </xdr:from>
    <xdr:to>
      <xdr:col>79</xdr:col>
      <xdr:colOff>982333</xdr:colOff>
      <xdr:row>37</xdr:row>
      <xdr:rowOff>268340</xdr:rowOff>
    </xdr:to>
    <xdr:sp>
      <xdr:nvSpPr>
        <xdr:cNvPr id="13" name="Shape 13"/>
        <xdr:cNvSpPr/>
      </xdr:nvSpPr>
      <xdr:spPr>
        <a:xfrm>
          <a:off x="27823160" y="13561695"/>
          <a:ext cx="6985" cy="0"/>
        </a:xfrm>
        <a:custGeom>
          <a:avLst/>
          <a:gdLst/>
          <a:ahLst/>
          <a:cxnLst/>
          <a:pathLst>
            <a:path w="6985">
              <a:moveTo>
                <a:pt x="0" y="0"/>
              </a:moveTo>
              <a:lnTo>
                <a:pt x="6794" y="0"/>
              </a:lnTo>
            </a:path>
          </a:pathLst>
        </a:custGeom>
        <a:ln w="3755">
          <a:solidFill>
            <a:srgbClr val="AE1D1E"/>
          </a:solidFill>
        </a:ln>
      </xdr:spPr>
    </xdr:sp>
    <xdr:clientData/>
  </xdr:twoCellAnchor>
  <xdr:twoCellAnchor editAs="absolute">
    <xdr:from>
      <xdr:col>80</xdr:col>
      <xdr:colOff>86996</xdr:colOff>
      <xdr:row>37</xdr:row>
      <xdr:rowOff>229959</xdr:rowOff>
    </xdr:from>
    <xdr:to>
      <xdr:col>80</xdr:col>
      <xdr:colOff>86996</xdr:colOff>
      <xdr:row>37</xdr:row>
      <xdr:rowOff>233769</xdr:rowOff>
    </xdr:to>
    <xdr:sp>
      <xdr:nvSpPr>
        <xdr:cNvPr id="14" name="Shape 14"/>
        <xdr:cNvSpPr/>
      </xdr:nvSpPr>
      <xdr:spPr>
        <a:xfrm>
          <a:off x="28002230" y="13523595"/>
          <a:ext cx="0" cy="3810"/>
        </a:xfrm>
        <a:custGeom>
          <a:avLst/>
          <a:gdLst/>
          <a:ahLst/>
          <a:cxnLst/>
          <a:pathLst>
            <a:path h="3810">
              <a:moveTo>
                <a:pt x="0" y="3759"/>
              </a:moveTo>
              <a:lnTo>
                <a:pt x="0" y="0"/>
              </a:lnTo>
            </a:path>
          </a:pathLst>
        </a:custGeom>
        <a:ln w="3759">
          <a:solidFill>
            <a:srgbClr val="A71A1B"/>
          </a:solidFill>
        </a:ln>
      </xdr:spPr>
    </xdr:sp>
    <xdr:clientData/>
  </xdr:twoCellAnchor>
  <xdr:oneCellAnchor>
    <xdr:from>
      <xdr:col>1</xdr:col>
      <xdr:colOff>13970</xdr:colOff>
      <xdr:row>2</xdr:row>
      <xdr:rowOff>17145</xdr:rowOff>
    </xdr:from>
    <xdr:ext cx="3583305" cy="3621405"/>
    <xdr:sp>
      <xdr:nvSpPr>
        <xdr:cNvPr id="42" name="Shape 42"/>
        <xdr:cNvSpPr/>
      </xdr:nvSpPr>
      <xdr:spPr>
        <a:xfrm>
          <a:off x="379730" y="1766570"/>
          <a:ext cx="3583305" cy="3621405"/>
        </a:xfrm>
        <a:custGeom>
          <a:avLst/>
          <a:gdLst/>
          <a:ahLst/>
          <a:cxnLst/>
          <a:pathLst>
            <a:path w="3222625" h="3742690">
              <a:moveTo>
                <a:pt x="0" y="0"/>
              </a:moveTo>
              <a:lnTo>
                <a:pt x="2876041" y="3395827"/>
              </a:lnTo>
              <a:lnTo>
                <a:pt x="3222561" y="3742347"/>
              </a:lnTo>
            </a:path>
          </a:pathLst>
        </a:custGeom>
        <a:ln w="3175">
          <a:solidFill>
            <a:srgbClr val="231F20"/>
          </a:solidFill>
        </a:ln>
      </xdr:spPr>
      <xdr:txBody>
        <a:bodyPr/>
        <a:p>
          <a:endParaRPr lang="pt-BR" altLang="en-US"/>
        </a:p>
      </xdr:txBody>
    </xdr:sp>
    <xdr:clientData/>
  </xdr:oneCellAnchor>
  <xdr:oneCellAnchor>
    <xdr:from>
      <xdr:col>51</xdr:col>
      <xdr:colOff>179705</xdr:colOff>
      <xdr:row>99</xdr:row>
      <xdr:rowOff>62865</xdr:rowOff>
    </xdr:from>
    <xdr:ext cx="191135" cy="205105"/>
    <xdr:grpSp>
      <xdr:nvGrpSpPr>
        <xdr:cNvPr id="43" name="Group 43"/>
        <xdr:cNvGrpSpPr/>
      </xdr:nvGrpSpPr>
      <xdr:grpSpPr>
        <a:xfrm>
          <a:off x="14520545" y="30012640"/>
          <a:ext cx="191135" cy="205105"/>
          <a:chOff x="0" y="0"/>
          <a:chExt cx="155575" cy="183515"/>
        </a:xfrm>
        <a:solidFill>
          <a:schemeClr val="tx1"/>
        </a:solidFill>
      </xdr:grpSpPr>
      <xdr:sp>
        <xdr:nvSpPr>
          <xdr:cNvPr id="44" name="Shape 44"/>
          <xdr:cNvSpPr/>
        </xdr:nvSpPr>
        <xdr:spPr>
          <a:xfrm>
            <a:off x="1371" y="1371"/>
            <a:ext cx="153035" cy="180340"/>
          </a:xfrm>
          <a:custGeom>
            <a:avLst/>
            <a:gdLst/>
            <a:ahLst/>
            <a:cxnLst/>
            <a:pathLst>
              <a:path w="153035" h="180340">
                <a:moveTo>
                  <a:pt x="152539" y="128600"/>
                </a:moveTo>
                <a:lnTo>
                  <a:pt x="147332" y="127546"/>
                </a:lnTo>
                <a:lnTo>
                  <a:pt x="144028" y="135972"/>
                </a:lnTo>
                <a:lnTo>
                  <a:pt x="140327" y="142943"/>
                </a:lnTo>
                <a:lnTo>
                  <a:pt x="103631" y="159169"/>
                </a:lnTo>
                <a:lnTo>
                  <a:pt x="28917" y="159169"/>
                </a:lnTo>
                <a:lnTo>
                  <a:pt x="96697" y="82232"/>
                </a:lnTo>
                <a:lnTo>
                  <a:pt x="36499" y="10883"/>
                </a:lnTo>
                <a:lnTo>
                  <a:pt x="102222" y="10883"/>
                </a:lnTo>
                <a:lnTo>
                  <a:pt x="109915" y="11374"/>
                </a:lnTo>
                <a:lnTo>
                  <a:pt x="138023" y="44894"/>
                </a:lnTo>
                <a:lnTo>
                  <a:pt x="143802" y="44894"/>
                </a:lnTo>
                <a:lnTo>
                  <a:pt x="139433" y="0"/>
                </a:lnTo>
                <a:lnTo>
                  <a:pt x="0" y="0"/>
                </a:lnTo>
                <a:lnTo>
                  <a:pt x="0" y="4787"/>
                </a:lnTo>
                <a:lnTo>
                  <a:pt x="73748" y="91935"/>
                </a:lnTo>
                <a:lnTo>
                  <a:pt x="0" y="175221"/>
                </a:lnTo>
                <a:lnTo>
                  <a:pt x="0" y="180162"/>
                </a:lnTo>
                <a:lnTo>
                  <a:pt x="143802" y="180162"/>
                </a:lnTo>
                <a:lnTo>
                  <a:pt x="152539" y="128600"/>
                </a:lnTo>
                <a:close/>
              </a:path>
            </a:pathLst>
          </a:custGeom>
          <a:grpFill/>
        </xdr:spPr>
        <xdr:style>
          <a:lnRef idx="0">
            <a:srgbClr val="FFFFFF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</xdr:sp>
      <xdr:sp>
        <xdr:nvSpPr>
          <xdr:cNvPr id="45" name="Shape 45"/>
          <xdr:cNvSpPr/>
        </xdr:nvSpPr>
        <xdr:spPr>
          <a:xfrm>
            <a:off x="1371" y="1371"/>
            <a:ext cx="153035" cy="180340"/>
          </a:xfrm>
          <a:custGeom>
            <a:avLst/>
            <a:gdLst/>
            <a:ahLst/>
            <a:cxnLst/>
            <a:pathLst>
              <a:path w="153035" h="180340">
                <a:moveTo>
                  <a:pt x="143802" y="180162"/>
                </a:moveTo>
                <a:lnTo>
                  <a:pt x="0" y="180162"/>
                </a:lnTo>
                <a:lnTo>
                  <a:pt x="0" y="175221"/>
                </a:lnTo>
                <a:lnTo>
                  <a:pt x="73748" y="91935"/>
                </a:lnTo>
                <a:lnTo>
                  <a:pt x="0" y="4787"/>
                </a:lnTo>
                <a:lnTo>
                  <a:pt x="0" y="0"/>
                </a:lnTo>
                <a:lnTo>
                  <a:pt x="139433" y="0"/>
                </a:lnTo>
                <a:lnTo>
                  <a:pt x="143802" y="44894"/>
                </a:lnTo>
                <a:lnTo>
                  <a:pt x="138023" y="44894"/>
                </a:lnTo>
                <a:lnTo>
                  <a:pt x="136554" y="36390"/>
                </a:lnTo>
                <a:lnTo>
                  <a:pt x="134264" y="29198"/>
                </a:lnTo>
                <a:lnTo>
                  <a:pt x="102222" y="10883"/>
                </a:lnTo>
                <a:lnTo>
                  <a:pt x="36499" y="10883"/>
                </a:lnTo>
                <a:lnTo>
                  <a:pt x="96697" y="82232"/>
                </a:lnTo>
                <a:lnTo>
                  <a:pt x="28917" y="159169"/>
                </a:lnTo>
                <a:lnTo>
                  <a:pt x="103631" y="159169"/>
                </a:lnTo>
                <a:lnTo>
                  <a:pt x="112413" y="158754"/>
                </a:lnTo>
                <a:lnTo>
                  <a:pt x="144028" y="135972"/>
                </a:lnTo>
                <a:lnTo>
                  <a:pt x="147332" y="127546"/>
                </a:lnTo>
                <a:lnTo>
                  <a:pt x="152539" y="128600"/>
                </a:lnTo>
                <a:lnTo>
                  <a:pt x="143802" y="180162"/>
                </a:lnTo>
                <a:close/>
              </a:path>
            </a:pathLst>
          </a:custGeom>
          <a:grpFill/>
        </xdr:spPr>
        <xdr:style>
          <a:lnRef idx="0">
            <a:srgbClr val="FFFFFF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</xdr:sp>
    </xdr:grpSp>
    <xdr:clientData/>
  </xdr:oneCellAnchor>
  <xdr:twoCellAnchor editAs="oneCell">
    <xdr:from>
      <xdr:col>73</xdr:col>
      <xdr:colOff>142240</xdr:colOff>
      <xdr:row>80</xdr:row>
      <xdr:rowOff>231140</xdr:rowOff>
    </xdr:from>
    <xdr:to>
      <xdr:col>73</xdr:col>
      <xdr:colOff>744220</xdr:colOff>
      <xdr:row>83</xdr:row>
      <xdr:rowOff>202565</xdr:rowOff>
    </xdr:to>
    <xdr:pic>
      <xdr:nvPicPr>
        <xdr:cNvPr id="15" name="Imagem 1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1885275" y="25485090"/>
          <a:ext cx="601980" cy="800100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35</xdr:col>
      <xdr:colOff>192405</xdr:colOff>
      <xdr:row>52</xdr:row>
      <xdr:rowOff>123825</xdr:rowOff>
    </xdr:from>
    <xdr:ext cx="262255" cy="290195"/>
    <xdr:grpSp>
      <xdr:nvGrpSpPr>
        <xdr:cNvPr id="16" name="Group 43"/>
        <xdr:cNvGrpSpPr/>
      </xdr:nvGrpSpPr>
      <xdr:grpSpPr>
        <a:xfrm>
          <a:off x="11073765" y="17560925"/>
          <a:ext cx="262255" cy="290195"/>
          <a:chOff x="0" y="0"/>
          <a:chExt cx="155575" cy="183515"/>
        </a:xfrm>
        <a:solidFill>
          <a:schemeClr val="tx1"/>
        </a:solidFill>
      </xdr:grpSpPr>
      <xdr:sp>
        <xdr:nvSpPr>
          <xdr:cNvPr id="17" name="Shape 44"/>
          <xdr:cNvSpPr/>
        </xdr:nvSpPr>
        <xdr:spPr>
          <a:xfrm>
            <a:off x="1371" y="1371"/>
            <a:ext cx="153035" cy="180340"/>
          </a:xfrm>
          <a:custGeom>
            <a:avLst/>
            <a:gdLst/>
            <a:ahLst/>
            <a:cxnLst/>
            <a:pathLst>
              <a:path w="153035" h="180340">
                <a:moveTo>
                  <a:pt x="152539" y="128600"/>
                </a:moveTo>
                <a:lnTo>
                  <a:pt x="147332" y="127546"/>
                </a:lnTo>
                <a:lnTo>
                  <a:pt x="144028" y="135972"/>
                </a:lnTo>
                <a:lnTo>
                  <a:pt x="140327" y="142943"/>
                </a:lnTo>
                <a:lnTo>
                  <a:pt x="103631" y="159169"/>
                </a:lnTo>
                <a:lnTo>
                  <a:pt x="28917" y="159169"/>
                </a:lnTo>
                <a:lnTo>
                  <a:pt x="96697" y="82232"/>
                </a:lnTo>
                <a:lnTo>
                  <a:pt x="36499" y="10883"/>
                </a:lnTo>
                <a:lnTo>
                  <a:pt x="102222" y="10883"/>
                </a:lnTo>
                <a:lnTo>
                  <a:pt x="109915" y="11374"/>
                </a:lnTo>
                <a:lnTo>
                  <a:pt x="138023" y="44894"/>
                </a:lnTo>
                <a:lnTo>
                  <a:pt x="143802" y="44894"/>
                </a:lnTo>
                <a:lnTo>
                  <a:pt x="139433" y="0"/>
                </a:lnTo>
                <a:lnTo>
                  <a:pt x="0" y="0"/>
                </a:lnTo>
                <a:lnTo>
                  <a:pt x="0" y="4787"/>
                </a:lnTo>
                <a:lnTo>
                  <a:pt x="73748" y="91935"/>
                </a:lnTo>
                <a:lnTo>
                  <a:pt x="0" y="175221"/>
                </a:lnTo>
                <a:lnTo>
                  <a:pt x="0" y="180162"/>
                </a:lnTo>
                <a:lnTo>
                  <a:pt x="143802" y="180162"/>
                </a:lnTo>
                <a:lnTo>
                  <a:pt x="152539" y="128600"/>
                </a:lnTo>
                <a:close/>
              </a:path>
            </a:pathLst>
          </a:custGeom>
          <a:grpFill/>
        </xdr:spPr>
        <xdr:style>
          <a:lnRef idx="0">
            <a:srgbClr val="FFFFFF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</xdr:sp>
      <xdr:sp>
        <xdr:nvSpPr>
          <xdr:cNvPr id="18" name="Shape 45"/>
          <xdr:cNvSpPr/>
        </xdr:nvSpPr>
        <xdr:spPr>
          <a:xfrm>
            <a:off x="1371" y="1371"/>
            <a:ext cx="153035" cy="180340"/>
          </a:xfrm>
          <a:custGeom>
            <a:avLst/>
            <a:gdLst/>
            <a:ahLst/>
            <a:cxnLst/>
            <a:pathLst>
              <a:path w="153035" h="180340">
                <a:moveTo>
                  <a:pt x="143802" y="180162"/>
                </a:moveTo>
                <a:lnTo>
                  <a:pt x="0" y="180162"/>
                </a:lnTo>
                <a:lnTo>
                  <a:pt x="0" y="175221"/>
                </a:lnTo>
                <a:lnTo>
                  <a:pt x="73748" y="91935"/>
                </a:lnTo>
                <a:lnTo>
                  <a:pt x="0" y="4787"/>
                </a:lnTo>
                <a:lnTo>
                  <a:pt x="0" y="0"/>
                </a:lnTo>
                <a:lnTo>
                  <a:pt x="139433" y="0"/>
                </a:lnTo>
                <a:lnTo>
                  <a:pt x="143802" y="44894"/>
                </a:lnTo>
                <a:lnTo>
                  <a:pt x="138023" y="44894"/>
                </a:lnTo>
                <a:lnTo>
                  <a:pt x="136554" y="36390"/>
                </a:lnTo>
                <a:lnTo>
                  <a:pt x="134264" y="29198"/>
                </a:lnTo>
                <a:lnTo>
                  <a:pt x="102222" y="10883"/>
                </a:lnTo>
                <a:lnTo>
                  <a:pt x="36499" y="10883"/>
                </a:lnTo>
                <a:lnTo>
                  <a:pt x="96697" y="82232"/>
                </a:lnTo>
                <a:lnTo>
                  <a:pt x="28917" y="159169"/>
                </a:lnTo>
                <a:lnTo>
                  <a:pt x="103631" y="159169"/>
                </a:lnTo>
                <a:lnTo>
                  <a:pt x="112413" y="158754"/>
                </a:lnTo>
                <a:lnTo>
                  <a:pt x="144028" y="135972"/>
                </a:lnTo>
                <a:lnTo>
                  <a:pt x="147332" y="127546"/>
                </a:lnTo>
                <a:lnTo>
                  <a:pt x="152539" y="128600"/>
                </a:lnTo>
                <a:lnTo>
                  <a:pt x="143802" y="180162"/>
                </a:lnTo>
                <a:close/>
              </a:path>
            </a:pathLst>
          </a:custGeom>
          <a:grpFill/>
        </xdr:spPr>
        <xdr:style>
          <a:lnRef idx="0">
            <a:srgbClr val="FFFFFF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</xdr:sp>
    </xdr:grpSp>
    <xdr:clientData/>
  </xdr:oneCellAnchor>
  <xdr:oneCellAnchor>
    <xdr:from>
      <xdr:col>35</xdr:col>
      <xdr:colOff>192405</xdr:colOff>
      <xdr:row>81</xdr:row>
      <xdr:rowOff>123825</xdr:rowOff>
    </xdr:from>
    <xdr:ext cx="262255" cy="290195"/>
    <xdr:grpSp>
      <xdr:nvGrpSpPr>
        <xdr:cNvPr id="22" name="Group 43"/>
        <xdr:cNvGrpSpPr/>
      </xdr:nvGrpSpPr>
      <xdr:grpSpPr>
        <a:xfrm>
          <a:off x="11073765" y="25654000"/>
          <a:ext cx="262255" cy="290195"/>
          <a:chOff x="0" y="0"/>
          <a:chExt cx="155575" cy="183515"/>
        </a:xfrm>
        <a:solidFill>
          <a:schemeClr val="tx1"/>
        </a:solidFill>
      </xdr:grpSpPr>
      <xdr:sp>
        <xdr:nvSpPr>
          <xdr:cNvPr id="23" name="Shape 44"/>
          <xdr:cNvSpPr/>
        </xdr:nvSpPr>
        <xdr:spPr>
          <a:xfrm>
            <a:off x="1371" y="1371"/>
            <a:ext cx="153035" cy="180340"/>
          </a:xfrm>
          <a:custGeom>
            <a:avLst/>
            <a:gdLst/>
            <a:ahLst/>
            <a:cxnLst/>
            <a:pathLst>
              <a:path w="153035" h="180340">
                <a:moveTo>
                  <a:pt x="152539" y="128600"/>
                </a:moveTo>
                <a:lnTo>
                  <a:pt x="147332" y="127546"/>
                </a:lnTo>
                <a:lnTo>
                  <a:pt x="144028" y="135972"/>
                </a:lnTo>
                <a:lnTo>
                  <a:pt x="140327" y="142943"/>
                </a:lnTo>
                <a:lnTo>
                  <a:pt x="103631" y="159169"/>
                </a:lnTo>
                <a:lnTo>
                  <a:pt x="28917" y="159169"/>
                </a:lnTo>
                <a:lnTo>
                  <a:pt x="96697" y="82232"/>
                </a:lnTo>
                <a:lnTo>
                  <a:pt x="36499" y="10883"/>
                </a:lnTo>
                <a:lnTo>
                  <a:pt x="102222" y="10883"/>
                </a:lnTo>
                <a:lnTo>
                  <a:pt x="109915" y="11374"/>
                </a:lnTo>
                <a:lnTo>
                  <a:pt x="138023" y="44894"/>
                </a:lnTo>
                <a:lnTo>
                  <a:pt x="143802" y="44894"/>
                </a:lnTo>
                <a:lnTo>
                  <a:pt x="139433" y="0"/>
                </a:lnTo>
                <a:lnTo>
                  <a:pt x="0" y="0"/>
                </a:lnTo>
                <a:lnTo>
                  <a:pt x="0" y="4787"/>
                </a:lnTo>
                <a:lnTo>
                  <a:pt x="73748" y="91935"/>
                </a:lnTo>
                <a:lnTo>
                  <a:pt x="0" y="175221"/>
                </a:lnTo>
                <a:lnTo>
                  <a:pt x="0" y="180162"/>
                </a:lnTo>
                <a:lnTo>
                  <a:pt x="143802" y="180162"/>
                </a:lnTo>
                <a:lnTo>
                  <a:pt x="152539" y="128600"/>
                </a:lnTo>
                <a:close/>
              </a:path>
            </a:pathLst>
          </a:custGeom>
          <a:grpFill/>
        </xdr:spPr>
        <xdr:style>
          <a:lnRef idx="0">
            <a:srgbClr val="FFFFFF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</xdr:sp>
      <xdr:sp>
        <xdr:nvSpPr>
          <xdr:cNvPr id="24" name="Shape 45"/>
          <xdr:cNvSpPr/>
        </xdr:nvSpPr>
        <xdr:spPr>
          <a:xfrm>
            <a:off x="1371" y="1371"/>
            <a:ext cx="153035" cy="180340"/>
          </a:xfrm>
          <a:custGeom>
            <a:avLst/>
            <a:gdLst/>
            <a:ahLst/>
            <a:cxnLst/>
            <a:pathLst>
              <a:path w="153035" h="180340">
                <a:moveTo>
                  <a:pt x="143802" y="180162"/>
                </a:moveTo>
                <a:lnTo>
                  <a:pt x="0" y="180162"/>
                </a:lnTo>
                <a:lnTo>
                  <a:pt x="0" y="175221"/>
                </a:lnTo>
                <a:lnTo>
                  <a:pt x="73748" y="91935"/>
                </a:lnTo>
                <a:lnTo>
                  <a:pt x="0" y="4787"/>
                </a:lnTo>
                <a:lnTo>
                  <a:pt x="0" y="0"/>
                </a:lnTo>
                <a:lnTo>
                  <a:pt x="139433" y="0"/>
                </a:lnTo>
                <a:lnTo>
                  <a:pt x="143802" y="44894"/>
                </a:lnTo>
                <a:lnTo>
                  <a:pt x="138023" y="44894"/>
                </a:lnTo>
                <a:lnTo>
                  <a:pt x="136554" y="36390"/>
                </a:lnTo>
                <a:lnTo>
                  <a:pt x="134264" y="29198"/>
                </a:lnTo>
                <a:lnTo>
                  <a:pt x="102222" y="10883"/>
                </a:lnTo>
                <a:lnTo>
                  <a:pt x="36499" y="10883"/>
                </a:lnTo>
                <a:lnTo>
                  <a:pt x="96697" y="82232"/>
                </a:lnTo>
                <a:lnTo>
                  <a:pt x="28917" y="159169"/>
                </a:lnTo>
                <a:lnTo>
                  <a:pt x="103631" y="159169"/>
                </a:lnTo>
                <a:lnTo>
                  <a:pt x="112413" y="158754"/>
                </a:lnTo>
                <a:lnTo>
                  <a:pt x="144028" y="135972"/>
                </a:lnTo>
                <a:lnTo>
                  <a:pt x="147332" y="127546"/>
                </a:lnTo>
                <a:lnTo>
                  <a:pt x="152539" y="128600"/>
                </a:lnTo>
                <a:lnTo>
                  <a:pt x="143802" y="180162"/>
                </a:lnTo>
                <a:close/>
              </a:path>
            </a:pathLst>
          </a:custGeom>
          <a:grpFill/>
        </xdr:spPr>
        <xdr:style>
          <a:lnRef idx="0">
            <a:srgbClr val="FFFFFF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</xdr:sp>
    </xdr:grpSp>
    <xdr:clientData/>
  </xdr:oneCellAnchor>
  <xdr:oneCellAnchor>
    <xdr:from>
      <xdr:col>35</xdr:col>
      <xdr:colOff>192405</xdr:colOff>
      <xdr:row>97</xdr:row>
      <xdr:rowOff>123825</xdr:rowOff>
    </xdr:from>
    <xdr:ext cx="262255" cy="290195"/>
    <xdr:grpSp>
      <xdr:nvGrpSpPr>
        <xdr:cNvPr id="25" name="Group 43"/>
        <xdr:cNvGrpSpPr/>
      </xdr:nvGrpSpPr>
      <xdr:grpSpPr>
        <a:xfrm>
          <a:off x="11073765" y="29521150"/>
          <a:ext cx="262255" cy="290195"/>
          <a:chOff x="0" y="0"/>
          <a:chExt cx="155575" cy="183515"/>
        </a:xfrm>
        <a:solidFill>
          <a:schemeClr val="tx1"/>
        </a:solidFill>
      </xdr:grpSpPr>
      <xdr:sp>
        <xdr:nvSpPr>
          <xdr:cNvPr id="26" name="Shape 44"/>
          <xdr:cNvSpPr/>
        </xdr:nvSpPr>
        <xdr:spPr>
          <a:xfrm>
            <a:off x="1371" y="1371"/>
            <a:ext cx="153035" cy="180340"/>
          </a:xfrm>
          <a:custGeom>
            <a:avLst/>
            <a:gdLst/>
            <a:ahLst/>
            <a:cxnLst/>
            <a:pathLst>
              <a:path w="153035" h="180340">
                <a:moveTo>
                  <a:pt x="152539" y="128600"/>
                </a:moveTo>
                <a:lnTo>
                  <a:pt x="147332" y="127546"/>
                </a:lnTo>
                <a:lnTo>
                  <a:pt x="144028" y="135972"/>
                </a:lnTo>
                <a:lnTo>
                  <a:pt x="140327" y="142943"/>
                </a:lnTo>
                <a:lnTo>
                  <a:pt x="103631" y="159169"/>
                </a:lnTo>
                <a:lnTo>
                  <a:pt x="28917" y="159169"/>
                </a:lnTo>
                <a:lnTo>
                  <a:pt x="96697" y="82232"/>
                </a:lnTo>
                <a:lnTo>
                  <a:pt x="36499" y="10883"/>
                </a:lnTo>
                <a:lnTo>
                  <a:pt x="102222" y="10883"/>
                </a:lnTo>
                <a:lnTo>
                  <a:pt x="109915" y="11374"/>
                </a:lnTo>
                <a:lnTo>
                  <a:pt x="138023" y="44894"/>
                </a:lnTo>
                <a:lnTo>
                  <a:pt x="143802" y="44894"/>
                </a:lnTo>
                <a:lnTo>
                  <a:pt x="139433" y="0"/>
                </a:lnTo>
                <a:lnTo>
                  <a:pt x="0" y="0"/>
                </a:lnTo>
                <a:lnTo>
                  <a:pt x="0" y="4787"/>
                </a:lnTo>
                <a:lnTo>
                  <a:pt x="73748" y="91935"/>
                </a:lnTo>
                <a:lnTo>
                  <a:pt x="0" y="175221"/>
                </a:lnTo>
                <a:lnTo>
                  <a:pt x="0" y="180162"/>
                </a:lnTo>
                <a:lnTo>
                  <a:pt x="143802" y="180162"/>
                </a:lnTo>
                <a:lnTo>
                  <a:pt x="152539" y="128600"/>
                </a:lnTo>
                <a:close/>
              </a:path>
            </a:pathLst>
          </a:custGeom>
          <a:grpFill/>
        </xdr:spPr>
        <xdr:style>
          <a:lnRef idx="0">
            <a:srgbClr val="FFFFFF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</xdr:sp>
      <xdr:sp>
        <xdr:nvSpPr>
          <xdr:cNvPr id="27" name="Shape 45"/>
          <xdr:cNvSpPr/>
        </xdr:nvSpPr>
        <xdr:spPr>
          <a:xfrm>
            <a:off x="1371" y="1371"/>
            <a:ext cx="153035" cy="180340"/>
          </a:xfrm>
          <a:custGeom>
            <a:avLst/>
            <a:gdLst/>
            <a:ahLst/>
            <a:cxnLst/>
            <a:pathLst>
              <a:path w="153035" h="180340">
                <a:moveTo>
                  <a:pt x="143802" y="180162"/>
                </a:moveTo>
                <a:lnTo>
                  <a:pt x="0" y="180162"/>
                </a:lnTo>
                <a:lnTo>
                  <a:pt x="0" y="175221"/>
                </a:lnTo>
                <a:lnTo>
                  <a:pt x="73748" y="91935"/>
                </a:lnTo>
                <a:lnTo>
                  <a:pt x="0" y="4787"/>
                </a:lnTo>
                <a:lnTo>
                  <a:pt x="0" y="0"/>
                </a:lnTo>
                <a:lnTo>
                  <a:pt x="139433" y="0"/>
                </a:lnTo>
                <a:lnTo>
                  <a:pt x="143802" y="44894"/>
                </a:lnTo>
                <a:lnTo>
                  <a:pt x="138023" y="44894"/>
                </a:lnTo>
                <a:lnTo>
                  <a:pt x="136554" y="36390"/>
                </a:lnTo>
                <a:lnTo>
                  <a:pt x="134264" y="29198"/>
                </a:lnTo>
                <a:lnTo>
                  <a:pt x="102222" y="10883"/>
                </a:lnTo>
                <a:lnTo>
                  <a:pt x="36499" y="10883"/>
                </a:lnTo>
                <a:lnTo>
                  <a:pt x="96697" y="82232"/>
                </a:lnTo>
                <a:lnTo>
                  <a:pt x="28917" y="159169"/>
                </a:lnTo>
                <a:lnTo>
                  <a:pt x="103631" y="159169"/>
                </a:lnTo>
                <a:lnTo>
                  <a:pt x="112413" y="158754"/>
                </a:lnTo>
                <a:lnTo>
                  <a:pt x="144028" y="135972"/>
                </a:lnTo>
                <a:lnTo>
                  <a:pt x="147332" y="127546"/>
                </a:lnTo>
                <a:lnTo>
                  <a:pt x="152539" y="128600"/>
                </a:lnTo>
                <a:lnTo>
                  <a:pt x="143802" y="180162"/>
                </a:lnTo>
                <a:close/>
              </a:path>
            </a:pathLst>
          </a:custGeom>
          <a:grpFill/>
        </xdr:spPr>
        <xdr:style>
          <a:lnRef idx="0">
            <a:srgbClr val="FFFFFF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</xdr:sp>
    </xdr:grpSp>
    <xdr:clientData/>
  </xdr:oneCellAnchor>
  <xdr:twoCellAnchor>
    <xdr:from>
      <xdr:col>73</xdr:col>
      <xdr:colOff>2225675</xdr:colOff>
      <xdr:row>2</xdr:row>
      <xdr:rowOff>401955</xdr:rowOff>
    </xdr:from>
    <xdr:to>
      <xdr:col>79</xdr:col>
      <xdr:colOff>614045</xdr:colOff>
      <xdr:row>6</xdr:row>
      <xdr:rowOff>1708785</xdr:rowOff>
    </xdr:to>
    <xdr:grpSp>
      <xdr:nvGrpSpPr>
        <xdr:cNvPr id="19" name="Grupo 18"/>
        <xdr:cNvGrpSpPr/>
      </xdr:nvGrpSpPr>
      <xdr:grpSpPr>
        <a:xfrm>
          <a:off x="23968710" y="2151380"/>
          <a:ext cx="3493770" cy="2961005"/>
          <a:chOff x="6353" y="2329"/>
          <a:chExt cx="5661" cy="4855"/>
        </a:xfrm>
      </xdr:grpSpPr>
      <xdr:sp>
        <xdr:nvSpPr>
          <xdr:cNvPr id="20" name="Caixa de Texto 19"/>
          <xdr:cNvSpPr txBox="1"/>
        </xdr:nvSpPr>
        <xdr:spPr>
          <a:xfrm>
            <a:off x="8798" y="2403"/>
            <a:ext cx="873" cy="567"/>
          </a:xfrm>
          <a:prstGeom prst="rect">
            <a:avLst/>
          </a:prstGeom>
          <a:solidFill>
            <a:srgbClr val="00B0F0"/>
          </a:solidFill>
          <a:ln>
            <a:solidFill>
              <a:schemeClr val="tx1"/>
            </a:solidFill>
          </a:ln>
        </xdr:spPr>
        <xdr:txBody>
          <a:bodyPr wrap="square" rtlCol="0" anchor="ctr" anchorCtr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altLang="en-US" sz="1600" b="1">
                <a:ln>
                  <a:noFill/>
                </a:ln>
                <a:solidFill>
                  <a:schemeClr val="tx1"/>
                </a:solidFill>
                <a:latin typeface="Arial Black" panose="020B0A04020102020204" charset="0"/>
                <a:cs typeface="Arial Black" panose="020B0A04020102020204" charset="0"/>
              </a:rPr>
              <a:t>B+</a:t>
            </a:r>
            <a:endParaRPr lang="pt-BR" altLang="en-US" sz="1600" b="1">
              <a:ln>
                <a:noFill/>
              </a:ln>
              <a:solidFill>
                <a:schemeClr val="tx1"/>
              </a:solidFill>
              <a:latin typeface="Arial Black" panose="020B0A04020102020204" charset="0"/>
              <a:cs typeface="Arial Black" panose="020B0A04020102020204" charset="0"/>
            </a:endParaRPr>
          </a:p>
        </xdr:txBody>
      </xdr:sp>
      <xdr:sp>
        <xdr:nvSpPr>
          <xdr:cNvPr id="21" name="Caixa de Texto 20"/>
          <xdr:cNvSpPr txBox="1"/>
        </xdr:nvSpPr>
        <xdr:spPr>
          <a:xfrm>
            <a:off x="8798" y="3216"/>
            <a:ext cx="873" cy="567"/>
          </a:xfrm>
          <a:prstGeom prst="rect">
            <a:avLst/>
          </a:prstGeom>
          <a:solidFill>
            <a:srgbClr val="00B050"/>
          </a:solidFill>
          <a:ln>
            <a:solidFill>
              <a:schemeClr val="tx1"/>
            </a:solidFill>
          </a:ln>
        </xdr:spPr>
        <xdr:txBody>
          <a:bodyPr wrap="square" rtlCol="0" anchor="ctr" anchorCtr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altLang="en-US" sz="1600" b="1">
                <a:ln>
                  <a:noFill/>
                </a:ln>
                <a:solidFill>
                  <a:schemeClr val="tx1"/>
                </a:solidFill>
                <a:latin typeface="Arial Black" panose="020B0A04020102020204" charset="0"/>
                <a:cs typeface="Arial Black" panose="020B0A04020102020204" charset="0"/>
              </a:rPr>
              <a:t>M+</a:t>
            </a:r>
            <a:endParaRPr lang="pt-BR" altLang="en-US" sz="1600" b="1">
              <a:ln>
                <a:noFill/>
              </a:ln>
              <a:solidFill>
                <a:schemeClr val="tx1"/>
              </a:solidFill>
              <a:latin typeface="Arial Black" panose="020B0A04020102020204" charset="0"/>
              <a:cs typeface="Arial Black" panose="020B0A04020102020204" charset="0"/>
            </a:endParaRPr>
          </a:p>
        </xdr:txBody>
      </xdr:sp>
      <xdr:sp>
        <xdr:nvSpPr>
          <xdr:cNvPr id="28" name="Caixa de Texto 27"/>
          <xdr:cNvSpPr txBox="1"/>
        </xdr:nvSpPr>
        <xdr:spPr>
          <a:xfrm>
            <a:off x="8798" y="4029"/>
            <a:ext cx="873" cy="567"/>
          </a:xfrm>
          <a:prstGeom prst="rect">
            <a:avLst/>
          </a:prstGeom>
          <a:solidFill>
            <a:schemeClr val="accent5">
              <a:lumMod val="50000"/>
            </a:schemeClr>
          </a:solidFill>
          <a:ln>
            <a:noFill/>
          </a:ln>
        </xdr:spPr>
        <xdr:txBody>
          <a:bodyPr wrap="square" rtlCol="0" anchor="ctr" anchorCtr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altLang="en-US" sz="1600" b="1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Arial" panose="020B0604020202020204" pitchFamily="7" charset="0"/>
                <a:cs typeface="Arial" panose="020B0604020202020204" pitchFamily="7" charset="0"/>
              </a:rPr>
              <a:t>A+</a:t>
            </a:r>
            <a:endParaRPr lang="pt-BR" altLang="en-US" sz="1600" b="1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endParaRPr>
          </a:p>
        </xdr:txBody>
      </xdr:sp>
      <xdr:sp>
        <xdr:nvSpPr>
          <xdr:cNvPr id="29" name="Caixa de Texto 28"/>
          <xdr:cNvSpPr txBox="1"/>
        </xdr:nvSpPr>
        <xdr:spPr>
          <a:xfrm>
            <a:off x="8798" y="4852"/>
            <a:ext cx="873" cy="567"/>
          </a:xfrm>
          <a:prstGeom prst="re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txBody>
          <a:bodyPr wrap="square" rtlCol="0" anchor="ctr" anchorCtr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altLang="en-US" sz="1600" b="1">
                <a:ln>
                  <a:noFill/>
                </a:ln>
                <a:solidFill>
                  <a:schemeClr val="tx1"/>
                </a:solidFill>
                <a:latin typeface="Arial Black" panose="020B0A04020102020204" charset="0"/>
                <a:cs typeface="Arial Black" panose="020B0A04020102020204" charset="0"/>
              </a:rPr>
              <a:t>B-</a:t>
            </a:r>
            <a:endParaRPr lang="pt-BR" altLang="en-US" sz="1600" b="1">
              <a:ln>
                <a:noFill/>
              </a:ln>
              <a:solidFill>
                <a:schemeClr val="tx1"/>
              </a:solidFill>
              <a:latin typeface="Arial Black" panose="020B0A04020102020204" charset="0"/>
              <a:cs typeface="Arial Black" panose="020B0A04020102020204" charset="0"/>
            </a:endParaRPr>
          </a:p>
        </xdr:txBody>
      </xdr:sp>
      <xdr:sp>
        <xdr:nvSpPr>
          <xdr:cNvPr id="30" name="Caixa de Texto 29"/>
          <xdr:cNvSpPr txBox="1"/>
        </xdr:nvSpPr>
        <xdr:spPr>
          <a:xfrm>
            <a:off x="8798" y="5665"/>
            <a:ext cx="873" cy="567"/>
          </a:xfrm>
          <a:prstGeom prst="rect">
            <a:avLst/>
          </a:prstGeom>
          <a:solidFill>
            <a:schemeClr val="accent6"/>
          </a:solidFill>
          <a:ln>
            <a:solidFill>
              <a:schemeClr val="tx1"/>
            </a:solidFill>
          </a:ln>
        </xdr:spPr>
        <xdr:txBody>
          <a:bodyPr wrap="square" rtlCol="0" anchor="ctr" anchorCtr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altLang="en-US" sz="1600" b="1">
                <a:ln>
                  <a:noFill/>
                </a:ln>
                <a:solidFill>
                  <a:schemeClr val="tx1"/>
                </a:solidFill>
                <a:latin typeface="Arial Black" panose="020B0A04020102020204" charset="0"/>
                <a:cs typeface="Arial Black" panose="020B0A04020102020204" charset="0"/>
              </a:rPr>
              <a:t>M-</a:t>
            </a:r>
            <a:endParaRPr lang="pt-BR" altLang="en-US" sz="1600" b="1">
              <a:ln>
                <a:noFill/>
              </a:ln>
              <a:solidFill>
                <a:schemeClr val="tx1"/>
              </a:solidFill>
              <a:latin typeface="Arial Black" panose="020B0A04020102020204" charset="0"/>
              <a:cs typeface="Arial Black" panose="020B0A04020102020204" charset="0"/>
            </a:endParaRPr>
          </a:p>
        </xdr:txBody>
      </xdr:sp>
      <xdr:sp>
        <xdr:nvSpPr>
          <xdr:cNvPr id="31" name="Caixa de Texto 30"/>
          <xdr:cNvSpPr txBox="1"/>
        </xdr:nvSpPr>
        <xdr:spPr>
          <a:xfrm>
            <a:off x="8798" y="6478"/>
            <a:ext cx="873" cy="567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txBody>
          <a:bodyPr wrap="square" rtlCol="0" anchor="ctr" anchorCtr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altLang="en-US" sz="1600" b="1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Arial" panose="020B0604020202020204" pitchFamily="7" charset="0"/>
                <a:cs typeface="Arial" panose="020B0604020202020204" pitchFamily="7" charset="0"/>
              </a:rPr>
              <a:t>A-</a:t>
            </a:r>
            <a:endParaRPr lang="pt-BR" altLang="en-US" sz="1600" b="1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endParaRPr>
          </a:p>
        </xdr:txBody>
      </xdr:sp>
      <xdr:sp>
        <xdr:nvSpPr>
          <xdr:cNvPr id="32" name="Caixa de Texto 31"/>
          <xdr:cNvSpPr txBox="1"/>
        </xdr:nvSpPr>
        <xdr:spPr>
          <a:xfrm>
            <a:off x="6501" y="3123"/>
            <a:ext cx="1593" cy="660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altLang="en-US" sz="1200" b="1">
                <a:latin typeface="Arial" panose="020B0604020202020204" pitchFamily="7" charset="0"/>
                <a:cs typeface="Arial" panose="020B0604020202020204" pitchFamily="7" charset="0"/>
              </a:rPr>
              <a:t>IMPACTOS </a:t>
            </a:r>
            <a:endParaRPr lang="pt-BR" altLang="en-US" sz="1200" b="1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ctr"/>
            <a:r>
              <a:rPr lang="pt-BR" altLang="en-US" sz="1200" b="1">
                <a:latin typeface="Arial" panose="020B0604020202020204" pitchFamily="7" charset="0"/>
                <a:cs typeface="Arial" panose="020B0604020202020204" pitchFamily="7" charset="0"/>
              </a:rPr>
              <a:t>POSITVOS</a:t>
            </a:r>
            <a:endParaRPr lang="pt-BR" altLang="en-US" sz="1200" b="1">
              <a:latin typeface="Arial" panose="020B0604020202020204" pitchFamily="7" charset="0"/>
              <a:cs typeface="Arial" panose="020B0604020202020204" pitchFamily="7" charset="0"/>
            </a:endParaRPr>
          </a:p>
        </xdr:txBody>
      </xdr:sp>
      <xdr:sp>
        <xdr:nvSpPr>
          <xdr:cNvPr id="33" name="Caixa de Texto 32"/>
          <xdr:cNvSpPr txBox="1"/>
        </xdr:nvSpPr>
        <xdr:spPr>
          <a:xfrm>
            <a:off x="6353" y="5665"/>
            <a:ext cx="1741" cy="660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altLang="en-US" sz="1200" b="1">
                <a:latin typeface="Arial" panose="020B0604020202020204" pitchFamily="7" charset="0"/>
                <a:cs typeface="Arial" panose="020B0604020202020204" pitchFamily="7" charset="0"/>
              </a:rPr>
              <a:t>IMPACTOS </a:t>
            </a:r>
            <a:endParaRPr lang="pt-BR" altLang="en-US" sz="1200" b="1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ctr"/>
            <a:r>
              <a:rPr lang="pt-BR" altLang="en-US" sz="1200" b="1">
                <a:latin typeface="Arial" panose="020B0604020202020204" pitchFamily="7" charset="0"/>
                <a:cs typeface="Arial" panose="020B0604020202020204" pitchFamily="7" charset="0"/>
              </a:rPr>
              <a:t>NEGATIVOS</a:t>
            </a:r>
            <a:endParaRPr lang="pt-BR" altLang="en-US" sz="1200" b="1">
              <a:latin typeface="Arial" panose="020B0604020202020204" pitchFamily="7" charset="0"/>
              <a:cs typeface="Arial" panose="020B0604020202020204" pitchFamily="7" charset="0"/>
            </a:endParaRPr>
          </a:p>
        </xdr:txBody>
      </xdr:sp>
      <xdr:sp>
        <xdr:nvSpPr>
          <xdr:cNvPr id="34" name="Chave esquerda 33"/>
          <xdr:cNvSpPr/>
        </xdr:nvSpPr>
        <xdr:spPr>
          <a:xfrm>
            <a:off x="8265" y="4852"/>
            <a:ext cx="362" cy="2256"/>
          </a:xfrm>
          <a:prstGeom prst="leftBrace">
            <a:avLst/>
          </a:prstGeom>
          <a:ln w="19050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  <xdr:txBody>
          <a:bodyPr rtlCol="0" anchor="ctr"/>
          <a:lstStyle>
            <a:defPPr>
              <a:defRPr lang="zh-CN">
                <a:solidFill>
                  <a:schemeClr val="tx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pt-BR" altLang="en-US"/>
          </a:p>
        </xdr:txBody>
      </xdr:sp>
      <xdr:sp>
        <xdr:nvSpPr>
          <xdr:cNvPr id="35" name="Chave esquerda 34"/>
          <xdr:cNvSpPr/>
        </xdr:nvSpPr>
        <xdr:spPr>
          <a:xfrm>
            <a:off x="8265" y="2371"/>
            <a:ext cx="362" cy="2256"/>
          </a:xfrm>
          <a:prstGeom prst="leftBrace">
            <a:avLst/>
          </a:prstGeom>
          <a:ln w="19050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  <xdr:txBody>
          <a:bodyPr rtlCol="0" anchor="ctr"/>
          <a:lstStyle>
            <a:defPPr>
              <a:defRPr lang="zh-CN">
                <a:solidFill>
                  <a:schemeClr val="tx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pt-BR" altLang="en-US"/>
          </a:p>
        </xdr:txBody>
      </xdr:sp>
      <xdr:sp>
        <xdr:nvSpPr>
          <xdr:cNvPr id="36" name="Chave direita 35"/>
          <xdr:cNvSpPr/>
        </xdr:nvSpPr>
        <xdr:spPr>
          <a:xfrm>
            <a:off x="9957" y="2329"/>
            <a:ext cx="123" cy="4855"/>
          </a:xfrm>
          <a:prstGeom prst="rightBrace">
            <a:avLst/>
          </a:prstGeom>
          <a:ln w="19050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  <xdr:txBody>
          <a:bodyPr rtlCol="0" anchor="ctr"/>
          <a:lstStyle>
            <a:defPPr>
              <a:defRPr lang="zh-CN">
                <a:solidFill>
                  <a:schemeClr val="tx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pt-BR" altLang="en-US"/>
          </a:p>
        </xdr:txBody>
      </xdr:sp>
      <xdr:sp>
        <xdr:nvSpPr>
          <xdr:cNvPr id="37" name="Caixa de Texto 36"/>
          <xdr:cNvSpPr txBox="1"/>
        </xdr:nvSpPr>
        <xdr:spPr>
          <a:xfrm>
            <a:off x="10126" y="4454"/>
            <a:ext cx="1888" cy="615"/>
          </a:xfrm>
          <a:prstGeom prst="rect">
            <a:avLst/>
          </a:prstGeom>
          <a:noFill/>
        </xdr:spPr>
        <xdr:txBody>
          <a:bodyPr wrap="square" rtlCol="0" anchor="ctr" anchorCtr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altLang="en-US" sz="1200" b="1">
                <a:latin typeface="Arial" panose="020B0604020202020204" pitchFamily="7" charset="0"/>
                <a:cs typeface="Arial" panose="020B0604020202020204" pitchFamily="7" charset="0"/>
              </a:rPr>
              <a:t>MAGNITUDE</a:t>
            </a:r>
            <a:endParaRPr lang="pt-BR" altLang="en-US" sz="1200" b="1">
              <a:latin typeface="Arial" panose="020B0604020202020204" pitchFamily="7" charset="0"/>
              <a:cs typeface="Arial" panose="020B0604020202020204" pitchFamily="7" charset="0"/>
            </a:endParaRPr>
          </a:p>
        </xdr:txBody>
      </xdr:sp>
    </xdr:grpSp>
    <xdr:clientData/>
  </xdr:twoCellAnchor>
  <xdr:twoCellAnchor>
    <xdr:from>
      <xdr:col>73</xdr:col>
      <xdr:colOff>1611630</xdr:colOff>
      <xdr:row>1</xdr:row>
      <xdr:rowOff>76835</xdr:rowOff>
    </xdr:from>
    <xdr:to>
      <xdr:col>80</xdr:col>
      <xdr:colOff>125095</xdr:colOff>
      <xdr:row>2</xdr:row>
      <xdr:rowOff>3175</xdr:rowOff>
    </xdr:to>
    <xdr:sp>
      <xdr:nvSpPr>
        <xdr:cNvPr id="39" name="Caixa de Texto 38"/>
        <xdr:cNvSpPr txBox="1"/>
      </xdr:nvSpPr>
      <xdr:spPr>
        <a:xfrm>
          <a:off x="23354665" y="1073785"/>
          <a:ext cx="4685665" cy="678815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rtlCol="0" anchor="ctr" anchorCtr="0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b="1">
              <a:latin typeface="Arial Black" panose="020B0A04020102020204" charset="0"/>
              <a:cs typeface="Arial Black" panose="020B0A04020102020204" charset="0"/>
            </a:rPr>
            <a:t>Impactos Ambientais </a:t>
          </a:r>
          <a:endParaRPr lang="pt-BR" altLang="en-US" b="1">
            <a:latin typeface="Arial Black" panose="020B0A04020102020204" charset="0"/>
            <a:cs typeface="Arial Black" panose="020B0A04020102020204" charset="0"/>
          </a:endParaRPr>
        </a:p>
        <a:p>
          <a:pPr algn="ctr"/>
          <a:r>
            <a:rPr lang="pt-BR" altLang="en-US">
              <a:latin typeface="Arial" panose="020B0604020202020204" pitchFamily="7" charset="0"/>
              <a:cs typeface="Arial" panose="020B0604020202020204" pitchFamily="7" charset="0"/>
            </a:rPr>
            <a:t>Legenda de Cores das Células</a:t>
          </a:r>
          <a:endParaRPr lang="pt-BR" altLang="en-US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73</xdr:col>
      <xdr:colOff>2031365</xdr:colOff>
      <xdr:row>9</xdr:row>
      <xdr:rowOff>269875</xdr:rowOff>
    </xdr:from>
    <xdr:to>
      <xdr:col>80</xdr:col>
      <xdr:colOff>19050</xdr:colOff>
      <xdr:row>11</xdr:row>
      <xdr:rowOff>77470</xdr:rowOff>
    </xdr:to>
    <xdr:sp>
      <xdr:nvSpPr>
        <xdr:cNvPr id="40" name="Caixa de Texto 39"/>
        <xdr:cNvSpPr txBox="1"/>
      </xdr:nvSpPr>
      <xdr:spPr>
        <a:xfrm>
          <a:off x="23774400" y="6381750"/>
          <a:ext cx="4159885" cy="36004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pt-BR" altLang="en-US" sz="1600">
              <a:latin typeface="Arial Black" panose="020B0A04020102020204" charset="0"/>
              <a:cs typeface="Arial Black" panose="020B0A04020102020204" charset="0"/>
            </a:rPr>
            <a:t>Legenda de Pontuação de Atributos</a:t>
          </a:r>
          <a:endParaRPr lang="pt-BR" altLang="en-US" sz="1600"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twoCellAnchor>
  <xdr:twoCellAnchor>
    <xdr:from>
      <xdr:col>74</xdr:col>
      <xdr:colOff>122555</xdr:colOff>
      <xdr:row>12</xdr:row>
      <xdr:rowOff>52705</xdr:rowOff>
    </xdr:from>
    <xdr:to>
      <xdr:col>79</xdr:col>
      <xdr:colOff>600710</xdr:colOff>
      <xdr:row>18</xdr:row>
      <xdr:rowOff>227965</xdr:rowOff>
    </xdr:to>
    <xdr:grpSp>
      <xdr:nvGrpSpPr>
        <xdr:cNvPr id="41" name="Grupo 40"/>
        <xdr:cNvGrpSpPr/>
      </xdr:nvGrpSpPr>
      <xdr:grpSpPr>
        <a:xfrm>
          <a:off x="24136350" y="6993255"/>
          <a:ext cx="3312795" cy="1832610"/>
          <a:chOff x="5650" y="3241"/>
          <a:chExt cx="5148" cy="2768"/>
        </a:xfrm>
      </xdr:grpSpPr>
      <xdr:sp>
        <xdr:nvSpPr>
          <xdr:cNvPr id="46" name="Caixa de Texto 45"/>
          <xdr:cNvSpPr txBox="1"/>
        </xdr:nvSpPr>
        <xdr:spPr>
          <a:xfrm>
            <a:off x="5650" y="3244"/>
            <a:ext cx="2574" cy="1383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txBody>
          <a:bodyPr wrap="square" rtlCol="0" anchor="ctr" anchorCtr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altLang="en-US" sz="1200">
                <a:latin typeface="Arial Black" panose="020B0A04020102020204" charset="0"/>
                <a:cs typeface="Arial Black" panose="020B0A04020102020204" charset="0"/>
              </a:rPr>
              <a:t>CARÁTER                                                                                   </a:t>
            </a:r>
            <a:endParaRPr lang="pt-BR" altLang="en-US" sz="1200">
              <a:latin typeface="Arial Black" panose="020B0A04020102020204" charset="0"/>
              <a:cs typeface="Arial Black" panose="020B0A04020102020204" charset="0"/>
            </a:endParaRPr>
          </a:p>
          <a:p>
            <a:pPr algn="just"/>
            <a:r>
              <a:rPr lang="pt-BR" altLang="en-US" sz="1200">
                <a:latin typeface="Arial Black" panose="020B0A04020102020204" charset="0"/>
                <a:cs typeface="Arial Black" panose="020B0A04020102020204" charset="0"/>
              </a:rPr>
              <a:t>+</a:t>
            </a:r>
            <a:r>
              <a:rPr lang="pt-BR" altLang="en-US" sz="1200">
                <a:latin typeface="Arial" panose="020B0604020202020204" pitchFamily="7" charset="0"/>
                <a:cs typeface="Arial" panose="020B0604020202020204" pitchFamily="7" charset="0"/>
              </a:rPr>
              <a:t> = Positivo </a:t>
            </a:r>
            <a:endParaRPr lang="pt-BR" altLang="en-US" sz="120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just"/>
            <a:r>
              <a:rPr lang="pt-BR" altLang="en-US" sz="1200" b="1">
                <a:latin typeface="Arial Black" panose="020B0A04020102020204" charset="0"/>
                <a:cs typeface="Arial Black" panose="020B0A04020102020204" charset="0"/>
              </a:rPr>
              <a:t>-</a:t>
            </a:r>
            <a:r>
              <a:rPr lang="pt-BR" altLang="en-US" sz="1200">
                <a:latin typeface="Arial Black" panose="020B0A04020102020204" charset="0"/>
                <a:cs typeface="Arial Black" panose="020B0A04020102020204" charset="0"/>
              </a:rPr>
              <a:t> </a:t>
            </a:r>
            <a:r>
              <a:rPr lang="pt-BR" altLang="en-US" sz="1200">
                <a:latin typeface="Arial" panose="020B0604020202020204" pitchFamily="7" charset="0"/>
                <a:cs typeface="Arial" panose="020B0604020202020204" pitchFamily="7" charset="0"/>
              </a:rPr>
              <a:t>= </a:t>
            </a:r>
            <a:r>
              <a:rPr lang="pt-BR" altLang="en-US" sz="1200">
                <a:ln>
                  <a:noFill/>
                </a:ln>
                <a:latin typeface="Arial" panose="020B0604020202020204" pitchFamily="7" charset="0"/>
                <a:cs typeface="Arial" panose="020B0604020202020204" pitchFamily="7" charset="0"/>
              </a:rPr>
              <a:t>Negativo</a:t>
            </a:r>
            <a:endParaRPr lang="pt-BR" altLang="en-US" sz="1200">
              <a:ln>
                <a:noFill/>
              </a:ln>
              <a:latin typeface="Arial" panose="020B0604020202020204" pitchFamily="7" charset="0"/>
              <a:cs typeface="Arial" panose="020B0604020202020204" pitchFamily="7" charset="0"/>
            </a:endParaRPr>
          </a:p>
        </xdr:txBody>
      </xdr:sp>
      <xdr:sp>
        <xdr:nvSpPr>
          <xdr:cNvPr id="47" name="Caixa de Texto 46"/>
          <xdr:cNvSpPr txBox="1"/>
        </xdr:nvSpPr>
        <xdr:spPr>
          <a:xfrm>
            <a:off x="5650" y="4627"/>
            <a:ext cx="2574" cy="1383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txBody>
          <a:bodyPr wrap="square" rtlCol="0" anchor="ctr" anchorCtr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altLang="en-US" sz="1200">
                <a:latin typeface="Arial Black" panose="020B0A04020102020204" charset="0"/>
                <a:cs typeface="Arial Black" panose="020B0A04020102020204" charset="0"/>
              </a:rPr>
              <a:t>MAGNITUDE</a:t>
            </a:r>
            <a:endParaRPr lang="pt-BR" altLang="en-US" sz="1200">
              <a:latin typeface="Arial Black" panose="020B0A04020102020204" charset="0"/>
              <a:cs typeface="Arial Black" panose="020B0A04020102020204" charset="0"/>
            </a:endParaRPr>
          </a:p>
          <a:p>
            <a:pPr algn="just"/>
            <a:r>
              <a:rPr lang="pt-BR" altLang="en-US" sz="1200">
                <a:ln>
                  <a:noFill/>
                </a:ln>
                <a:latin typeface="Arial Black" panose="020B0A04020102020204" charset="0"/>
                <a:cs typeface="Arial Black" panose="020B0A04020102020204" charset="0"/>
              </a:rPr>
              <a:t>B</a:t>
            </a:r>
            <a:r>
              <a:rPr lang="pt-BR" altLang="en-US" sz="1200">
                <a:ln>
                  <a:noFill/>
                </a:ln>
                <a:latin typeface="Arial" panose="020B0604020202020204" pitchFamily="7" charset="0"/>
                <a:cs typeface="Arial" panose="020B0604020202020204" pitchFamily="7" charset="0"/>
              </a:rPr>
              <a:t> = Baixa</a:t>
            </a:r>
            <a:endParaRPr lang="pt-BR" altLang="en-US" sz="1200">
              <a:ln>
                <a:noFill/>
              </a:ln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just"/>
            <a:r>
              <a:rPr lang="pt-BR" altLang="en-US" sz="1200">
                <a:ln>
                  <a:noFill/>
                </a:ln>
                <a:latin typeface="Arial Black" panose="020B0A04020102020204" charset="0"/>
                <a:cs typeface="Arial Black" panose="020B0A04020102020204" charset="0"/>
              </a:rPr>
              <a:t>M</a:t>
            </a:r>
            <a:r>
              <a:rPr lang="pt-BR" altLang="en-US" sz="1200">
                <a:ln>
                  <a:noFill/>
                </a:ln>
                <a:latin typeface="Arial" panose="020B0604020202020204" pitchFamily="7" charset="0"/>
                <a:cs typeface="Arial" panose="020B0604020202020204" pitchFamily="7" charset="0"/>
              </a:rPr>
              <a:t> = Média</a:t>
            </a:r>
            <a:endParaRPr lang="pt-BR" altLang="en-US" sz="1200">
              <a:ln>
                <a:noFill/>
              </a:ln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just"/>
            <a:r>
              <a:rPr lang="pt-BR" altLang="en-US" sz="1200">
                <a:ln>
                  <a:noFill/>
                </a:ln>
                <a:latin typeface="Arial Black" panose="020B0A04020102020204" charset="0"/>
                <a:cs typeface="Arial Black" panose="020B0A04020102020204" charset="0"/>
              </a:rPr>
              <a:t>A</a:t>
            </a:r>
            <a:r>
              <a:rPr lang="pt-BR" altLang="en-US" sz="1200">
                <a:ln>
                  <a:noFill/>
                </a:ln>
                <a:latin typeface="Arial" panose="020B0604020202020204" pitchFamily="7" charset="0"/>
                <a:cs typeface="Arial" panose="020B0604020202020204" pitchFamily="7" charset="0"/>
              </a:rPr>
              <a:t> = Alta</a:t>
            </a:r>
            <a:endParaRPr lang="pt-BR" altLang="en-US" sz="1200">
              <a:ln>
                <a:noFill/>
              </a:ln>
              <a:latin typeface="Arial" panose="020B0604020202020204" pitchFamily="7" charset="0"/>
              <a:cs typeface="Arial" panose="020B0604020202020204" pitchFamily="7" charset="0"/>
            </a:endParaRPr>
          </a:p>
        </xdr:txBody>
      </xdr:sp>
      <xdr:sp>
        <xdr:nvSpPr>
          <xdr:cNvPr id="48" name="Caixa de Texto 47"/>
          <xdr:cNvSpPr txBox="1"/>
        </xdr:nvSpPr>
        <xdr:spPr>
          <a:xfrm>
            <a:off x="8225" y="3241"/>
            <a:ext cx="2573" cy="1386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txBody>
          <a:bodyPr wrap="square" rtlCol="0" anchor="ctr" anchorCtr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altLang="en-US" sz="1200">
                <a:latin typeface="Arial Black" panose="020B0A04020102020204" charset="0"/>
                <a:cs typeface="Arial Black" panose="020B0A04020102020204" charset="0"/>
              </a:rPr>
              <a:t>IMPORTÂNCIA</a:t>
            </a:r>
            <a:endParaRPr lang="pt-BR" altLang="en-US" sz="1200">
              <a:latin typeface="Arial Black" panose="020B0A04020102020204" charset="0"/>
              <a:cs typeface="Arial Black" panose="020B0A04020102020204" charset="0"/>
            </a:endParaRPr>
          </a:p>
          <a:p>
            <a:pPr algn="just"/>
            <a:r>
              <a:rPr lang="pt-BR" altLang="en-US" sz="1200">
                <a:ln>
                  <a:noFill/>
                </a:ln>
                <a:latin typeface="Arial Black" panose="020B0A04020102020204" charset="0"/>
                <a:cs typeface="Arial Black" panose="020B0A04020102020204" charset="0"/>
              </a:rPr>
              <a:t>1</a:t>
            </a:r>
            <a:r>
              <a:rPr lang="pt-BR" altLang="en-US" sz="1200">
                <a:ln>
                  <a:noFill/>
                </a:ln>
                <a:latin typeface="Arial" panose="020B0604020202020204" pitchFamily="7" charset="0"/>
                <a:cs typeface="Arial" panose="020B0604020202020204" pitchFamily="7" charset="0"/>
              </a:rPr>
              <a:t> = Não Siginificativo</a:t>
            </a:r>
            <a:endParaRPr lang="pt-BR" altLang="en-US" sz="1200">
              <a:ln>
                <a:noFill/>
              </a:ln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just"/>
            <a:r>
              <a:rPr lang="pt-BR" altLang="en-US" sz="1200">
                <a:ln>
                  <a:noFill/>
                </a:ln>
                <a:latin typeface="Arial Black" panose="020B0A04020102020204" charset="0"/>
                <a:cs typeface="Arial Black" panose="020B0A04020102020204" charset="0"/>
              </a:rPr>
              <a:t>2</a:t>
            </a:r>
            <a:r>
              <a:rPr lang="pt-BR" altLang="en-US" sz="1200">
                <a:ln>
                  <a:noFill/>
                </a:ln>
                <a:latin typeface="Arial" panose="020B0604020202020204" pitchFamily="7" charset="0"/>
                <a:cs typeface="Arial" panose="020B0604020202020204" pitchFamily="7" charset="0"/>
              </a:rPr>
              <a:t> = Moderado</a:t>
            </a:r>
            <a:endParaRPr lang="pt-BR" altLang="en-US" sz="1200">
              <a:ln>
                <a:noFill/>
              </a:ln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just"/>
            <a:r>
              <a:rPr lang="pt-BR" altLang="en-US" sz="1200">
                <a:ln>
                  <a:noFill/>
                </a:ln>
                <a:latin typeface="Arial Black" panose="020B0A04020102020204" charset="0"/>
                <a:cs typeface="Arial Black" panose="020B0A04020102020204" charset="0"/>
              </a:rPr>
              <a:t>3 </a:t>
            </a:r>
            <a:r>
              <a:rPr lang="pt-BR" altLang="en-US" sz="1200">
                <a:ln>
                  <a:noFill/>
                </a:ln>
                <a:latin typeface="Arial" panose="020B0604020202020204" pitchFamily="7" charset="0"/>
                <a:cs typeface="Arial" panose="020B0604020202020204" pitchFamily="7" charset="0"/>
              </a:rPr>
              <a:t>= Significativo</a:t>
            </a:r>
            <a:endParaRPr lang="pt-BR" altLang="en-US" sz="1200">
              <a:ln>
                <a:noFill/>
              </a:ln>
              <a:latin typeface="Arial" panose="020B0604020202020204" pitchFamily="7" charset="0"/>
              <a:cs typeface="Arial" panose="020B0604020202020204" pitchFamily="7" charset="0"/>
            </a:endParaRPr>
          </a:p>
        </xdr:txBody>
      </xdr:sp>
      <xdr:sp>
        <xdr:nvSpPr>
          <xdr:cNvPr id="49" name="Caixa de Texto 48"/>
          <xdr:cNvSpPr txBox="1"/>
        </xdr:nvSpPr>
        <xdr:spPr>
          <a:xfrm>
            <a:off x="8224" y="4627"/>
            <a:ext cx="2574" cy="1383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txBody>
          <a:bodyPr wrap="square" rtlCol="0" anchor="ctr" anchorCtr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altLang="en-US" sz="1200">
                <a:latin typeface="Arial Black" panose="020B0A04020102020204" charset="0"/>
                <a:cs typeface="Arial Black" panose="020B0A04020102020204" charset="0"/>
              </a:rPr>
              <a:t>DURAÇÃO</a:t>
            </a:r>
            <a:endParaRPr lang="pt-BR" altLang="en-US" sz="1200">
              <a:latin typeface="Arial Black" panose="020B0A04020102020204" charset="0"/>
              <a:cs typeface="Arial Black" panose="020B0A04020102020204" charset="0"/>
            </a:endParaRPr>
          </a:p>
          <a:p>
            <a:pPr algn="just"/>
            <a:r>
              <a:rPr lang="pt-BR" altLang="en-US" sz="1200">
                <a:ln>
                  <a:noFill/>
                </a:ln>
                <a:latin typeface="Arial Black" panose="020B0A04020102020204" charset="0"/>
                <a:cs typeface="Arial Black" panose="020B0A04020102020204" charset="0"/>
              </a:rPr>
              <a:t>T</a:t>
            </a:r>
            <a:r>
              <a:rPr lang="pt-BR" altLang="en-US" sz="1200">
                <a:ln>
                  <a:noFill/>
                </a:ln>
                <a:latin typeface="Arial" panose="020B0604020202020204" pitchFamily="7" charset="0"/>
                <a:cs typeface="Arial" panose="020B0604020202020204" pitchFamily="7" charset="0"/>
              </a:rPr>
              <a:t> = Temporário</a:t>
            </a:r>
            <a:endParaRPr lang="pt-BR" altLang="en-US" sz="1200">
              <a:ln>
                <a:noFill/>
              </a:ln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just"/>
            <a:r>
              <a:rPr lang="pt-BR" altLang="en-US" sz="1200">
                <a:ln>
                  <a:noFill/>
                </a:ln>
                <a:latin typeface="Arial Black" panose="020B0A04020102020204" charset="0"/>
                <a:cs typeface="Arial Black" panose="020B0A04020102020204" charset="0"/>
              </a:rPr>
              <a:t>P</a:t>
            </a:r>
            <a:r>
              <a:rPr lang="pt-BR" altLang="en-US" sz="1200">
                <a:ln>
                  <a:noFill/>
                </a:ln>
                <a:latin typeface="Arial" panose="020B0604020202020204" pitchFamily="7" charset="0"/>
                <a:cs typeface="Arial" panose="020B0604020202020204" pitchFamily="7" charset="0"/>
              </a:rPr>
              <a:t> = Permanente</a:t>
            </a:r>
            <a:endParaRPr lang="pt-BR" altLang="en-US" sz="1200">
              <a:ln>
                <a:noFill/>
              </a:ln>
              <a:latin typeface="Arial" panose="020B0604020202020204" pitchFamily="7" charset="0"/>
              <a:cs typeface="Arial" panose="020B0604020202020204" pitchFamily="7" charset="0"/>
            </a:endParaRPr>
          </a:p>
        </xdr:txBody>
      </xdr:sp>
    </xdr:grpSp>
    <xdr:clientData/>
  </xdr:twoCellAnchor>
  <xdr:twoCellAnchor>
    <xdr:from>
      <xdr:col>79</xdr:col>
      <xdr:colOff>65405</xdr:colOff>
      <xdr:row>19</xdr:row>
      <xdr:rowOff>271145</xdr:rowOff>
    </xdr:from>
    <xdr:to>
      <xdr:col>79</xdr:col>
      <xdr:colOff>393065</xdr:colOff>
      <xdr:row>21</xdr:row>
      <xdr:rowOff>15875</xdr:rowOff>
    </xdr:to>
    <xdr:grpSp>
      <xdr:nvGrpSpPr>
        <xdr:cNvPr id="50" name="Grupo 49"/>
        <xdr:cNvGrpSpPr/>
      </xdr:nvGrpSpPr>
      <xdr:grpSpPr>
        <a:xfrm>
          <a:off x="26913840" y="9145270"/>
          <a:ext cx="327660" cy="297180"/>
          <a:chOff x="6159" y="6835"/>
          <a:chExt cx="516" cy="468"/>
        </a:xfrm>
      </xdr:grpSpPr>
      <xdr:sp>
        <xdr:nvSpPr>
          <xdr:cNvPr id="51" name="Caixa de Texto 50"/>
          <xdr:cNvSpPr txBox="1"/>
        </xdr:nvSpPr>
        <xdr:spPr>
          <a:xfrm>
            <a:off x="6159" y="6835"/>
            <a:ext cx="258" cy="234"/>
          </a:xfrm>
          <a:prstGeom prst="rect">
            <a:avLst/>
          </a:prstGeom>
          <a:noFill/>
          <a:ln>
            <a:solidFill>
              <a:schemeClr val="tx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tx1"/>
                </a:solidFill>
              </a14:hiddenFill>
            </a:ext>
          </a:extLst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 altLang="en-US">
              <a:ln>
                <a:noFill/>
              </a:ln>
            </a:endParaRPr>
          </a:p>
        </xdr:txBody>
      </xdr:sp>
      <xdr:sp>
        <xdr:nvSpPr>
          <xdr:cNvPr id="52" name="Caixa de Texto 51"/>
          <xdr:cNvSpPr txBox="1"/>
        </xdr:nvSpPr>
        <xdr:spPr>
          <a:xfrm>
            <a:off x="6417" y="6835"/>
            <a:ext cx="258" cy="234"/>
          </a:xfrm>
          <a:prstGeom prst="rect">
            <a:avLst/>
          </a:prstGeom>
          <a:noFill/>
          <a:ln>
            <a:solidFill>
              <a:schemeClr val="tx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tx1"/>
                </a:solidFill>
              </a14:hiddenFill>
            </a:ext>
          </a:extLst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 altLang="en-US">
              <a:ln>
                <a:noFill/>
              </a:ln>
            </a:endParaRPr>
          </a:p>
        </xdr:txBody>
      </xdr:sp>
      <xdr:sp>
        <xdr:nvSpPr>
          <xdr:cNvPr id="53" name="Caixa de Texto 52"/>
          <xdr:cNvSpPr txBox="1"/>
        </xdr:nvSpPr>
        <xdr:spPr>
          <a:xfrm>
            <a:off x="6159" y="7069"/>
            <a:ext cx="258" cy="234"/>
          </a:xfrm>
          <a:prstGeom prst="rect">
            <a:avLst/>
          </a:prstGeom>
          <a:noFill/>
          <a:ln>
            <a:solidFill>
              <a:schemeClr val="tx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tx1"/>
                </a:solidFill>
              </a14:hiddenFill>
            </a:ext>
          </a:extLst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 altLang="en-US">
              <a:ln>
                <a:noFill/>
              </a:ln>
            </a:endParaRPr>
          </a:p>
        </xdr:txBody>
      </xdr:sp>
      <xdr:sp>
        <xdr:nvSpPr>
          <xdr:cNvPr id="54" name="Caixa de Texto 53"/>
          <xdr:cNvSpPr txBox="1"/>
        </xdr:nvSpPr>
        <xdr:spPr>
          <a:xfrm>
            <a:off x="6417" y="7069"/>
            <a:ext cx="258" cy="234"/>
          </a:xfrm>
          <a:prstGeom prst="rect">
            <a:avLst/>
          </a:prstGeom>
          <a:noFill/>
          <a:ln>
            <a:solidFill>
              <a:schemeClr val="tx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tx1"/>
                </a:solidFill>
              </a14:hiddenFill>
            </a:ext>
          </a:extLst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 altLang="en-US">
              <a:ln>
                <a:noFill/>
              </a:ln>
            </a:endParaRPr>
          </a:p>
        </xdr:txBody>
      </xdr:sp>
    </xdr:grpSp>
    <xdr:clientData/>
  </xdr:twoCellAnchor>
  <xdr:twoCellAnchor>
    <xdr:from>
      <xdr:col>74</xdr:col>
      <xdr:colOff>194310</xdr:colOff>
      <xdr:row>19</xdr:row>
      <xdr:rowOff>250190</xdr:rowOff>
    </xdr:from>
    <xdr:to>
      <xdr:col>79</xdr:col>
      <xdr:colOff>41910</xdr:colOff>
      <xdr:row>21</xdr:row>
      <xdr:rowOff>75565</xdr:rowOff>
    </xdr:to>
    <xdr:sp>
      <xdr:nvSpPr>
        <xdr:cNvPr id="55" name="Caixa de Texto 54"/>
        <xdr:cNvSpPr txBox="1"/>
      </xdr:nvSpPr>
      <xdr:spPr>
        <a:xfrm>
          <a:off x="24208105" y="9124315"/>
          <a:ext cx="2682240" cy="377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pt-BR" altLang="en-US" sz="1800">
              <a:latin typeface="Arial" panose="020B0604020202020204" pitchFamily="7" charset="0"/>
              <a:cs typeface="Arial" panose="020B0604020202020204" pitchFamily="7" charset="0"/>
            </a:rPr>
            <a:t>Sem Impacto Previsto =</a:t>
          </a:r>
          <a:endParaRPr lang="pt-BR" altLang="en-US" sz="18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oneCellAnchor>
    <xdr:from>
      <xdr:col>71</xdr:col>
      <xdr:colOff>127000</xdr:colOff>
      <xdr:row>7</xdr:row>
      <xdr:rowOff>97790</xdr:rowOff>
    </xdr:from>
    <xdr:ext cx="154305" cy="192405"/>
    <xdr:grpSp>
      <xdr:nvGrpSpPr>
        <xdr:cNvPr id="2" name="Group 43"/>
        <xdr:cNvGrpSpPr/>
      </xdr:nvGrpSpPr>
      <xdr:grpSpPr>
        <a:xfrm>
          <a:off x="21123275" y="5495290"/>
          <a:ext cx="154305" cy="192405"/>
          <a:chOff x="0" y="0"/>
          <a:chExt cx="155575" cy="183515"/>
        </a:xfrm>
        <a:solidFill>
          <a:schemeClr val="tx1"/>
        </a:solidFill>
      </xdr:grpSpPr>
      <xdr:sp>
        <xdr:nvSpPr>
          <xdr:cNvPr id="38" name="Shape 44"/>
          <xdr:cNvSpPr/>
        </xdr:nvSpPr>
        <xdr:spPr>
          <a:xfrm>
            <a:off x="1371" y="1371"/>
            <a:ext cx="153035" cy="180340"/>
          </a:xfrm>
          <a:custGeom>
            <a:avLst/>
            <a:gdLst/>
            <a:ahLst/>
            <a:cxnLst/>
            <a:pathLst>
              <a:path w="153035" h="180340">
                <a:moveTo>
                  <a:pt x="152539" y="128600"/>
                </a:moveTo>
                <a:lnTo>
                  <a:pt x="147332" y="127546"/>
                </a:lnTo>
                <a:lnTo>
                  <a:pt x="144028" y="135972"/>
                </a:lnTo>
                <a:lnTo>
                  <a:pt x="140327" y="142943"/>
                </a:lnTo>
                <a:lnTo>
                  <a:pt x="103631" y="159169"/>
                </a:lnTo>
                <a:lnTo>
                  <a:pt x="28917" y="159169"/>
                </a:lnTo>
                <a:lnTo>
                  <a:pt x="96697" y="82232"/>
                </a:lnTo>
                <a:lnTo>
                  <a:pt x="36499" y="10883"/>
                </a:lnTo>
                <a:lnTo>
                  <a:pt x="102222" y="10883"/>
                </a:lnTo>
                <a:lnTo>
                  <a:pt x="109915" y="11374"/>
                </a:lnTo>
                <a:lnTo>
                  <a:pt x="138023" y="44894"/>
                </a:lnTo>
                <a:lnTo>
                  <a:pt x="143802" y="44894"/>
                </a:lnTo>
                <a:lnTo>
                  <a:pt x="139433" y="0"/>
                </a:lnTo>
                <a:lnTo>
                  <a:pt x="0" y="0"/>
                </a:lnTo>
                <a:lnTo>
                  <a:pt x="0" y="4787"/>
                </a:lnTo>
                <a:lnTo>
                  <a:pt x="73748" y="91935"/>
                </a:lnTo>
                <a:lnTo>
                  <a:pt x="0" y="175221"/>
                </a:lnTo>
                <a:lnTo>
                  <a:pt x="0" y="180162"/>
                </a:lnTo>
                <a:lnTo>
                  <a:pt x="143802" y="180162"/>
                </a:lnTo>
                <a:lnTo>
                  <a:pt x="152539" y="128600"/>
                </a:lnTo>
                <a:close/>
              </a:path>
            </a:pathLst>
          </a:custGeom>
          <a:grpFill/>
        </xdr:spPr>
        <xdr:style>
          <a:lnRef idx="0">
            <a:srgbClr val="FFFFFF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</xdr:sp>
      <xdr:sp>
        <xdr:nvSpPr>
          <xdr:cNvPr id="56" name="Shape 45"/>
          <xdr:cNvSpPr/>
        </xdr:nvSpPr>
        <xdr:spPr>
          <a:xfrm>
            <a:off x="1371" y="1371"/>
            <a:ext cx="153035" cy="180340"/>
          </a:xfrm>
          <a:custGeom>
            <a:avLst/>
            <a:gdLst/>
            <a:ahLst/>
            <a:cxnLst/>
            <a:pathLst>
              <a:path w="153035" h="180340">
                <a:moveTo>
                  <a:pt x="143802" y="180162"/>
                </a:moveTo>
                <a:lnTo>
                  <a:pt x="0" y="180162"/>
                </a:lnTo>
                <a:lnTo>
                  <a:pt x="0" y="175221"/>
                </a:lnTo>
                <a:lnTo>
                  <a:pt x="73748" y="91935"/>
                </a:lnTo>
                <a:lnTo>
                  <a:pt x="0" y="4787"/>
                </a:lnTo>
                <a:lnTo>
                  <a:pt x="0" y="0"/>
                </a:lnTo>
                <a:lnTo>
                  <a:pt x="139433" y="0"/>
                </a:lnTo>
                <a:lnTo>
                  <a:pt x="143802" y="44894"/>
                </a:lnTo>
                <a:lnTo>
                  <a:pt x="138023" y="44894"/>
                </a:lnTo>
                <a:lnTo>
                  <a:pt x="136554" y="36390"/>
                </a:lnTo>
                <a:lnTo>
                  <a:pt x="134264" y="29198"/>
                </a:lnTo>
                <a:lnTo>
                  <a:pt x="102222" y="10883"/>
                </a:lnTo>
                <a:lnTo>
                  <a:pt x="36499" y="10883"/>
                </a:lnTo>
                <a:lnTo>
                  <a:pt x="96697" y="82232"/>
                </a:lnTo>
                <a:lnTo>
                  <a:pt x="28917" y="159169"/>
                </a:lnTo>
                <a:lnTo>
                  <a:pt x="103631" y="159169"/>
                </a:lnTo>
                <a:lnTo>
                  <a:pt x="112413" y="158754"/>
                </a:lnTo>
                <a:lnTo>
                  <a:pt x="144028" y="135972"/>
                </a:lnTo>
                <a:lnTo>
                  <a:pt x="147332" y="127546"/>
                </a:lnTo>
                <a:lnTo>
                  <a:pt x="152539" y="128600"/>
                </a:lnTo>
                <a:lnTo>
                  <a:pt x="143802" y="180162"/>
                </a:lnTo>
                <a:close/>
              </a:path>
            </a:pathLst>
          </a:custGeom>
          <a:grpFill/>
        </xdr:spPr>
        <xdr:style>
          <a:lnRef idx="0">
            <a:srgbClr val="FFFFFF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</xdr:sp>
    </xdr:grpSp>
    <xdr:clientData/>
  </xdr:oneCellAnchor>
  <xdr:twoCellAnchor>
    <xdr:from>
      <xdr:col>73</xdr:col>
      <xdr:colOff>560070</xdr:colOff>
      <xdr:row>52</xdr:row>
      <xdr:rowOff>123825</xdr:rowOff>
    </xdr:from>
    <xdr:to>
      <xdr:col>80</xdr:col>
      <xdr:colOff>1247140</xdr:colOff>
      <xdr:row>60</xdr:row>
      <xdr:rowOff>137160</xdr:rowOff>
    </xdr:to>
    <xdr:sp>
      <xdr:nvSpPr>
        <xdr:cNvPr id="57" name="Caixa de Texto 56"/>
        <xdr:cNvSpPr txBox="1"/>
      </xdr:nvSpPr>
      <xdr:spPr>
        <a:xfrm>
          <a:off x="22303105" y="17560925"/>
          <a:ext cx="6859270" cy="22231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ctr"/>
          <a:r>
            <a:rPr lang="pt-BR" altLang="en-US" sz="1000">
              <a:latin typeface="Arial" panose="020B0604020202020204" pitchFamily="7" charset="0"/>
              <a:cs typeface="Arial" panose="020B0604020202020204" pitchFamily="7" charset="0"/>
            </a:rPr>
            <a:t>REFERÊNCIAS</a:t>
          </a:r>
          <a:endParaRPr lang="pt-BR" altLang="en-US" sz="1000">
            <a:latin typeface="Arial" panose="020B0604020202020204" pitchFamily="7" charset="0"/>
            <a:cs typeface="Arial" panose="020B0604020202020204" pitchFamily="7" charset="0"/>
          </a:endParaRPr>
        </a:p>
        <a:p>
          <a:pPr algn="ctr"/>
          <a:endParaRPr lang="pt-BR" altLang="en-US" sz="1000">
            <a:latin typeface="Arial" panose="020B0604020202020204" pitchFamily="7" charset="0"/>
            <a:cs typeface="Arial" panose="020B0604020202020204" pitchFamily="7" charset="0"/>
          </a:endParaRPr>
        </a:p>
        <a:p>
          <a:pPr algn="l"/>
          <a:r>
            <a:rPr lang="pt-BR" altLang="en-US" sz="1000">
              <a:latin typeface="Arial" panose="020B0604020202020204" pitchFamily="7" charset="0"/>
              <a:cs typeface="Arial" panose="020B0604020202020204" pitchFamily="7" charset="0"/>
              <a:sym typeface="+mn-ea"/>
            </a:rPr>
            <a:t>BRASIL. Lei nº 12.305, de 2 de agosto de 2010. Institui a Política Nacional de Resíduos Sólidos; altera a Lei nº 9.605, de 12 de fevereiro de 1998; e dá outras providências. Diário Oficial da União: Brasília, DF, 3 ago. 2010.</a:t>
          </a:r>
          <a:endParaRPr lang="pt-BR" altLang="en-US" sz="1000">
            <a:latin typeface="Arial" panose="020B0604020202020204" pitchFamily="7" charset="0"/>
            <a:cs typeface="Arial" panose="020B0604020202020204" pitchFamily="7" charset="0"/>
          </a:endParaRPr>
        </a:p>
        <a:p>
          <a:pPr algn="l"/>
          <a:endParaRPr lang="pt-BR" altLang="en-US" sz="1000">
            <a:latin typeface="Arial" panose="020B0604020202020204" pitchFamily="7" charset="0"/>
            <a:cs typeface="Arial" panose="020B0604020202020204" pitchFamily="7" charset="0"/>
          </a:endParaRPr>
        </a:p>
        <a:p>
          <a:pPr algn="l"/>
          <a:r>
            <a:rPr lang="pt-BR" altLang="en-US" sz="1000">
              <a:latin typeface="Arial" panose="020B0604020202020204" pitchFamily="7" charset="0"/>
              <a:cs typeface="Arial" panose="020B0604020202020204" pitchFamily="7" charset="0"/>
            </a:rPr>
            <a:t>BRASIL. Ministério do Desenvolvimento Regional. Secretaria Nacional de Saneamento. Roteiro para Encerramento de Lixões: apoio para tomada de decisões. Brasília, DF: MDR; GIZ/ProteGEEr, 2021.</a:t>
          </a:r>
          <a:endParaRPr lang="pt-BR" altLang="en-US" sz="1000">
            <a:latin typeface="Arial" panose="020B0604020202020204" pitchFamily="7" charset="0"/>
            <a:cs typeface="Arial" panose="020B0604020202020204" pitchFamily="7" charset="0"/>
          </a:endParaRPr>
        </a:p>
        <a:p>
          <a:pPr algn="l"/>
          <a:endParaRPr lang="pt-BR" altLang="en-US" sz="1000">
            <a:latin typeface="Arial" panose="020B0604020202020204" pitchFamily="7" charset="0"/>
            <a:cs typeface="Arial" panose="020B0604020202020204" pitchFamily="7" charset="0"/>
          </a:endParaRPr>
        </a:p>
        <a:p>
          <a:pPr algn="l"/>
          <a:r>
            <a:rPr lang="pt-BR" altLang="en-US" sz="1000">
              <a:latin typeface="Arial" panose="020B0604020202020204" pitchFamily="7" charset="0"/>
              <a:cs typeface="Arial" panose="020B0604020202020204" pitchFamily="7" charset="0"/>
            </a:rPr>
            <a:t>GEOCONSULT – Consultoria, Geologia e Meio Ambiente Ltda. Matriz de Avaliação de Impacto Ambiental: Estudo de Impacto Ambiental – Grande Moinho Tambaú, Cabedelo – PB. Fortaleza: Geoconsult, 2003.</a:t>
          </a:r>
          <a:endParaRPr lang="pt-BR" altLang="en-US" sz="1000">
            <a:latin typeface="Arial" panose="020B0604020202020204" pitchFamily="7" charset="0"/>
            <a:cs typeface="Arial" panose="020B0604020202020204" pitchFamily="7" charset="0"/>
          </a:endParaRPr>
        </a:p>
        <a:p>
          <a:pPr algn="l"/>
          <a:endParaRPr lang="pt-BR" altLang="en-US" sz="1000">
            <a:latin typeface="Arial" panose="020B0604020202020204" pitchFamily="7" charset="0"/>
            <a:cs typeface="Arial" panose="020B0604020202020204" pitchFamily="7" charset="0"/>
          </a:endParaRPr>
        </a:p>
        <a:p>
          <a:pPr algn="l"/>
          <a:r>
            <a:rPr lang="pt-BR" altLang="en-US" sz="1000">
              <a:latin typeface="Arial" panose="020B0604020202020204" pitchFamily="7" charset="0"/>
              <a:cs typeface="Arial" panose="020B0604020202020204" pitchFamily="7" charset="0"/>
            </a:rPr>
            <a:t>LEOPOLD, L. B. A procedure for evaluating environmental impact. Washington, U. S.: Geological Survey,</a:t>
          </a:r>
          <a:endParaRPr lang="pt-BR" altLang="en-US" sz="1000">
            <a:latin typeface="Arial" panose="020B0604020202020204" pitchFamily="7" charset="0"/>
            <a:cs typeface="Arial" panose="020B0604020202020204" pitchFamily="7" charset="0"/>
          </a:endParaRPr>
        </a:p>
        <a:p>
          <a:pPr algn="l"/>
          <a:r>
            <a:rPr lang="pt-BR" altLang="en-US" sz="1000">
              <a:latin typeface="Arial" panose="020B0604020202020204" pitchFamily="7" charset="0"/>
              <a:cs typeface="Arial" panose="020B0604020202020204" pitchFamily="7" charset="0"/>
            </a:rPr>
            <a:t>1971</a:t>
          </a:r>
          <a:endParaRPr lang="pt-BR" altLang="en-US" sz="10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3810</xdr:colOff>
      <xdr:row>13</xdr:row>
      <xdr:rowOff>18415</xdr:rowOff>
    </xdr:from>
    <xdr:to>
      <xdr:col>6</xdr:col>
      <xdr:colOff>344170</xdr:colOff>
      <xdr:row>24</xdr:row>
      <xdr:rowOff>160020</xdr:rowOff>
    </xdr:to>
    <xdr:graphicFrame>
      <xdr:nvGraphicFramePr>
        <xdr:cNvPr id="4" name="Gráfico 3"/>
        <xdr:cNvGraphicFramePr/>
      </xdr:nvGraphicFramePr>
      <xdr:xfrm>
        <a:off x="1223010" y="2197735"/>
        <a:ext cx="4142740" cy="19856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608965</xdr:colOff>
      <xdr:row>13</xdr:row>
      <xdr:rowOff>22225</xdr:rowOff>
    </xdr:from>
    <xdr:to>
      <xdr:col>12</xdr:col>
      <xdr:colOff>30480</xdr:colOff>
      <xdr:row>25</xdr:row>
      <xdr:rowOff>0</xdr:rowOff>
    </xdr:to>
    <xdr:graphicFrame>
      <xdr:nvGraphicFramePr>
        <xdr:cNvPr id="5" name="Gráfico 4"/>
        <xdr:cNvGraphicFramePr/>
      </xdr:nvGraphicFramePr>
      <xdr:xfrm>
        <a:off x="5630545" y="2201545"/>
        <a:ext cx="4069715" cy="1989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581660</xdr:colOff>
      <xdr:row>6</xdr:row>
      <xdr:rowOff>0</xdr:rowOff>
    </xdr:from>
    <xdr:to>
      <xdr:col>7</xdr:col>
      <xdr:colOff>372745</xdr:colOff>
      <xdr:row>17</xdr:row>
      <xdr:rowOff>24130</xdr:rowOff>
    </xdr:to>
    <xdr:graphicFrame>
      <xdr:nvGraphicFramePr>
        <xdr:cNvPr id="4" name="Gráfico 3"/>
        <xdr:cNvGraphicFramePr/>
      </xdr:nvGraphicFramePr>
      <xdr:xfrm>
        <a:off x="1191260" y="1005840"/>
        <a:ext cx="3844925" cy="1868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154305</xdr:colOff>
      <xdr:row>6</xdr:row>
      <xdr:rowOff>99060</xdr:rowOff>
    </xdr:from>
    <xdr:to>
      <xdr:col>19</xdr:col>
      <xdr:colOff>471805</xdr:colOff>
      <xdr:row>17</xdr:row>
      <xdr:rowOff>56515</xdr:rowOff>
    </xdr:to>
    <xdr:graphicFrame>
      <xdr:nvGraphicFramePr>
        <xdr:cNvPr id="5" name="Gráfico 4"/>
        <xdr:cNvGraphicFramePr/>
      </xdr:nvGraphicFramePr>
      <xdr:xfrm>
        <a:off x="9435465" y="1104900"/>
        <a:ext cx="3807460" cy="1801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108585</xdr:colOff>
      <xdr:row>25</xdr:row>
      <xdr:rowOff>17780</xdr:rowOff>
    </xdr:from>
    <xdr:to>
      <xdr:col>7</xdr:col>
      <xdr:colOff>607695</xdr:colOff>
      <xdr:row>35</xdr:row>
      <xdr:rowOff>128270</xdr:rowOff>
    </xdr:to>
    <xdr:graphicFrame>
      <xdr:nvGraphicFramePr>
        <xdr:cNvPr id="6" name="Gráfico 5"/>
        <xdr:cNvGraphicFramePr/>
      </xdr:nvGraphicFramePr>
      <xdr:xfrm>
        <a:off x="1327785" y="4208780"/>
        <a:ext cx="3943350" cy="1786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11</xdr:row>
      <xdr:rowOff>22225</xdr:rowOff>
    </xdr:from>
    <xdr:to>
      <xdr:col>4</xdr:col>
      <xdr:colOff>215900</xdr:colOff>
      <xdr:row>24</xdr:row>
      <xdr:rowOff>40640</xdr:rowOff>
    </xdr:to>
    <xdr:graphicFrame>
      <xdr:nvGraphicFramePr>
        <xdr:cNvPr id="4" name="Gráfico 3"/>
        <xdr:cNvGraphicFramePr/>
      </xdr:nvGraphicFramePr>
      <xdr:xfrm>
        <a:off x="609600" y="1896745"/>
        <a:ext cx="2724150" cy="21977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11</xdr:row>
      <xdr:rowOff>22860</xdr:rowOff>
    </xdr:from>
    <xdr:to>
      <xdr:col>7</xdr:col>
      <xdr:colOff>501650</xdr:colOff>
      <xdr:row>24</xdr:row>
      <xdr:rowOff>48895</xdr:rowOff>
    </xdr:to>
    <xdr:graphicFrame>
      <xdr:nvGraphicFramePr>
        <xdr:cNvPr id="5" name="Gráfico 4"/>
        <xdr:cNvGraphicFramePr/>
      </xdr:nvGraphicFramePr>
      <xdr:xfrm>
        <a:off x="3514090" y="1897380"/>
        <a:ext cx="2897505" cy="2205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596265</xdr:colOff>
      <xdr:row>24</xdr:row>
      <xdr:rowOff>160655</xdr:rowOff>
    </xdr:from>
    <xdr:to>
      <xdr:col>4</xdr:col>
      <xdr:colOff>244475</xdr:colOff>
      <xdr:row>39</xdr:row>
      <xdr:rowOff>36195</xdr:rowOff>
    </xdr:to>
    <xdr:graphicFrame>
      <xdr:nvGraphicFramePr>
        <xdr:cNvPr id="6" name="Gráfico 5"/>
        <xdr:cNvGraphicFramePr/>
      </xdr:nvGraphicFramePr>
      <xdr:xfrm>
        <a:off x="596265" y="4214495"/>
        <a:ext cx="2766060" cy="2390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379730</xdr:colOff>
      <xdr:row>25</xdr:row>
      <xdr:rowOff>38735</xdr:rowOff>
    </xdr:from>
    <xdr:to>
      <xdr:col>7</xdr:col>
      <xdr:colOff>477520</xdr:colOff>
      <xdr:row>39</xdr:row>
      <xdr:rowOff>64135</xdr:rowOff>
    </xdr:to>
    <xdr:graphicFrame>
      <xdr:nvGraphicFramePr>
        <xdr:cNvPr id="7" name="Gráfico 6"/>
        <xdr:cNvGraphicFramePr/>
      </xdr:nvGraphicFramePr>
      <xdr:xfrm>
        <a:off x="3497580" y="4260215"/>
        <a:ext cx="2889885" cy="237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37</xdr:col>
      <xdr:colOff>452120</xdr:colOff>
      <xdr:row>14</xdr:row>
      <xdr:rowOff>3175</xdr:rowOff>
    </xdr:from>
    <xdr:to>
      <xdr:col>43</xdr:col>
      <xdr:colOff>438150</xdr:colOff>
      <xdr:row>28</xdr:row>
      <xdr:rowOff>48260</xdr:rowOff>
    </xdr:to>
    <xdr:graphicFrame>
      <xdr:nvGraphicFramePr>
        <xdr:cNvPr id="3" name="Gráfico 2"/>
        <xdr:cNvGraphicFramePr/>
      </xdr:nvGraphicFramePr>
      <xdr:xfrm>
        <a:off x="23007320" y="2350135"/>
        <a:ext cx="5784850" cy="2392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238760</xdr:colOff>
      <xdr:row>14</xdr:row>
      <xdr:rowOff>2540</xdr:rowOff>
    </xdr:from>
    <xdr:to>
      <xdr:col>51</xdr:col>
      <xdr:colOff>446405</xdr:colOff>
      <xdr:row>27</xdr:row>
      <xdr:rowOff>147320</xdr:rowOff>
    </xdr:to>
    <xdr:graphicFrame>
      <xdr:nvGraphicFramePr>
        <xdr:cNvPr id="6" name="Gráfico 5"/>
        <xdr:cNvGraphicFramePr/>
      </xdr:nvGraphicFramePr>
      <xdr:xfrm>
        <a:off x="29811980" y="2349500"/>
        <a:ext cx="5137785" cy="2324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497840</xdr:colOff>
      <xdr:row>29</xdr:row>
      <xdr:rowOff>53340</xdr:rowOff>
    </xdr:from>
    <xdr:to>
      <xdr:col>43</xdr:col>
      <xdr:colOff>415925</xdr:colOff>
      <xdr:row>43</xdr:row>
      <xdr:rowOff>92075</xdr:rowOff>
    </xdr:to>
    <xdr:graphicFrame>
      <xdr:nvGraphicFramePr>
        <xdr:cNvPr id="2" name="Gráfico 1"/>
        <xdr:cNvGraphicFramePr/>
      </xdr:nvGraphicFramePr>
      <xdr:xfrm>
        <a:off x="23053040" y="4914900"/>
        <a:ext cx="5716905" cy="23856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C116"/>
  <sheetViews>
    <sheetView tabSelected="1" zoomScale="70" zoomScaleNormal="70" topLeftCell="AJ52" workbookViewId="0">
      <selection activeCell="BT100" sqref="BT100:BT102"/>
    </sheetView>
  </sheetViews>
  <sheetFormatPr defaultColWidth="9" defaultRowHeight="13.2"/>
  <cols>
    <col min="1" max="1" width="5.33333333333333" customWidth="1"/>
    <col min="2" max="2" width="8" customWidth="1"/>
    <col min="3" max="3" width="6.44444444444444" customWidth="1"/>
    <col min="4" max="4" width="38" customWidth="1"/>
    <col min="5" max="5" width="6.44444444444444" customWidth="1"/>
    <col min="6" max="11" width="3.11111111111111" customWidth="1"/>
    <col min="12" max="12" width="3.33333333333333" customWidth="1"/>
    <col min="13" max="13" width="3.11111111111111" customWidth="1"/>
    <col min="14" max="14" width="3.33333333333333" customWidth="1"/>
    <col min="15" max="22" width="3.11111111111111" customWidth="1"/>
    <col min="23" max="24" width="3.33333333333333" customWidth="1"/>
    <col min="25" max="27" width="3.11111111111111" customWidth="1"/>
    <col min="28" max="28" width="3.33333333333333" customWidth="1"/>
    <col min="29" max="35" width="3.11111111111111" customWidth="1"/>
    <col min="36" max="36" width="3.33333333333333" customWidth="1"/>
    <col min="37" max="41" width="3.11111111111111" customWidth="1"/>
    <col min="42" max="42" width="3.33333333333333" customWidth="1"/>
    <col min="43" max="49" width="3.11111111111111" customWidth="1"/>
    <col min="50" max="50" width="3.33333333333333" customWidth="1"/>
    <col min="51" max="55" width="3.11111111111111" customWidth="1"/>
    <col min="56" max="56" width="3.33333333333333" style="60" customWidth="1"/>
    <col min="57" max="61" width="3.11111111111111" customWidth="1"/>
    <col min="62" max="62" width="6.82407407407407" customWidth="1"/>
    <col min="63" max="63" width="6.66666666666667" customWidth="1"/>
    <col min="64" max="65" width="6.44444444444444" customWidth="1"/>
    <col min="66" max="66" width="6.66666666666667" customWidth="1"/>
    <col min="67" max="67" width="6.44444444444444" customWidth="1"/>
    <col min="68" max="68" width="6.66666666666667" customWidth="1"/>
    <col min="69" max="69" width="6.44444444444444" customWidth="1"/>
    <col min="70" max="70" width="6.66666666666667" customWidth="1"/>
    <col min="71" max="71" width="6.44444444444444" customWidth="1"/>
    <col min="72" max="72" width="6.66666666666667" customWidth="1"/>
    <col min="73" max="73" width="4.22222222222222" customWidth="1"/>
    <col min="74" max="74" width="33.1111111111111" customWidth="1"/>
    <col min="75" max="76" width="10.4444444444444" customWidth="1"/>
    <col min="77" max="77" width="4" customWidth="1"/>
    <col min="78" max="79" width="8.22222222222222" customWidth="1"/>
    <col min="80" max="80" width="15.5555555555556" customWidth="1"/>
    <col min="81" max="81" width="25.1111111111111" customWidth="1"/>
  </cols>
  <sheetData>
    <row r="1" ht="78.5" customHeight="1" spans="1:81">
      <c r="A1" s="61">
        <v>3</v>
      </c>
      <c r="B1" s="62"/>
      <c r="C1" s="63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245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335"/>
      <c r="BV1" s="336" t="s">
        <v>0</v>
      </c>
      <c r="BW1" s="337"/>
      <c r="BX1" s="337"/>
      <c r="BY1" s="337"/>
      <c r="BZ1" s="337"/>
      <c r="CA1" s="337"/>
      <c r="CB1" s="337"/>
      <c r="CC1" s="352"/>
    </row>
    <row r="2" ht="59.25" customHeight="1" spans="1:81">
      <c r="A2" s="65"/>
      <c r="B2" s="66" t="s">
        <v>1</v>
      </c>
      <c r="C2" s="67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246"/>
      <c r="BE2" s="68"/>
      <c r="BF2" s="68"/>
      <c r="BG2" s="68"/>
      <c r="BH2" s="68"/>
      <c r="BI2" s="68"/>
      <c r="BJ2" s="68"/>
      <c r="BK2" s="68"/>
      <c r="BL2" s="68"/>
      <c r="BM2" s="68"/>
      <c r="BN2" s="68"/>
      <c r="BO2" s="68"/>
      <c r="BP2" s="68"/>
      <c r="BQ2" s="68"/>
      <c r="BR2" s="68"/>
      <c r="BS2" s="68"/>
      <c r="BT2" s="68"/>
      <c r="BU2" s="338"/>
      <c r="BV2" s="339"/>
      <c r="BW2" s="340"/>
      <c r="BX2" s="340"/>
      <c r="BY2" s="340"/>
      <c r="BZ2" s="340"/>
      <c r="CA2" s="340"/>
      <c r="CB2" s="340"/>
      <c r="CC2" s="353"/>
    </row>
    <row r="3" ht="48" customHeight="1" spans="1:81">
      <c r="A3" s="65"/>
      <c r="B3" s="69" t="s">
        <v>2</v>
      </c>
      <c r="C3" s="70"/>
      <c r="D3" s="71"/>
      <c r="E3" s="72"/>
      <c r="F3" s="73" t="s">
        <v>3</v>
      </c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4"/>
      <c r="BD3" s="247"/>
      <c r="BE3" s="74"/>
      <c r="BF3" s="74"/>
      <c r="BG3" s="74"/>
      <c r="BH3" s="74"/>
      <c r="BI3" s="74"/>
      <c r="BJ3" s="276" t="s">
        <v>4</v>
      </c>
      <c r="BK3" s="277"/>
      <c r="BL3" s="277"/>
      <c r="BM3" s="277"/>
      <c r="BN3" s="277"/>
      <c r="BO3" s="277"/>
      <c r="BP3" s="277"/>
      <c r="BQ3" s="277"/>
      <c r="BR3" s="277"/>
      <c r="BS3" s="277"/>
      <c r="BT3" s="277"/>
      <c r="BU3" s="341"/>
      <c r="BV3" s="339"/>
      <c r="BW3" s="340"/>
      <c r="BX3" s="340"/>
      <c r="BY3" s="340"/>
      <c r="BZ3" s="340"/>
      <c r="CA3" s="340"/>
      <c r="CB3" s="340"/>
      <c r="CC3" s="353"/>
    </row>
    <row r="4" ht="48" customHeight="1" spans="1:81">
      <c r="A4" s="65"/>
      <c r="B4" s="75"/>
      <c r="C4" s="76"/>
      <c r="D4" s="77"/>
      <c r="E4" s="78"/>
      <c r="F4" s="79" t="s">
        <v>5</v>
      </c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79" t="s">
        <v>6</v>
      </c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213"/>
      <c r="AJ4" s="79" t="s">
        <v>7</v>
      </c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248"/>
      <c r="BE4" s="80"/>
      <c r="BF4" s="80"/>
      <c r="BG4" s="80"/>
      <c r="BH4" s="80"/>
      <c r="BI4" s="80"/>
      <c r="BJ4" s="278" t="s">
        <v>8</v>
      </c>
      <c r="BK4" s="279"/>
      <c r="BL4" s="280" t="s">
        <v>9</v>
      </c>
      <c r="BM4" s="314"/>
      <c r="BN4" s="315"/>
      <c r="BO4" s="280" t="s">
        <v>10</v>
      </c>
      <c r="BP4" s="314"/>
      <c r="BQ4" s="315"/>
      <c r="BR4" s="278" t="s">
        <v>11</v>
      </c>
      <c r="BS4" s="316"/>
      <c r="BT4" s="317" t="s">
        <v>12</v>
      </c>
      <c r="BU4" s="341"/>
      <c r="BV4" s="339"/>
      <c r="BW4" s="340"/>
      <c r="BX4" s="340"/>
      <c r="BY4" s="340"/>
      <c r="BZ4" s="340"/>
      <c r="CA4" s="340"/>
      <c r="CB4" s="340"/>
      <c r="CC4" s="353"/>
    </row>
    <row r="5" ht="19.5" customHeight="1" spans="1:81">
      <c r="A5" s="65"/>
      <c r="B5" s="75"/>
      <c r="C5" s="76"/>
      <c r="D5" s="77"/>
      <c r="E5" s="78"/>
      <c r="F5" s="81" t="s">
        <v>13</v>
      </c>
      <c r="G5" s="82"/>
      <c r="H5" s="82"/>
      <c r="I5" s="82"/>
      <c r="J5" s="82"/>
      <c r="K5" s="82"/>
      <c r="L5" s="82"/>
      <c r="M5" s="82"/>
      <c r="N5" s="152" t="s">
        <v>14</v>
      </c>
      <c r="O5" s="153"/>
      <c r="P5" s="153"/>
      <c r="Q5" s="153"/>
      <c r="R5" s="153"/>
      <c r="S5" s="181"/>
      <c r="T5" s="182" t="s">
        <v>15</v>
      </c>
      <c r="U5" s="183"/>
      <c r="V5" s="183"/>
      <c r="W5" s="183"/>
      <c r="X5" s="184" t="s">
        <v>16</v>
      </c>
      <c r="Y5" s="206"/>
      <c r="Z5" s="206"/>
      <c r="AA5" s="206"/>
      <c r="AB5" s="184" t="s">
        <v>17</v>
      </c>
      <c r="AC5" s="206"/>
      <c r="AD5" s="206"/>
      <c r="AE5" s="206"/>
      <c r="AF5" s="207" t="s">
        <v>18</v>
      </c>
      <c r="AG5" s="214"/>
      <c r="AH5" s="214"/>
      <c r="AI5" s="215"/>
      <c r="AJ5" s="184" t="s">
        <v>19</v>
      </c>
      <c r="AK5" s="206"/>
      <c r="AL5" s="206"/>
      <c r="AM5" s="206"/>
      <c r="AN5" s="206"/>
      <c r="AO5" s="206"/>
      <c r="AP5" s="206"/>
      <c r="AQ5" s="206"/>
      <c r="AR5" s="206"/>
      <c r="AS5" s="235"/>
      <c r="AT5" s="236" t="s">
        <v>20</v>
      </c>
      <c r="AU5" s="206"/>
      <c r="AV5" s="206"/>
      <c r="AW5" s="206"/>
      <c r="AX5" s="206"/>
      <c r="AY5" s="206"/>
      <c r="AZ5" s="206"/>
      <c r="BA5" s="206"/>
      <c r="BB5" s="206"/>
      <c r="BC5" s="206"/>
      <c r="BD5" s="249"/>
      <c r="BE5" s="206"/>
      <c r="BF5" s="206"/>
      <c r="BG5" s="206"/>
      <c r="BH5" s="206"/>
      <c r="BI5" s="235"/>
      <c r="BJ5" s="281" t="s">
        <v>21</v>
      </c>
      <c r="BK5" s="281" t="s">
        <v>22</v>
      </c>
      <c r="BL5" s="282" t="s">
        <v>23</v>
      </c>
      <c r="BM5" s="282" t="s">
        <v>24</v>
      </c>
      <c r="BN5" s="282" t="s">
        <v>25</v>
      </c>
      <c r="BO5" s="281" t="s">
        <v>26</v>
      </c>
      <c r="BP5" s="281" t="s">
        <v>27</v>
      </c>
      <c r="BQ5" s="281" t="s">
        <v>28</v>
      </c>
      <c r="BR5" s="282" t="s">
        <v>29</v>
      </c>
      <c r="BS5" s="318" t="s">
        <v>30</v>
      </c>
      <c r="BT5" s="317"/>
      <c r="BU5" s="341"/>
      <c r="BV5" s="339"/>
      <c r="BW5" s="340"/>
      <c r="BX5" s="340"/>
      <c r="BY5" s="340"/>
      <c r="BZ5" s="340"/>
      <c r="CA5" s="340"/>
      <c r="CB5" s="340"/>
      <c r="CC5" s="353"/>
    </row>
    <row r="6" ht="14.75" customHeight="1" spans="1:81">
      <c r="A6" s="65"/>
      <c r="B6" s="75"/>
      <c r="C6" s="76"/>
      <c r="D6" s="77"/>
      <c r="E6" s="78"/>
      <c r="F6" s="83"/>
      <c r="G6" s="84"/>
      <c r="H6" s="84"/>
      <c r="I6" s="84"/>
      <c r="J6" s="84"/>
      <c r="K6" s="84"/>
      <c r="L6" s="84"/>
      <c r="M6" s="84"/>
      <c r="N6" s="154"/>
      <c r="O6" s="155"/>
      <c r="P6" s="155"/>
      <c r="Q6" s="155"/>
      <c r="R6" s="155"/>
      <c r="S6" s="185"/>
      <c r="T6" s="186" t="s">
        <v>31</v>
      </c>
      <c r="U6" s="187"/>
      <c r="V6" s="187"/>
      <c r="W6" s="188"/>
      <c r="X6" s="189"/>
      <c r="Y6" s="208"/>
      <c r="Z6" s="208"/>
      <c r="AA6" s="208"/>
      <c r="AB6" s="189"/>
      <c r="AC6" s="208"/>
      <c r="AD6" s="208"/>
      <c r="AE6" s="208"/>
      <c r="AF6" s="209"/>
      <c r="AG6" s="216"/>
      <c r="AH6" s="216"/>
      <c r="AI6" s="217"/>
      <c r="AJ6" s="189"/>
      <c r="AK6" s="208"/>
      <c r="AL6" s="208"/>
      <c r="AM6" s="208"/>
      <c r="AN6" s="208"/>
      <c r="AO6" s="208"/>
      <c r="AP6" s="208"/>
      <c r="AQ6" s="208"/>
      <c r="AR6" s="208"/>
      <c r="AS6" s="237"/>
      <c r="AT6" s="189"/>
      <c r="AU6" s="208"/>
      <c r="AV6" s="208"/>
      <c r="AW6" s="208"/>
      <c r="AX6" s="208"/>
      <c r="AY6" s="208"/>
      <c r="AZ6" s="208"/>
      <c r="BA6" s="208"/>
      <c r="BB6" s="208"/>
      <c r="BC6" s="208"/>
      <c r="BD6" s="250"/>
      <c r="BE6" s="208"/>
      <c r="BF6" s="208"/>
      <c r="BG6" s="208"/>
      <c r="BH6" s="208"/>
      <c r="BI6" s="237"/>
      <c r="BJ6" s="283"/>
      <c r="BK6" s="283"/>
      <c r="BL6" s="283"/>
      <c r="BM6" s="283"/>
      <c r="BN6" s="283"/>
      <c r="BO6" s="283"/>
      <c r="BP6" s="283"/>
      <c r="BQ6" s="283"/>
      <c r="BR6" s="283"/>
      <c r="BS6" s="319"/>
      <c r="BT6" s="317"/>
      <c r="BU6" s="341"/>
      <c r="BV6" s="339"/>
      <c r="BW6" s="340"/>
      <c r="BX6" s="340"/>
      <c r="BY6" s="340"/>
      <c r="BZ6" s="340"/>
      <c r="CA6" s="340"/>
      <c r="CB6" s="340"/>
      <c r="CC6" s="353"/>
    </row>
    <row r="7" ht="157" customHeight="1" spans="1:81">
      <c r="A7" s="65"/>
      <c r="B7" s="75"/>
      <c r="C7" s="76"/>
      <c r="D7" s="77"/>
      <c r="E7" s="78"/>
      <c r="F7" s="85" t="s">
        <v>32</v>
      </c>
      <c r="G7" s="86"/>
      <c r="H7" s="85" t="s">
        <v>33</v>
      </c>
      <c r="I7" s="86"/>
      <c r="J7" s="85" t="s">
        <v>34</v>
      </c>
      <c r="K7" s="86"/>
      <c r="L7" s="156" t="s">
        <v>35</v>
      </c>
      <c r="M7" s="86"/>
      <c r="N7" s="85" t="s">
        <v>36</v>
      </c>
      <c r="O7" s="86"/>
      <c r="P7" s="157" t="s">
        <v>37</v>
      </c>
      <c r="Q7" s="157"/>
      <c r="R7" s="85" t="s">
        <v>38</v>
      </c>
      <c r="S7" s="86"/>
      <c r="T7" s="156" t="s">
        <v>39</v>
      </c>
      <c r="U7" s="86"/>
      <c r="V7" s="85" t="s">
        <v>40</v>
      </c>
      <c r="W7" s="86"/>
      <c r="X7" s="156" t="s">
        <v>41</v>
      </c>
      <c r="Y7" s="86"/>
      <c r="Z7" s="156" t="s">
        <v>42</v>
      </c>
      <c r="AA7" s="86"/>
      <c r="AB7" s="156" t="s">
        <v>43</v>
      </c>
      <c r="AC7" s="86"/>
      <c r="AD7" s="156" t="s">
        <v>44</v>
      </c>
      <c r="AE7" s="86"/>
      <c r="AF7" s="156" t="s">
        <v>45</v>
      </c>
      <c r="AG7" s="86"/>
      <c r="AH7" s="156" t="s">
        <v>46</v>
      </c>
      <c r="AI7" s="86"/>
      <c r="AJ7" s="85" t="s">
        <v>47</v>
      </c>
      <c r="AK7" s="86"/>
      <c r="AL7" s="156" t="s">
        <v>48</v>
      </c>
      <c r="AM7" s="86"/>
      <c r="AN7" s="156" t="s">
        <v>49</v>
      </c>
      <c r="AO7" s="86"/>
      <c r="AP7" s="156" t="s">
        <v>50</v>
      </c>
      <c r="AQ7" s="86"/>
      <c r="AR7" s="156" t="s">
        <v>51</v>
      </c>
      <c r="AS7" s="86"/>
      <c r="AT7" s="85" t="s">
        <v>52</v>
      </c>
      <c r="AU7" s="86"/>
      <c r="AV7" s="156" t="s">
        <v>53</v>
      </c>
      <c r="AW7" s="86"/>
      <c r="AX7" s="156" t="s">
        <v>54</v>
      </c>
      <c r="AY7" s="86"/>
      <c r="AZ7" s="85" t="s">
        <v>55</v>
      </c>
      <c r="BA7" s="86"/>
      <c r="BB7" s="85" t="s">
        <v>56</v>
      </c>
      <c r="BC7" s="86"/>
      <c r="BD7" s="251" t="s">
        <v>57</v>
      </c>
      <c r="BE7" s="86"/>
      <c r="BF7" s="85" t="s">
        <v>58</v>
      </c>
      <c r="BG7" s="86"/>
      <c r="BH7" s="85" t="s">
        <v>59</v>
      </c>
      <c r="BI7" s="86"/>
      <c r="BJ7" s="284"/>
      <c r="BK7" s="284"/>
      <c r="BL7" s="284"/>
      <c r="BM7" s="284"/>
      <c r="BN7" s="284"/>
      <c r="BO7" s="284"/>
      <c r="BP7" s="284"/>
      <c r="BQ7" s="284"/>
      <c r="BR7" s="284"/>
      <c r="BS7" s="320"/>
      <c r="BT7" s="321"/>
      <c r="BU7" s="341"/>
      <c r="BV7" s="339"/>
      <c r="BW7" s="340"/>
      <c r="BX7" s="340"/>
      <c r="BY7" s="340"/>
      <c r="BZ7" s="340"/>
      <c r="CA7" s="340"/>
      <c r="CB7" s="340"/>
      <c r="CC7" s="353"/>
    </row>
    <row r="8" ht="34.5" customHeight="1" spans="1:81">
      <c r="A8" s="65"/>
      <c r="B8" s="87" t="s">
        <v>60</v>
      </c>
      <c r="C8" s="88"/>
      <c r="D8" s="89"/>
      <c r="E8" s="90" t="s">
        <v>61</v>
      </c>
      <c r="F8" s="91" t="s">
        <v>62</v>
      </c>
      <c r="G8" s="92"/>
      <c r="H8" s="91" t="s">
        <v>63</v>
      </c>
      <c r="I8" s="92"/>
      <c r="J8" s="91" t="s">
        <v>64</v>
      </c>
      <c r="K8" s="92"/>
      <c r="L8" s="91" t="s">
        <v>65</v>
      </c>
      <c r="M8" s="92"/>
      <c r="N8" s="158" t="s">
        <v>66</v>
      </c>
      <c r="O8" s="92"/>
      <c r="P8" s="159" t="s">
        <v>67</v>
      </c>
      <c r="Q8" s="159"/>
      <c r="R8" s="158" t="s">
        <v>68</v>
      </c>
      <c r="S8" s="92"/>
      <c r="T8" s="158" t="s">
        <v>69</v>
      </c>
      <c r="U8" s="92"/>
      <c r="V8" s="158" t="s">
        <v>70</v>
      </c>
      <c r="W8" s="92"/>
      <c r="X8" s="158" t="s">
        <v>71</v>
      </c>
      <c r="Y8" s="92"/>
      <c r="Z8" s="158" t="s">
        <v>72</v>
      </c>
      <c r="AA8" s="92"/>
      <c r="AB8" s="158" t="s">
        <v>73</v>
      </c>
      <c r="AC8" s="92"/>
      <c r="AD8" s="158" t="s">
        <v>74</v>
      </c>
      <c r="AE8" s="92"/>
      <c r="AF8" s="158" t="s">
        <v>75</v>
      </c>
      <c r="AG8" s="92"/>
      <c r="AH8" s="158" t="s">
        <v>76</v>
      </c>
      <c r="AI8" s="92"/>
      <c r="AJ8" s="158" t="s">
        <v>77</v>
      </c>
      <c r="AK8" s="92"/>
      <c r="AL8" s="158" t="s">
        <v>78</v>
      </c>
      <c r="AM8" s="92"/>
      <c r="AN8" s="158" t="s">
        <v>79</v>
      </c>
      <c r="AO8" s="92"/>
      <c r="AP8" s="158" t="s">
        <v>80</v>
      </c>
      <c r="AQ8" s="92"/>
      <c r="AR8" s="158" t="s">
        <v>81</v>
      </c>
      <c r="AS8" s="92"/>
      <c r="AT8" s="158" t="s">
        <v>82</v>
      </c>
      <c r="AU8" s="92"/>
      <c r="AV8" s="158" t="s">
        <v>83</v>
      </c>
      <c r="AW8" s="92"/>
      <c r="AX8" s="158" t="s">
        <v>84</v>
      </c>
      <c r="AY8" s="92"/>
      <c r="AZ8" s="158" t="s">
        <v>85</v>
      </c>
      <c r="BA8" s="92"/>
      <c r="BB8" s="158" t="s">
        <v>86</v>
      </c>
      <c r="BC8" s="92"/>
      <c r="BD8" s="252" t="s">
        <v>87</v>
      </c>
      <c r="BE8" s="92"/>
      <c r="BF8" s="158" t="s">
        <v>88</v>
      </c>
      <c r="BG8" s="92"/>
      <c r="BH8" s="158" t="s">
        <v>89</v>
      </c>
      <c r="BI8" s="92"/>
      <c r="BJ8" s="285" t="s">
        <v>90</v>
      </c>
      <c r="BK8" s="286" t="s">
        <v>91</v>
      </c>
      <c r="BL8" s="286" t="s">
        <v>92</v>
      </c>
      <c r="BM8" s="286" t="s">
        <v>93</v>
      </c>
      <c r="BN8" s="286" t="s">
        <v>94</v>
      </c>
      <c r="BO8" s="322">
        <v>1</v>
      </c>
      <c r="BP8" s="323">
        <v>2</v>
      </c>
      <c r="BQ8" s="322">
        <v>3</v>
      </c>
      <c r="BR8" s="322" t="s">
        <v>95</v>
      </c>
      <c r="BS8" s="323" t="s">
        <v>96</v>
      </c>
      <c r="BT8" s="324"/>
      <c r="BU8" s="341"/>
      <c r="BV8" s="339"/>
      <c r="BW8" s="340"/>
      <c r="BX8" s="340"/>
      <c r="BY8" s="340"/>
      <c r="BZ8" s="340"/>
      <c r="CA8" s="340"/>
      <c r="CB8" s="340"/>
      <c r="CC8" s="353"/>
    </row>
    <row r="9" ht="21.75" customHeight="1" spans="1:81">
      <c r="A9" s="65"/>
      <c r="B9" s="93" t="s">
        <v>97</v>
      </c>
      <c r="C9" s="94" t="s">
        <v>98</v>
      </c>
      <c r="D9" s="95" t="s">
        <v>99</v>
      </c>
      <c r="E9" s="96" t="s">
        <v>100</v>
      </c>
      <c r="F9" s="97" t="s">
        <v>101</v>
      </c>
      <c r="G9" s="98">
        <v>3</v>
      </c>
      <c r="H9" s="99" t="s">
        <v>101</v>
      </c>
      <c r="I9" s="160">
        <v>3</v>
      </c>
      <c r="J9" s="161"/>
      <c r="K9" s="162"/>
      <c r="L9" s="161"/>
      <c r="M9" s="162"/>
      <c r="N9" s="97" t="s">
        <v>101</v>
      </c>
      <c r="O9" s="98">
        <v>3</v>
      </c>
      <c r="P9" s="163" t="s">
        <v>101</v>
      </c>
      <c r="Q9" s="190">
        <v>3</v>
      </c>
      <c r="R9" s="97" t="s">
        <v>101</v>
      </c>
      <c r="S9" s="98">
        <v>3</v>
      </c>
      <c r="T9" s="161"/>
      <c r="U9" s="162"/>
      <c r="V9" s="106"/>
      <c r="W9" s="106"/>
      <c r="X9" s="191"/>
      <c r="Y9" s="210"/>
      <c r="Z9" s="191"/>
      <c r="AA9" s="210"/>
      <c r="AB9" s="97" t="s">
        <v>101</v>
      </c>
      <c r="AC9" s="98">
        <v>3</v>
      </c>
      <c r="AD9" s="97" t="s">
        <v>101</v>
      </c>
      <c r="AE9" s="98">
        <v>3</v>
      </c>
      <c r="AF9" s="97" t="s">
        <v>101</v>
      </c>
      <c r="AG9" s="98">
        <v>3</v>
      </c>
      <c r="AH9" s="106"/>
      <c r="AI9" s="106"/>
      <c r="AJ9" s="97" t="s">
        <v>101</v>
      </c>
      <c r="AK9" s="98">
        <f>BQ8</f>
        <v>3</v>
      </c>
      <c r="AL9" s="97" t="s">
        <v>101</v>
      </c>
      <c r="AM9" s="98">
        <f>BQ8</f>
        <v>3</v>
      </c>
      <c r="AN9" s="161"/>
      <c r="AO9" s="162"/>
      <c r="AP9" s="193" t="s">
        <v>101</v>
      </c>
      <c r="AQ9" s="194">
        <v>3</v>
      </c>
      <c r="AR9" s="106"/>
      <c r="AS9" s="106"/>
      <c r="AT9" s="97" t="s">
        <v>101</v>
      </c>
      <c r="AU9" s="98">
        <f>BQ8</f>
        <v>3</v>
      </c>
      <c r="AV9" s="97" t="s">
        <v>101</v>
      </c>
      <c r="AW9" s="98">
        <f>BQ8</f>
        <v>3</v>
      </c>
      <c r="AX9" s="106"/>
      <c r="AY9" s="106"/>
      <c r="AZ9" s="106"/>
      <c r="BA9" s="106"/>
      <c r="BB9" s="97" t="s">
        <v>101</v>
      </c>
      <c r="BC9" s="98">
        <v>3</v>
      </c>
      <c r="BD9" s="253" t="s">
        <v>101</v>
      </c>
      <c r="BE9" s="98">
        <v>3</v>
      </c>
      <c r="BF9" s="97" t="s">
        <v>101</v>
      </c>
      <c r="BG9" s="98">
        <v>3</v>
      </c>
      <c r="BH9" s="97" t="s">
        <v>101</v>
      </c>
      <c r="BI9" s="98">
        <v>3</v>
      </c>
      <c r="BJ9" s="287">
        <v>0</v>
      </c>
      <c r="BK9" s="288">
        <v>17</v>
      </c>
      <c r="BL9" s="287">
        <v>0</v>
      </c>
      <c r="BM9" s="291">
        <v>0</v>
      </c>
      <c r="BN9" s="288">
        <v>17</v>
      </c>
      <c r="BO9" s="287">
        <v>0</v>
      </c>
      <c r="BP9" s="291">
        <v>0</v>
      </c>
      <c r="BQ9" s="288">
        <v>17</v>
      </c>
      <c r="BR9" s="287">
        <v>9</v>
      </c>
      <c r="BS9" s="325">
        <v>8</v>
      </c>
      <c r="BT9" s="326" t="s">
        <v>98</v>
      </c>
      <c r="BU9" s="341"/>
      <c r="BV9" s="339"/>
      <c r="BW9" s="340"/>
      <c r="BX9" s="340"/>
      <c r="BY9" s="340"/>
      <c r="BZ9" s="340"/>
      <c r="CA9" s="340"/>
      <c r="CB9" s="340"/>
      <c r="CC9" s="353"/>
    </row>
    <row r="10" ht="21.75" customHeight="1" spans="1:81">
      <c r="A10" s="65"/>
      <c r="B10" s="100"/>
      <c r="C10" s="101"/>
      <c r="D10" s="102"/>
      <c r="E10" s="103"/>
      <c r="F10" s="104" t="s">
        <v>94</v>
      </c>
      <c r="G10" s="98" t="s">
        <v>96</v>
      </c>
      <c r="H10" s="105" t="s">
        <v>94</v>
      </c>
      <c r="I10" s="160" t="s">
        <v>96</v>
      </c>
      <c r="J10" s="110"/>
      <c r="K10" s="162"/>
      <c r="L10" s="110"/>
      <c r="M10" s="162"/>
      <c r="N10" s="104" t="s">
        <v>94</v>
      </c>
      <c r="O10" s="98" t="s">
        <v>95</v>
      </c>
      <c r="P10" s="163" t="s">
        <v>94</v>
      </c>
      <c r="Q10" s="190" t="s">
        <v>95</v>
      </c>
      <c r="R10" s="104" t="s">
        <v>94</v>
      </c>
      <c r="S10" s="98" t="s">
        <v>95</v>
      </c>
      <c r="T10" s="110"/>
      <c r="U10" s="162"/>
      <c r="V10" s="106"/>
      <c r="W10" s="106"/>
      <c r="X10" s="192"/>
      <c r="Y10" s="210"/>
      <c r="Z10" s="192"/>
      <c r="AA10" s="210"/>
      <c r="AB10" s="104" t="s">
        <v>94</v>
      </c>
      <c r="AC10" s="98" t="s">
        <v>95</v>
      </c>
      <c r="AD10" s="104" t="s">
        <v>94</v>
      </c>
      <c r="AE10" s="98" t="s">
        <v>95</v>
      </c>
      <c r="AF10" s="104" t="s">
        <v>94</v>
      </c>
      <c r="AG10" s="98" t="s">
        <v>96</v>
      </c>
      <c r="AH10" s="106"/>
      <c r="AI10" s="106"/>
      <c r="AJ10" s="104" t="s">
        <v>94</v>
      </c>
      <c r="AK10" s="98" t="s">
        <v>95</v>
      </c>
      <c r="AL10" s="104" t="s">
        <v>94</v>
      </c>
      <c r="AM10" s="98" t="s">
        <v>95</v>
      </c>
      <c r="AN10" s="110"/>
      <c r="AO10" s="162"/>
      <c r="AP10" s="195" t="s">
        <v>94</v>
      </c>
      <c r="AQ10" s="194" t="s">
        <v>95</v>
      </c>
      <c r="AR10" s="106"/>
      <c r="AS10" s="106"/>
      <c r="AT10" s="104" t="s">
        <v>94</v>
      </c>
      <c r="AU10" s="98" t="s">
        <v>96</v>
      </c>
      <c r="AV10" s="104" t="s">
        <v>94</v>
      </c>
      <c r="AW10" s="98" t="s">
        <v>96</v>
      </c>
      <c r="AX10" s="106"/>
      <c r="AY10" s="106"/>
      <c r="AZ10" s="106"/>
      <c r="BA10" s="254"/>
      <c r="BB10" s="104" t="s">
        <v>94</v>
      </c>
      <c r="BC10" s="98" t="s">
        <v>96</v>
      </c>
      <c r="BD10" s="255" t="s">
        <v>94</v>
      </c>
      <c r="BE10" s="98" t="s">
        <v>96</v>
      </c>
      <c r="BF10" s="104" t="s">
        <v>94</v>
      </c>
      <c r="BG10" s="98" t="s">
        <v>96</v>
      </c>
      <c r="BH10" s="104" t="s">
        <v>94</v>
      </c>
      <c r="BI10" s="98" t="s">
        <v>95</v>
      </c>
      <c r="BJ10" s="289"/>
      <c r="BK10" s="290"/>
      <c r="BL10" s="289"/>
      <c r="BM10" s="292"/>
      <c r="BN10" s="290"/>
      <c r="BO10" s="289"/>
      <c r="BP10" s="292"/>
      <c r="BQ10" s="290"/>
      <c r="BR10" s="289"/>
      <c r="BS10" s="327"/>
      <c r="BT10" s="328"/>
      <c r="BU10" s="341"/>
      <c r="BV10" s="339"/>
      <c r="BW10" s="340"/>
      <c r="BX10" s="340"/>
      <c r="BY10" s="340"/>
      <c r="BZ10" s="340"/>
      <c r="CA10" s="340"/>
      <c r="CB10" s="340"/>
      <c r="CC10" s="353"/>
    </row>
    <row r="11" ht="21.75" customHeight="1" spans="1:81">
      <c r="A11" s="65"/>
      <c r="B11" s="100"/>
      <c r="C11" s="101"/>
      <c r="D11" s="95" t="s">
        <v>102</v>
      </c>
      <c r="E11" s="96" t="s">
        <v>103</v>
      </c>
      <c r="F11" s="106"/>
      <c r="G11" s="106"/>
      <c r="H11" s="106"/>
      <c r="I11" s="106"/>
      <c r="J11" s="161"/>
      <c r="K11" s="162"/>
      <c r="L11" s="106"/>
      <c r="M11" s="106"/>
      <c r="N11" s="97" t="s">
        <v>101</v>
      </c>
      <c r="O11" s="98">
        <v>3</v>
      </c>
      <c r="P11" s="97" t="s">
        <v>101</v>
      </c>
      <c r="Q11" s="98">
        <v>3</v>
      </c>
      <c r="R11" s="193" t="s">
        <v>101</v>
      </c>
      <c r="S11" s="194">
        <v>3</v>
      </c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97" t="s">
        <v>101</v>
      </c>
      <c r="AK11" s="98">
        <v>3</v>
      </c>
      <c r="AL11" s="97" t="s">
        <v>101</v>
      </c>
      <c r="AM11" s="98">
        <v>3</v>
      </c>
      <c r="AN11" s="106"/>
      <c r="AO11" s="106"/>
      <c r="AP11" s="193" t="s">
        <v>101</v>
      </c>
      <c r="AQ11" s="194">
        <v>3</v>
      </c>
      <c r="AR11" s="106"/>
      <c r="AS11" s="106"/>
      <c r="AT11" s="193" t="s">
        <v>101</v>
      </c>
      <c r="AU11" s="194">
        <v>3</v>
      </c>
      <c r="AV11" s="193" t="s">
        <v>101</v>
      </c>
      <c r="AW11" s="194">
        <v>3</v>
      </c>
      <c r="AX11" s="106"/>
      <c r="AY11" s="106"/>
      <c r="AZ11" s="161"/>
      <c r="BA11" s="256"/>
      <c r="BB11" s="97" t="s">
        <v>101</v>
      </c>
      <c r="BC11" s="98">
        <v>3</v>
      </c>
      <c r="BD11" s="257"/>
      <c r="BE11" s="167"/>
      <c r="BF11" s="161"/>
      <c r="BG11" s="162"/>
      <c r="BH11" s="97" t="s">
        <v>101</v>
      </c>
      <c r="BI11" s="98">
        <v>3</v>
      </c>
      <c r="BJ11" s="291">
        <v>0</v>
      </c>
      <c r="BK11" s="291">
        <v>10</v>
      </c>
      <c r="BL11" s="291">
        <v>0</v>
      </c>
      <c r="BM11" s="291">
        <v>0</v>
      </c>
      <c r="BN11" s="291">
        <v>10</v>
      </c>
      <c r="BO11" s="291">
        <v>0</v>
      </c>
      <c r="BP11" s="291">
        <v>0</v>
      </c>
      <c r="BQ11" s="291">
        <v>10</v>
      </c>
      <c r="BR11" s="291">
        <v>7</v>
      </c>
      <c r="BS11" s="325">
        <v>3</v>
      </c>
      <c r="BT11" s="328"/>
      <c r="BU11" s="341"/>
      <c r="BV11" s="339"/>
      <c r="BW11" s="340"/>
      <c r="BX11" s="340"/>
      <c r="BY11" s="340"/>
      <c r="BZ11" s="340"/>
      <c r="CA11" s="340"/>
      <c r="CB11" s="340"/>
      <c r="CC11" s="353"/>
    </row>
    <row r="12" ht="21.75" customHeight="1" spans="1:81">
      <c r="A12" s="65"/>
      <c r="B12" s="100"/>
      <c r="C12" s="101"/>
      <c r="D12" s="102"/>
      <c r="E12" s="103"/>
      <c r="F12" s="106"/>
      <c r="G12" s="106"/>
      <c r="H12" s="106"/>
      <c r="I12" s="106"/>
      <c r="J12" s="110"/>
      <c r="K12" s="162"/>
      <c r="L12" s="106"/>
      <c r="M12" s="106"/>
      <c r="N12" s="104" t="s">
        <v>94</v>
      </c>
      <c r="O12" s="98" t="s">
        <v>95</v>
      </c>
      <c r="P12" s="104" t="s">
        <v>94</v>
      </c>
      <c r="Q12" s="98" t="s">
        <v>95</v>
      </c>
      <c r="R12" s="195" t="s">
        <v>94</v>
      </c>
      <c r="S12" s="194" t="s">
        <v>95</v>
      </c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4" t="s">
        <v>94</v>
      </c>
      <c r="AK12" s="98" t="s">
        <v>95</v>
      </c>
      <c r="AL12" s="104" t="s">
        <v>94</v>
      </c>
      <c r="AM12" s="98" t="s">
        <v>95</v>
      </c>
      <c r="AN12" s="106"/>
      <c r="AO12" s="106"/>
      <c r="AP12" s="195" t="s">
        <v>94</v>
      </c>
      <c r="AQ12" s="194" t="s">
        <v>95</v>
      </c>
      <c r="AR12" s="106"/>
      <c r="AS12" s="106"/>
      <c r="AT12" s="195" t="s">
        <v>94</v>
      </c>
      <c r="AU12" s="194" t="s">
        <v>96</v>
      </c>
      <c r="AV12" s="195" t="s">
        <v>94</v>
      </c>
      <c r="AW12" s="194" t="s">
        <v>96</v>
      </c>
      <c r="AX12" s="106"/>
      <c r="AY12" s="106"/>
      <c r="AZ12" s="110"/>
      <c r="BA12" s="162"/>
      <c r="BB12" s="104" t="s">
        <v>94</v>
      </c>
      <c r="BC12" s="98" t="s">
        <v>95</v>
      </c>
      <c r="BD12" s="258"/>
      <c r="BE12" s="167"/>
      <c r="BF12" s="110"/>
      <c r="BG12" s="162"/>
      <c r="BH12" s="104" t="s">
        <v>94</v>
      </c>
      <c r="BI12" s="98" t="s">
        <v>96</v>
      </c>
      <c r="BJ12" s="292"/>
      <c r="BK12" s="292"/>
      <c r="BL12" s="292"/>
      <c r="BM12" s="292"/>
      <c r="BN12" s="292"/>
      <c r="BO12" s="292"/>
      <c r="BP12" s="292"/>
      <c r="BQ12" s="292"/>
      <c r="BR12" s="292"/>
      <c r="BS12" s="327"/>
      <c r="BT12" s="328"/>
      <c r="BU12" s="341"/>
      <c r="BV12" s="339"/>
      <c r="BW12" s="340"/>
      <c r="BX12" s="340"/>
      <c r="BY12" s="340"/>
      <c r="BZ12" s="340"/>
      <c r="CA12" s="340"/>
      <c r="CB12" s="340"/>
      <c r="CC12" s="353"/>
    </row>
    <row r="13" ht="21.75" customHeight="1" spans="1:81">
      <c r="A13" s="65"/>
      <c r="B13" s="100"/>
      <c r="C13" s="101"/>
      <c r="D13" s="95" t="s">
        <v>104</v>
      </c>
      <c r="E13" s="96" t="s">
        <v>105</v>
      </c>
      <c r="F13" s="106"/>
      <c r="G13" s="106"/>
      <c r="H13" s="106"/>
      <c r="I13" s="106"/>
      <c r="J13" s="106"/>
      <c r="K13" s="106"/>
      <c r="L13" s="106"/>
      <c r="M13" s="106"/>
      <c r="N13" s="164" t="s">
        <v>101</v>
      </c>
      <c r="O13" s="165">
        <v>3</v>
      </c>
      <c r="P13" s="139" t="s">
        <v>106</v>
      </c>
      <c r="Q13" s="140">
        <v>2</v>
      </c>
      <c r="R13" s="161"/>
      <c r="S13" s="162"/>
      <c r="T13" s="161"/>
      <c r="U13" s="162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61"/>
      <c r="AG13" s="162"/>
      <c r="AH13" s="161"/>
      <c r="AI13" s="162"/>
      <c r="AJ13" s="218" t="s">
        <v>101</v>
      </c>
      <c r="AK13" s="219">
        <v>2</v>
      </c>
      <c r="AL13" s="220" t="s">
        <v>101</v>
      </c>
      <c r="AM13" s="190">
        <v>3</v>
      </c>
      <c r="AN13" s="125"/>
      <c r="AO13" s="106"/>
      <c r="AP13" s="106"/>
      <c r="AQ13" s="106"/>
      <c r="AR13" s="161"/>
      <c r="AS13" s="162"/>
      <c r="AT13" s="139" t="s">
        <v>106</v>
      </c>
      <c r="AU13" s="140">
        <v>2</v>
      </c>
      <c r="AV13" s="220" t="s">
        <v>101</v>
      </c>
      <c r="AW13" s="190">
        <v>3</v>
      </c>
      <c r="AX13" s="106"/>
      <c r="AY13" s="106"/>
      <c r="AZ13" s="106"/>
      <c r="BA13" s="106"/>
      <c r="BB13" s="218" t="s">
        <v>101</v>
      </c>
      <c r="BC13" s="219">
        <v>2</v>
      </c>
      <c r="BD13" s="259"/>
      <c r="BE13" s="125"/>
      <c r="BF13" s="106"/>
      <c r="BG13" s="106"/>
      <c r="BH13" s="106"/>
      <c r="BI13" s="106"/>
      <c r="BJ13" s="291">
        <v>0</v>
      </c>
      <c r="BK13" s="291">
        <v>7</v>
      </c>
      <c r="BL13" s="291">
        <v>1</v>
      </c>
      <c r="BM13" s="291">
        <v>3</v>
      </c>
      <c r="BN13" s="291">
        <v>2</v>
      </c>
      <c r="BO13" s="291">
        <v>0</v>
      </c>
      <c r="BP13" s="291">
        <v>4</v>
      </c>
      <c r="BQ13" s="291">
        <v>3</v>
      </c>
      <c r="BR13" s="291">
        <v>7</v>
      </c>
      <c r="BS13" s="325">
        <v>0</v>
      </c>
      <c r="BT13" s="328"/>
      <c r="BU13" s="341"/>
      <c r="BV13" s="339"/>
      <c r="BW13" s="340"/>
      <c r="BX13" s="340"/>
      <c r="BY13" s="340"/>
      <c r="BZ13" s="340"/>
      <c r="CA13" s="340"/>
      <c r="CB13" s="340"/>
      <c r="CC13" s="353"/>
    </row>
    <row r="14" ht="21.75" customHeight="1" spans="1:81">
      <c r="A14" s="65"/>
      <c r="B14" s="100"/>
      <c r="C14" s="101"/>
      <c r="D14" s="102"/>
      <c r="E14" s="103"/>
      <c r="F14" s="106"/>
      <c r="G14" s="106"/>
      <c r="H14" s="106"/>
      <c r="I14" s="106"/>
      <c r="J14" s="106"/>
      <c r="K14" s="106"/>
      <c r="L14" s="106"/>
      <c r="M14" s="106"/>
      <c r="N14" s="166" t="s">
        <v>107</v>
      </c>
      <c r="O14" s="165" t="s">
        <v>95</v>
      </c>
      <c r="P14" s="139" t="s">
        <v>92</v>
      </c>
      <c r="Q14" s="140" t="s">
        <v>95</v>
      </c>
      <c r="R14" s="110"/>
      <c r="S14" s="162"/>
      <c r="T14" s="110"/>
      <c r="U14" s="162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10"/>
      <c r="AG14" s="162"/>
      <c r="AH14" s="110"/>
      <c r="AI14" s="162"/>
      <c r="AJ14" s="171" t="s">
        <v>107</v>
      </c>
      <c r="AK14" s="219" t="s">
        <v>95</v>
      </c>
      <c r="AL14" s="163" t="s">
        <v>94</v>
      </c>
      <c r="AM14" s="190" t="s">
        <v>95</v>
      </c>
      <c r="AN14" s="125"/>
      <c r="AO14" s="106"/>
      <c r="AP14" s="106"/>
      <c r="AQ14" s="106"/>
      <c r="AR14" s="110"/>
      <c r="AS14" s="162"/>
      <c r="AT14" s="139" t="s">
        <v>92</v>
      </c>
      <c r="AU14" s="140" t="s">
        <v>95</v>
      </c>
      <c r="AV14" s="163" t="s">
        <v>94</v>
      </c>
      <c r="AW14" s="190" t="s">
        <v>95</v>
      </c>
      <c r="AX14" s="106"/>
      <c r="AY14" s="106"/>
      <c r="AZ14" s="106"/>
      <c r="BA14" s="106"/>
      <c r="BB14" s="171" t="s">
        <v>107</v>
      </c>
      <c r="BC14" s="219" t="s">
        <v>95</v>
      </c>
      <c r="BD14" s="260"/>
      <c r="BE14" s="106"/>
      <c r="BF14" s="106"/>
      <c r="BG14" s="106"/>
      <c r="BH14" s="106"/>
      <c r="BI14" s="106"/>
      <c r="BJ14" s="292"/>
      <c r="BK14" s="292"/>
      <c r="BL14" s="292"/>
      <c r="BM14" s="292"/>
      <c r="BN14" s="292"/>
      <c r="BO14" s="292"/>
      <c r="BP14" s="292"/>
      <c r="BQ14" s="292"/>
      <c r="BR14" s="292"/>
      <c r="BS14" s="327"/>
      <c r="BT14" s="328"/>
      <c r="BU14" s="341"/>
      <c r="BV14" s="339"/>
      <c r="BW14" s="340"/>
      <c r="BX14" s="340"/>
      <c r="BY14" s="340"/>
      <c r="BZ14" s="340"/>
      <c r="CA14" s="340"/>
      <c r="CB14" s="340"/>
      <c r="CC14" s="353"/>
    </row>
    <row r="15" ht="21.75" customHeight="1" spans="1:81">
      <c r="A15" s="65"/>
      <c r="B15" s="100"/>
      <c r="C15" s="101"/>
      <c r="D15" s="107" t="s">
        <v>108</v>
      </c>
      <c r="E15" s="108" t="s">
        <v>109</v>
      </c>
      <c r="F15" s="106"/>
      <c r="G15" s="106"/>
      <c r="H15" s="106"/>
      <c r="I15" s="106"/>
      <c r="J15" s="106"/>
      <c r="K15" s="106"/>
      <c r="L15" s="125"/>
      <c r="M15" s="106"/>
      <c r="N15" s="97" t="s">
        <v>101</v>
      </c>
      <c r="O15" s="98">
        <v>3</v>
      </c>
      <c r="P15" s="167"/>
      <c r="Q15" s="169"/>
      <c r="R15" s="196" t="s">
        <v>101</v>
      </c>
      <c r="S15" s="197">
        <v>3</v>
      </c>
      <c r="T15" s="169"/>
      <c r="U15" s="167"/>
      <c r="V15" s="125"/>
      <c r="W15" s="125"/>
      <c r="X15" s="106"/>
      <c r="Y15" s="106"/>
      <c r="Z15" s="106"/>
      <c r="AA15" s="106"/>
      <c r="AB15" s="106"/>
      <c r="AC15" s="106"/>
      <c r="AD15" s="106"/>
      <c r="AE15" s="106"/>
      <c r="AF15" s="110"/>
      <c r="AG15" s="162"/>
      <c r="AH15" s="110"/>
      <c r="AI15" s="162"/>
      <c r="AJ15" s="193" t="s">
        <v>101</v>
      </c>
      <c r="AK15" s="194">
        <v>3</v>
      </c>
      <c r="AL15" s="193" t="s">
        <v>101</v>
      </c>
      <c r="AM15" s="194">
        <v>3</v>
      </c>
      <c r="AN15" s="125"/>
      <c r="AO15" s="125"/>
      <c r="AP15" s="193" t="s">
        <v>101</v>
      </c>
      <c r="AQ15" s="194">
        <v>3</v>
      </c>
      <c r="AR15" s="110"/>
      <c r="AS15" s="162"/>
      <c r="AT15" s="193" t="s">
        <v>101</v>
      </c>
      <c r="AU15" s="194">
        <v>3</v>
      </c>
      <c r="AV15" s="193" t="s">
        <v>101</v>
      </c>
      <c r="AW15" s="194">
        <v>3</v>
      </c>
      <c r="AX15" s="106"/>
      <c r="AY15" s="106"/>
      <c r="AZ15" s="106"/>
      <c r="BA15" s="106"/>
      <c r="BB15" s="193" t="s">
        <v>101</v>
      </c>
      <c r="BC15" s="194">
        <v>3</v>
      </c>
      <c r="BD15" s="260"/>
      <c r="BE15" s="106"/>
      <c r="BF15" s="164" t="s">
        <v>101</v>
      </c>
      <c r="BG15" s="165">
        <v>2</v>
      </c>
      <c r="BH15" s="97" t="s">
        <v>101</v>
      </c>
      <c r="BI15" s="98">
        <v>3</v>
      </c>
      <c r="BJ15" s="293">
        <v>0</v>
      </c>
      <c r="BK15" s="293">
        <v>10</v>
      </c>
      <c r="BL15" s="293">
        <v>0</v>
      </c>
      <c r="BM15" s="293">
        <v>2</v>
      </c>
      <c r="BN15" s="293">
        <v>8</v>
      </c>
      <c r="BO15" s="293">
        <v>0</v>
      </c>
      <c r="BP15" s="293">
        <v>1</v>
      </c>
      <c r="BQ15" s="293">
        <v>9</v>
      </c>
      <c r="BR15" s="293">
        <v>4</v>
      </c>
      <c r="BS15" s="329">
        <v>6</v>
      </c>
      <c r="BT15" s="328"/>
      <c r="BU15" s="341"/>
      <c r="BV15" s="339"/>
      <c r="BW15" s="340"/>
      <c r="BX15" s="340"/>
      <c r="BY15" s="340"/>
      <c r="BZ15" s="340"/>
      <c r="CA15" s="340"/>
      <c r="CB15" s="340"/>
      <c r="CC15" s="353"/>
    </row>
    <row r="16" ht="21.75" customHeight="1" spans="1:81">
      <c r="A16" s="65"/>
      <c r="B16" s="100"/>
      <c r="C16" s="101"/>
      <c r="D16" s="107"/>
      <c r="E16" s="108"/>
      <c r="F16" s="106"/>
      <c r="G16" s="106"/>
      <c r="H16" s="106"/>
      <c r="I16" s="106"/>
      <c r="J16" s="106"/>
      <c r="K16" s="106"/>
      <c r="L16" s="106"/>
      <c r="M16" s="106"/>
      <c r="N16" s="104" t="s">
        <v>94</v>
      </c>
      <c r="O16" s="98" t="s">
        <v>96</v>
      </c>
      <c r="P16" s="167"/>
      <c r="Q16" s="169"/>
      <c r="R16" s="198" t="s">
        <v>107</v>
      </c>
      <c r="S16" s="197" t="s">
        <v>96</v>
      </c>
      <c r="T16" s="169"/>
      <c r="U16" s="167"/>
      <c r="V16" s="125"/>
      <c r="W16" s="125"/>
      <c r="X16" s="106"/>
      <c r="Y16" s="106"/>
      <c r="Z16" s="106"/>
      <c r="AA16" s="106"/>
      <c r="AB16" s="106"/>
      <c r="AC16" s="106"/>
      <c r="AD16" s="106"/>
      <c r="AE16" s="106"/>
      <c r="AF16" s="110"/>
      <c r="AG16" s="162"/>
      <c r="AH16" s="110"/>
      <c r="AI16" s="162"/>
      <c r="AJ16" s="195" t="s">
        <v>94</v>
      </c>
      <c r="AK16" s="194" t="s">
        <v>95</v>
      </c>
      <c r="AL16" s="195" t="s">
        <v>94</v>
      </c>
      <c r="AM16" s="194" t="s">
        <v>95</v>
      </c>
      <c r="AN16" s="125"/>
      <c r="AO16" s="125"/>
      <c r="AP16" s="195" t="s">
        <v>94</v>
      </c>
      <c r="AQ16" s="194" t="s">
        <v>95</v>
      </c>
      <c r="AR16" s="110"/>
      <c r="AS16" s="162"/>
      <c r="AT16" s="195" t="s">
        <v>94</v>
      </c>
      <c r="AU16" s="194" t="s">
        <v>96</v>
      </c>
      <c r="AV16" s="195" t="s">
        <v>94</v>
      </c>
      <c r="AW16" s="194" t="s">
        <v>96</v>
      </c>
      <c r="AX16" s="106"/>
      <c r="AY16" s="106"/>
      <c r="AZ16" s="106"/>
      <c r="BA16" s="106"/>
      <c r="BB16" s="195" t="s">
        <v>94</v>
      </c>
      <c r="BC16" s="194" t="s">
        <v>95</v>
      </c>
      <c r="BD16" s="260"/>
      <c r="BE16" s="106"/>
      <c r="BF16" s="166" t="s">
        <v>107</v>
      </c>
      <c r="BG16" s="165" t="s">
        <v>96</v>
      </c>
      <c r="BH16" s="104" t="s">
        <v>94</v>
      </c>
      <c r="BI16" s="98" t="s">
        <v>96</v>
      </c>
      <c r="BJ16" s="293"/>
      <c r="BK16" s="293"/>
      <c r="BL16" s="293"/>
      <c r="BM16" s="293"/>
      <c r="BN16" s="293"/>
      <c r="BO16" s="293"/>
      <c r="BP16" s="293"/>
      <c r="BQ16" s="293"/>
      <c r="BR16" s="293"/>
      <c r="BS16" s="329"/>
      <c r="BT16" s="328"/>
      <c r="BU16" s="341"/>
      <c r="BV16" s="339"/>
      <c r="BW16" s="340"/>
      <c r="BX16" s="340"/>
      <c r="BY16" s="340"/>
      <c r="BZ16" s="340"/>
      <c r="CA16" s="340"/>
      <c r="CB16" s="340"/>
      <c r="CC16" s="353"/>
    </row>
    <row r="17" ht="21.75" customHeight="1" spans="1:81">
      <c r="A17" s="65"/>
      <c r="B17" s="100"/>
      <c r="C17" s="101"/>
      <c r="D17" s="95" t="s">
        <v>110</v>
      </c>
      <c r="E17" s="109" t="s">
        <v>111</v>
      </c>
      <c r="F17" s="97" t="s">
        <v>101</v>
      </c>
      <c r="G17" s="98">
        <v>3</v>
      </c>
      <c r="H17" s="97" t="s">
        <v>101</v>
      </c>
      <c r="I17" s="98">
        <v>3</v>
      </c>
      <c r="J17" s="106"/>
      <c r="K17" s="106"/>
      <c r="L17" s="110"/>
      <c r="M17" s="162"/>
      <c r="N17" s="168"/>
      <c r="O17" s="167"/>
      <c r="P17" s="167"/>
      <c r="Q17" s="125"/>
      <c r="R17" s="125"/>
      <c r="S17" s="125"/>
      <c r="T17" s="97" t="s">
        <v>101</v>
      </c>
      <c r="U17" s="98">
        <v>3</v>
      </c>
      <c r="V17" s="97" t="s">
        <v>101</v>
      </c>
      <c r="W17" s="98">
        <v>3</v>
      </c>
      <c r="X17" s="110"/>
      <c r="Y17" s="162"/>
      <c r="Z17" s="110"/>
      <c r="AA17" s="162"/>
      <c r="AB17" s="110"/>
      <c r="AC17" s="162"/>
      <c r="AD17" s="110"/>
      <c r="AE17" s="167"/>
      <c r="AF17" s="97" t="s">
        <v>101</v>
      </c>
      <c r="AG17" s="98">
        <v>3</v>
      </c>
      <c r="AH17" s="97" t="s">
        <v>101</v>
      </c>
      <c r="AI17" s="98">
        <v>3</v>
      </c>
      <c r="AJ17" s="106"/>
      <c r="AK17" s="106"/>
      <c r="AL17" s="193" t="s">
        <v>101</v>
      </c>
      <c r="AM17" s="194">
        <v>3</v>
      </c>
      <c r="AN17" s="106"/>
      <c r="AO17" s="106"/>
      <c r="AP17" s="106"/>
      <c r="AQ17" s="106"/>
      <c r="AR17" s="106"/>
      <c r="AS17" s="106"/>
      <c r="AT17" s="161"/>
      <c r="AU17" s="162"/>
      <c r="AV17" s="97" t="s">
        <v>101</v>
      </c>
      <c r="AW17" s="98">
        <v>3</v>
      </c>
      <c r="AX17" s="110"/>
      <c r="AY17" s="162"/>
      <c r="AZ17" s="106"/>
      <c r="BA17" s="106"/>
      <c r="BB17" s="106"/>
      <c r="BC17" s="106"/>
      <c r="BD17" s="260"/>
      <c r="BE17" s="106"/>
      <c r="BF17" s="106"/>
      <c r="BG17" s="106"/>
      <c r="BH17" s="97" t="s">
        <v>101</v>
      </c>
      <c r="BI17" s="98">
        <v>3</v>
      </c>
      <c r="BJ17" s="291">
        <v>0</v>
      </c>
      <c r="BK17" s="291">
        <v>9</v>
      </c>
      <c r="BL17" s="291">
        <v>0</v>
      </c>
      <c r="BM17" s="291">
        <v>0</v>
      </c>
      <c r="BN17" s="291">
        <v>9</v>
      </c>
      <c r="BO17" s="291">
        <v>0</v>
      </c>
      <c r="BP17" s="291">
        <v>0</v>
      </c>
      <c r="BQ17" s="291">
        <v>9</v>
      </c>
      <c r="BR17" s="291">
        <v>0</v>
      </c>
      <c r="BS17" s="325">
        <v>9</v>
      </c>
      <c r="BT17" s="328"/>
      <c r="BU17" s="341"/>
      <c r="BV17" s="339"/>
      <c r="BW17" s="340"/>
      <c r="BX17" s="340"/>
      <c r="BY17" s="340"/>
      <c r="BZ17" s="340"/>
      <c r="CA17" s="340"/>
      <c r="CB17" s="340"/>
      <c r="CC17" s="353"/>
    </row>
    <row r="18" ht="21.75" customHeight="1" spans="1:81">
      <c r="A18" s="65"/>
      <c r="B18" s="100"/>
      <c r="C18" s="101"/>
      <c r="D18" s="102"/>
      <c r="E18" s="103"/>
      <c r="F18" s="104" t="s">
        <v>94</v>
      </c>
      <c r="G18" s="98" t="s">
        <v>96</v>
      </c>
      <c r="H18" s="104" t="s">
        <v>94</v>
      </c>
      <c r="I18" s="98" t="s">
        <v>96</v>
      </c>
      <c r="J18" s="106"/>
      <c r="K18" s="106"/>
      <c r="L18" s="110"/>
      <c r="M18" s="162"/>
      <c r="N18" s="169"/>
      <c r="O18" s="167"/>
      <c r="P18" s="167"/>
      <c r="Q18" s="125"/>
      <c r="R18" s="125"/>
      <c r="S18" s="125"/>
      <c r="T18" s="104" t="s">
        <v>94</v>
      </c>
      <c r="U18" s="98" t="s">
        <v>96</v>
      </c>
      <c r="V18" s="104" t="s">
        <v>94</v>
      </c>
      <c r="W18" s="98" t="s">
        <v>96</v>
      </c>
      <c r="X18" s="110"/>
      <c r="Y18" s="162"/>
      <c r="Z18" s="110"/>
      <c r="AA18" s="162"/>
      <c r="AB18" s="110"/>
      <c r="AC18" s="162"/>
      <c r="AD18" s="110"/>
      <c r="AE18" s="167"/>
      <c r="AF18" s="104" t="s">
        <v>94</v>
      </c>
      <c r="AG18" s="98" t="s">
        <v>96</v>
      </c>
      <c r="AH18" s="104" t="s">
        <v>94</v>
      </c>
      <c r="AI18" s="98" t="s">
        <v>96</v>
      </c>
      <c r="AJ18" s="106"/>
      <c r="AK18" s="106"/>
      <c r="AL18" s="195" t="s">
        <v>94</v>
      </c>
      <c r="AM18" s="194" t="s">
        <v>96</v>
      </c>
      <c r="AN18" s="106"/>
      <c r="AO18" s="106"/>
      <c r="AP18" s="106"/>
      <c r="AQ18" s="106"/>
      <c r="AR18" s="106"/>
      <c r="AS18" s="106"/>
      <c r="AT18" s="110"/>
      <c r="AU18" s="162"/>
      <c r="AV18" s="104" t="s">
        <v>94</v>
      </c>
      <c r="AW18" s="98" t="s">
        <v>96</v>
      </c>
      <c r="AX18" s="110"/>
      <c r="AY18" s="162"/>
      <c r="AZ18" s="106"/>
      <c r="BA18" s="106"/>
      <c r="BB18" s="106"/>
      <c r="BC18" s="106"/>
      <c r="BD18" s="260"/>
      <c r="BE18" s="106"/>
      <c r="BF18" s="106"/>
      <c r="BG18" s="106"/>
      <c r="BH18" s="104" t="s">
        <v>94</v>
      </c>
      <c r="BI18" s="98" t="s">
        <v>96</v>
      </c>
      <c r="BJ18" s="292"/>
      <c r="BK18" s="292"/>
      <c r="BL18" s="292"/>
      <c r="BM18" s="292"/>
      <c r="BN18" s="292"/>
      <c r="BO18" s="292"/>
      <c r="BP18" s="292"/>
      <c r="BQ18" s="292"/>
      <c r="BR18" s="292"/>
      <c r="BS18" s="327"/>
      <c r="BT18" s="328"/>
      <c r="BU18" s="341"/>
      <c r="BV18" s="339"/>
      <c r="BW18" s="340"/>
      <c r="BX18" s="340"/>
      <c r="BY18" s="340"/>
      <c r="BZ18" s="340"/>
      <c r="CA18" s="340"/>
      <c r="CB18" s="340"/>
      <c r="CC18" s="353"/>
    </row>
    <row r="19" ht="21.75" customHeight="1" spans="1:81">
      <c r="A19" s="65"/>
      <c r="B19" s="100"/>
      <c r="C19" s="101"/>
      <c r="D19" s="95" t="s">
        <v>112</v>
      </c>
      <c r="E19" s="109" t="s">
        <v>113</v>
      </c>
      <c r="F19" s="97" t="s">
        <v>101</v>
      </c>
      <c r="G19" s="98">
        <v>3</v>
      </c>
      <c r="H19" s="97" t="s">
        <v>101</v>
      </c>
      <c r="I19" s="98">
        <v>3</v>
      </c>
      <c r="J19" s="106"/>
      <c r="K19" s="106"/>
      <c r="L19" s="110"/>
      <c r="M19" s="162"/>
      <c r="N19" s="170" t="s">
        <v>101</v>
      </c>
      <c r="O19" s="165">
        <v>2</v>
      </c>
      <c r="P19" s="162"/>
      <c r="Q19" s="199"/>
      <c r="R19" s="199"/>
      <c r="S19" s="162"/>
      <c r="T19" s="106"/>
      <c r="U19" s="106"/>
      <c r="V19" s="106"/>
      <c r="W19" s="106"/>
      <c r="X19" s="97" t="s">
        <v>101</v>
      </c>
      <c r="Y19" s="98">
        <v>3</v>
      </c>
      <c r="Z19" s="191"/>
      <c r="AA19" s="210"/>
      <c r="AB19" s="97" t="s">
        <v>101</v>
      </c>
      <c r="AC19" s="98">
        <v>3</v>
      </c>
      <c r="AD19" s="97" t="s">
        <v>101</v>
      </c>
      <c r="AE19" s="98">
        <v>3</v>
      </c>
      <c r="AF19" s="97" t="s">
        <v>101</v>
      </c>
      <c r="AG19" s="98">
        <v>3</v>
      </c>
      <c r="AH19" s="97" t="s">
        <v>101</v>
      </c>
      <c r="AI19" s="98">
        <v>3</v>
      </c>
      <c r="AJ19" s="161"/>
      <c r="AK19" s="162"/>
      <c r="AL19" s="97" t="s">
        <v>101</v>
      </c>
      <c r="AM19" s="98">
        <v>3</v>
      </c>
      <c r="AN19" s="161"/>
      <c r="AO19" s="162"/>
      <c r="AP19" s="161"/>
      <c r="AQ19" s="162"/>
      <c r="AR19" s="161"/>
      <c r="AS19" s="162"/>
      <c r="AT19" s="97" t="s">
        <v>101</v>
      </c>
      <c r="AU19" s="98">
        <v>3</v>
      </c>
      <c r="AV19" s="168"/>
      <c r="AW19" s="162"/>
      <c r="AX19" s="161"/>
      <c r="AY19" s="162"/>
      <c r="AZ19" s="110"/>
      <c r="BA19" s="162"/>
      <c r="BB19" s="106"/>
      <c r="BC19" s="106"/>
      <c r="BD19" s="261"/>
      <c r="BE19" s="162"/>
      <c r="BF19" s="97" t="s">
        <v>101</v>
      </c>
      <c r="BG19" s="98">
        <v>3</v>
      </c>
      <c r="BH19" s="97" t="s">
        <v>101</v>
      </c>
      <c r="BI19" s="98">
        <v>3</v>
      </c>
      <c r="BJ19" s="291">
        <v>0</v>
      </c>
      <c r="BK19" s="291">
        <v>12</v>
      </c>
      <c r="BL19" s="291">
        <v>0</v>
      </c>
      <c r="BM19" s="291">
        <v>1</v>
      </c>
      <c r="BN19" s="291">
        <v>11</v>
      </c>
      <c r="BO19" s="291">
        <v>0</v>
      </c>
      <c r="BP19" s="291">
        <v>1</v>
      </c>
      <c r="BQ19" s="291">
        <v>11</v>
      </c>
      <c r="BR19" s="291">
        <v>3</v>
      </c>
      <c r="BS19" s="325">
        <v>9</v>
      </c>
      <c r="BT19" s="328"/>
      <c r="BU19" s="341"/>
      <c r="BV19" s="339"/>
      <c r="BW19" s="340"/>
      <c r="BX19" s="340"/>
      <c r="BY19" s="340"/>
      <c r="BZ19" s="340"/>
      <c r="CA19" s="340"/>
      <c r="CB19" s="340"/>
      <c r="CC19" s="353"/>
    </row>
    <row r="20" ht="21.75" customHeight="1" spans="1:81">
      <c r="A20" s="65"/>
      <c r="B20" s="100"/>
      <c r="C20" s="101"/>
      <c r="D20" s="102"/>
      <c r="E20" s="103"/>
      <c r="F20" s="104" t="s">
        <v>94</v>
      </c>
      <c r="G20" s="98" t="s">
        <v>96</v>
      </c>
      <c r="H20" s="104" t="s">
        <v>94</v>
      </c>
      <c r="I20" s="98" t="s">
        <v>96</v>
      </c>
      <c r="J20" s="106"/>
      <c r="K20" s="106"/>
      <c r="L20" s="110"/>
      <c r="M20" s="162"/>
      <c r="N20" s="166" t="s">
        <v>107</v>
      </c>
      <c r="O20" s="165" t="s">
        <v>95</v>
      </c>
      <c r="P20" s="162"/>
      <c r="Q20" s="162"/>
      <c r="R20" s="162"/>
      <c r="S20" s="162"/>
      <c r="T20" s="106"/>
      <c r="U20" s="106"/>
      <c r="V20" s="106"/>
      <c r="W20" s="106"/>
      <c r="X20" s="104" t="s">
        <v>94</v>
      </c>
      <c r="Y20" s="98" t="s">
        <v>95</v>
      </c>
      <c r="Z20" s="192"/>
      <c r="AA20" s="210"/>
      <c r="AB20" s="104" t="s">
        <v>94</v>
      </c>
      <c r="AC20" s="98" t="s">
        <v>96</v>
      </c>
      <c r="AD20" s="104" t="s">
        <v>94</v>
      </c>
      <c r="AE20" s="98" t="s">
        <v>96</v>
      </c>
      <c r="AF20" s="104" t="s">
        <v>94</v>
      </c>
      <c r="AG20" s="98" t="s">
        <v>96</v>
      </c>
      <c r="AH20" s="104" t="s">
        <v>94</v>
      </c>
      <c r="AI20" s="98" t="s">
        <v>96</v>
      </c>
      <c r="AJ20" s="110"/>
      <c r="AK20" s="162"/>
      <c r="AL20" s="104" t="s">
        <v>94</v>
      </c>
      <c r="AM20" s="98" t="s">
        <v>96</v>
      </c>
      <c r="AN20" s="110"/>
      <c r="AO20" s="162"/>
      <c r="AP20" s="110"/>
      <c r="AQ20" s="162"/>
      <c r="AR20" s="110"/>
      <c r="AS20" s="162"/>
      <c r="AT20" s="104" t="s">
        <v>94</v>
      </c>
      <c r="AU20" s="98" t="s">
        <v>96</v>
      </c>
      <c r="AV20" s="169"/>
      <c r="AW20" s="162"/>
      <c r="AX20" s="110"/>
      <c r="AY20" s="162"/>
      <c r="AZ20" s="110"/>
      <c r="BA20" s="162"/>
      <c r="BB20" s="106"/>
      <c r="BC20" s="106"/>
      <c r="BD20" s="261"/>
      <c r="BE20" s="162"/>
      <c r="BF20" s="104" t="s">
        <v>94</v>
      </c>
      <c r="BG20" s="98" t="s">
        <v>95</v>
      </c>
      <c r="BH20" s="104" t="s">
        <v>94</v>
      </c>
      <c r="BI20" s="98" t="s">
        <v>96</v>
      </c>
      <c r="BJ20" s="292"/>
      <c r="BK20" s="292"/>
      <c r="BL20" s="292"/>
      <c r="BM20" s="292"/>
      <c r="BN20" s="292"/>
      <c r="BO20" s="292"/>
      <c r="BP20" s="292"/>
      <c r="BQ20" s="292"/>
      <c r="BR20" s="292"/>
      <c r="BS20" s="327"/>
      <c r="BT20" s="328"/>
      <c r="BU20" s="341"/>
      <c r="BV20" s="339"/>
      <c r="BW20" s="340"/>
      <c r="BX20" s="340"/>
      <c r="BY20" s="340"/>
      <c r="BZ20" s="340"/>
      <c r="CA20" s="340"/>
      <c r="CB20" s="340"/>
      <c r="CC20" s="353"/>
    </row>
    <row r="21" ht="21.75" customHeight="1" spans="1:81">
      <c r="A21" s="65"/>
      <c r="B21" s="100"/>
      <c r="C21" s="101"/>
      <c r="D21" s="95" t="s">
        <v>114</v>
      </c>
      <c r="E21" s="109" t="s">
        <v>115</v>
      </c>
      <c r="F21" s="97" t="s">
        <v>101</v>
      </c>
      <c r="G21" s="98">
        <v>3</v>
      </c>
      <c r="H21" s="97" t="s">
        <v>101</v>
      </c>
      <c r="I21" s="98">
        <v>3</v>
      </c>
      <c r="J21" s="110"/>
      <c r="K21" s="162"/>
      <c r="L21" s="106"/>
      <c r="M21" s="106"/>
      <c r="N21" s="170" t="s">
        <v>101</v>
      </c>
      <c r="O21" s="165">
        <v>2</v>
      </c>
      <c r="P21" s="162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97" t="s">
        <v>101</v>
      </c>
      <c r="AC21" s="98">
        <v>3</v>
      </c>
      <c r="AD21" s="97" t="s">
        <v>101</v>
      </c>
      <c r="AE21" s="98">
        <v>3</v>
      </c>
      <c r="AF21" s="106"/>
      <c r="AG21" s="106"/>
      <c r="AH21" s="106"/>
      <c r="AI21" s="106"/>
      <c r="AJ21" s="106"/>
      <c r="AK21" s="106"/>
      <c r="AL21" s="97" t="s">
        <v>101</v>
      </c>
      <c r="AM21" s="98">
        <v>3</v>
      </c>
      <c r="AN21" s="106"/>
      <c r="AO21" s="106"/>
      <c r="AP21" s="106"/>
      <c r="AQ21" s="106"/>
      <c r="AR21" s="106"/>
      <c r="AS21" s="106"/>
      <c r="AT21" s="97" t="s">
        <v>101</v>
      </c>
      <c r="AU21" s="98">
        <v>3</v>
      </c>
      <c r="AV21" s="125"/>
      <c r="AW21" s="106"/>
      <c r="AX21" s="110"/>
      <c r="AY21" s="162"/>
      <c r="AZ21" s="106"/>
      <c r="BA21" s="106"/>
      <c r="BB21" s="106"/>
      <c r="BC21" s="106"/>
      <c r="BD21" s="260"/>
      <c r="BE21" s="106"/>
      <c r="BF21" s="106"/>
      <c r="BG21" s="106"/>
      <c r="BH21" s="97" t="s">
        <v>101</v>
      </c>
      <c r="BI21" s="98">
        <v>3</v>
      </c>
      <c r="BJ21" s="291">
        <v>0</v>
      </c>
      <c r="BK21" s="291">
        <v>8</v>
      </c>
      <c r="BL21" s="291">
        <v>0</v>
      </c>
      <c r="BM21" s="291">
        <v>1</v>
      </c>
      <c r="BN21" s="291">
        <v>7</v>
      </c>
      <c r="BO21" s="291">
        <v>0</v>
      </c>
      <c r="BP21" s="291">
        <v>1</v>
      </c>
      <c r="BQ21" s="291">
        <v>7</v>
      </c>
      <c r="BR21" s="291">
        <v>1</v>
      </c>
      <c r="BS21" s="325">
        <v>7</v>
      </c>
      <c r="BT21" s="328"/>
      <c r="BU21" s="341"/>
      <c r="BV21" s="339"/>
      <c r="BW21" s="340"/>
      <c r="BX21" s="340"/>
      <c r="BY21" s="340"/>
      <c r="BZ21" s="340"/>
      <c r="CA21" s="340"/>
      <c r="CB21" s="340"/>
      <c r="CC21" s="353"/>
    </row>
    <row r="22" ht="21.75" customHeight="1" spans="1:81">
      <c r="A22" s="65"/>
      <c r="B22" s="100"/>
      <c r="C22" s="101"/>
      <c r="D22" s="102"/>
      <c r="E22" s="103"/>
      <c r="F22" s="104" t="s">
        <v>94</v>
      </c>
      <c r="G22" s="98" t="s">
        <v>96</v>
      </c>
      <c r="H22" s="104" t="s">
        <v>94</v>
      </c>
      <c r="I22" s="98" t="s">
        <v>96</v>
      </c>
      <c r="J22" s="110"/>
      <c r="K22" s="162"/>
      <c r="L22" s="106"/>
      <c r="M22" s="106"/>
      <c r="N22" s="166" t="s">
        <v>107</v>
      </c>
      <c r="O22" s="165" t="s">
        <v>95</v>
      </c>
      <c r="P22" s="162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4" t="s">
        <v>94</v>
      </c>
      <c r="AC22" s="98" t="s">
        <v>96</v>
      </c>
      <c r="AD22" s="104" t="s">
        <v>94</v>
      </c>
      <c r="AE22" s="98" t="s">
        <v>96</v>
      </c>
      <c r="AF22" s="106"/>
      <c r="AG22" s="106"/>
      <c r="AH22" s="106"/>
      <c r="AI22" s="106"/>
      <c r="AJ22" s="106"/>
      <c r="AK22" s="106"/>
      <c r="AL22" s="104" t="s">
        <v>94</v>
      </c>
      <c r="AM22" s="98" t="s">
        <v>96</v>
      </c>
      <c r="AN22" s="106"/>
      <c r="AO22" s="106"/>
      <c r="AP22" s="106"/>
      <c r="AQ22" s="106"/>
      <c r="AR22" s="106"/>
      <c r="AS22" s="106"/>
      <c r="AT22" s="104" t="s">
        <v>94</v>
      </c>
      <c r="AU22" s="98" t="s">
        <v>96</v>
      </c>
      <c r="AV22" s="125"/>
      <c r="AW22" s="106"/>
      <c r="AX22" s="110"/>
      <c r="AY22" s="162"/>
      <c r="AZ22" s="106"/>
      <c r="BA22" s="106"/>
      <c r="BB22" s="106"/>
      <c r="BC22" s="106"/>
      <c r="BD22" s="260"/>
      <c r="BE22" s="106"/>
      <c r="BF22" s="106"/>
      <c r="BG22" s="106"/>
      <c r="BH22" s="104" t="s">
        <v>94</v>
      </c>
      <c r="BI22" s="98" t="s">
        <v>96</v>
      </c>
      <c r="BJ22" s="292"/>
      <c r="BK22" s="292"/>
      <c r="BL22" s="292"/>
      <c r="BM22" s="292"/>
      <c r="BN22" s="292"/>
      <c r="BO22" s="292"/>
      <c r="BP22" s="292"/>
      <c r="BQ22" s="292"/>
      <c r="BR22" s="292"/>
      <c r="BS22" s="327"/>
      <c r="BT22" s="328"/>
      <c r="BU22" s="341"/>
      <c r="BV22" s="339"/>
      <c r="BW22" s="340"/>
      <c r="BX22" s="340"/>
      <c r="BY22" s="340"/>
      <c r="BZ22" s="340"/>
      <c r="CA22" s="340"/>
      <c r="CB22" s="340"/>
      <c r="CC22" s="353"/>
    </row>
    <row r="23" ht="21.75" customHeight="1" spans="1:81">
      <c r="A23" s="65"/>
      <c r="B23" s="100"/>
      <c r="C23" s="101"/>
      <c r="D23" s="95" t="s">
        <v>116</v>
      </c>
      <c r="E23" s="109" t="s">
        <v>117</v>
      </c>
      <c r="F23" s="106"/>
      <c r="G23" s="106"/>
      <c r="H23" s="110"/>
      <c r="I23" s="162"/>
      <c r="J23" s="110"/>
      <c r="K23" s="162"/>
      <c r="L23" s="106"/>
      <c r="M23" s="106"/>
      <c r="N23" s="110"/>
      <c r="O23" s="162"/>
      <c r="P23" s="162"/>
      <c r="Q23" s="161"/>
      <c r="R23" s="161"/>
      <c r="S23" s="162"/>
      <c r="T23" s="139" t="s">
        <v>106</v>
      </c>
      <c r="U23" s="140">
        <v>2</v>
      </c>
      <c r="V23" s="139" t="s">
        <v>106</v>
      </c>
      <c r="W23" s="140">
        <v>2</v>
      </c>
      <c r="X23" s="106"/>
      <c r="Y23" s="106"/>
      <c r="Z23" s="106"/>
      <c r="AA23" s="106"/>
      <c r="AB23" s="110"/>
      <c r="AC23" s="162"/>
      <c r="AD23" s="106"/>
      <c r="AE23" s="106"/>
      <c r="AF23" s="110"/>
      <c r="AG23" s="162"/>
      <c r="AH23" s="106"/>
      <c r="AI23" s="106"/>
      <c r="AJ23" s="139" t="s">
        <v>106</v>
      </c>
      <c r="AK23" s="140">
        <v>2</v>
      </c>
      <c r="AL23" s="106"/>
      <c r="AM23" s="106"/>
      <c r="AN23" s="106"/>
      <c r="AO23" s="106"/>
      <c r="AP23" s="106"/>
      <c r="AQ23" s="106"/>
      <c r="AR23" s="106"/>
      <c r="AS23" s="106"/>
      <c r="AT23" s="139" t="s">
        <v>106</v>
      </c>
      <c r="AU23" s="140">
        <v>2</v>
      </c>
      <c r="AV23" s="106"/>
      <c r="AW23" s="106"/>
      <c r="AX23" s="110"/>
      <c r="AY23" s="162"/>
      <c r="AZ23" s="106"/>
      <c r="BA23" s="106"/>
      <c r="BB23" s="171" t="s">
        <v>106</v>
      </c>
      <c r="BC23" s="172">
        <v>2</v>
      </c>
      <c r="BD23" s="262" t="s">
        <v>101</v>
      </c>
      <c r="BE23" s="165">
        <v>2</v>
      </c>
      <c r="BF23" s="106"/>
      <c r="BG23" s="106"/>
      <c r="BH23" s="106"/>
      <c r="BI23" s="106"/>
      <c r="BJ23" s="291">
        <v>0</v>
      </c>
      <c r="BK23" s="291">
        <v>6</v>
      </c>
      <c r="BL23" s="291">
        <v>4</v>
      </c>
      <c r="BM23" s="291">
        <v>2</v>
      </c>
      <c r="BN23" s="291">
        <v>0</v>
      </c>
      <c r="BO23" s="291">
        <v>0</v>
      </c>
      <c r="BP23" s="291">
        <v>6</v>
      </c>
      <c r="BQ23" s="291">
        <v>0</v>
      </c>
      <c r="BR23" s="291">
        <v>6</v>
      </c>
      <c r="BS23" s="325">
        <v>0</v>
      </c>
      <c r="BT23" s="328"/>
      <c r="BU23" s="341"/>
      <c r="BV23" s="339"/>
      <c r="BW23" s="340"/>
      <c r="BX23" s="340"/>
      <c r="BY23" s="340"/>
      <c r="BZ23" s="340"/>
      <c r="CA23" s="340"/>
      <c r="CB23" s="340"/>
      <c r="CC23" s="353"/>
    </row>
    <row r="24" ht="21.75" customHeight="1" spans="1:81">
      <c r="A24" s="65"/>
      <c r="B24" s="100"/>
      <c r="C24" s="101"/>
      <c r="D24" s="102"/>
      <c r="E24" s="103"/>
      <c r="F24" s="106"/>
      <c r="G24" s="106"/>
      <c r="H24" s="110"/>
      <c r="I24" s="162"/>
      <c r="J24" s="110"/>
      <c r="K24" s="162"/>
      <c r="L24" s="106"/>
      <c r="M24" s="106"/>
      <c r="N24" s="110"/>
      <c r="O24" s="162"/>
      <c r="P24" s="162"/>
      <c r="Q24" s="110"/>
      <c r="R24" s="110"/>
      <c r="S24" s="162"/>
      <c r="T24" s="139" t="s">
        <v>92</v>
      </c>
      <c r="U24" s="140" t="s">
        <v>95</v>
      </c>
      <c r="V24" s="139" t="s">
        <v>92</v>
      </c>
      <c r="W24" s="140" t="s">
        <v>95</v>
      </c>
      <c r="X24" s="106"/>
      <c r="Y24" s="106"/>
      <c r="Z24" s="106"/>
      <c r="AA24" s="106"/>
      <c r="AB24" s="110"/>
      <c r="AC24" s="162"/>
      <c r="AD24" s="106"/>
      <c r="AE24" s="106"/>
      <c r="AF24" s="110"/>
      <c r="AG24" s="162"/>
      <c r="AH24" s="106"/>
      <c r="AI24" s="106"/>
      <c r="AJ24" s="139" t="s">
        <v>92</v>
      </c>
      <c r="AK24" s="140" t="s">
        <v>95</v>
      </c>
      <c r="AL24" s="106"/>
      <c r="AM24" s="106"/>
      <c r="AN24" s="106"/>
      <c r="AO24" s="106"/>
      <c r="AP24" s="106"/>
      <c r="AQ24" s="106"/>
      <c r="AR24" s="106"/>
      <c r="AS24" s="106"/>
      <c r="AT24" s="139" t="s">
        <v>92</v>
      </c>
      <c r="AU24" s="140" t="s">
        <v>95</v>
      </c>
      <c r="AV24" s="106"/>
      <c r="AW24" s="106"/>
      <c r="AX24" s="110"/>
      <c r="AY24" s="162"/>
      <c r="AZ24" s="106"/>
      <c r="BA24" s="106"/>
      <c r="BB24" s="171" t="s">
        <v>107</v>
      </c>
      <c r="BC24" s="172" t="s">
        <v>95</v>
      </c>
      <c r="BD24" s="263" t="s">
        <v>107</v>
      </c>
      <c r="BE24" s="165" t="s">
        <v>95</v>
      </c>
      <c r="BF24" s="106"/>
      <c r="BG24" s="106"/>
      <c r="BH24" s="106"/>
      <c r="BI24" s="106"/>
      <c r="BJ24" s="292"/>
      <c r="BK24" s="292"/>
      <c r="BL24" s="292"/>
      <c r="BM24" s="292"/>
      <c r="BN24" s="292"/>
      <c r="BO24" s="292"/>
      <c r="BP24" s="292"/>
      <c r="BQ24" s="292"/>
      <c r="BR24" s="292"/>
      <c r="BS24" s="327"/>
      <c r="BT24" s="328"/>
      <c r="BU24" s="341"/>
      <c r="BV24" s="339"/>
      <c r="BW24" s="340"/>
      <c r="BX24" s="340"/>
      <c r="BY24" s="340"/>
      <c r="BZ24" s="340"/>
      <c r="CA24" s="340"/>
      <c r="CB24" s="340"/>
      <c r="CC24" s="353"/>
    </row>
    <row r="25" ht="21.75" customHeight="1" spans="1:81">
      <c r="A25" s="65"/>
      <c r="B25" s="111"/>
      <c r="C25" s="112"/>
      <c r="D25" s="95" t="s">
        <v>118</v>
      </c>
      <c r="E25" s="109" t="s">
        <v>119</v>
      </c>
      <c r="F25" s="106"/>
      <c r="G25" s="106"/>
      <c r="H25" s="110"/>
      <c r="I25" s="162"/>
      <c r="J25" s="171" t="s">
        <v>101</v>
      </c>
      <c r="K25" s="172">
        <v>2</v>
      </c>
      <c r="L25" s="171" t="s">
        <v>101</v>
      </c>
      <c r="M25" s="172">
        <v>2</v>
      </c>
      <c r="N25" s="171" t="s">
        <v>101</v>
      </c>
      <c r="O25" s="172">
        <v>2</v>
      </c>
      <c r="P25" s="162"/>
      <c r="Q25" s="110"/>
      <c r="R25" s="110"/>
      <c r="S25" s="162"/>
      <c r="T25" s="110"/>
      <c r="U25" s="162"/>
      <c r="V25" s="200"/>
      <c r="W25" s="201"/>
      <c r="X25" s="106"/>
      <c r="Y25" s="106"/>
      <c r="Z25" s="110"/>
      <c r="AA25" s="162"/>
      <c r="AB25" s="110"/>
      <c r="AC25" s="162"/>
      <c r="AD25" s="106"/>
      <c r="AE25" s="106"/>
      <c r="AF25" s="110"/>
      <c r="AG25" s="162"/>
      <c r="AH25" s="106"/>
      <c r="AI25" s="106"/>
      <c r="AJ25" s="221" t="s">
        <v>101</v>
      </c>
      <c r="AK25" s="221">
        <v>2</v>
      </c>
      <c r="AL25" s="221" t="s">
        <v>101</v>
      </c>
      <c r="AM25" s="221">
        <v>2</v>
      </c>
      <c r="AN25" s="106"/>
      <c r="AO25" s="106"/>
      <c r="AP25" s="106"/>
      <c r="AQ25" s="106"/>
      <c r="AR25" s="106"/>
      <c r="AS25" s="106"/>
      <c r="AT25" s="238" t="s">
        <v>101</v>
      </c>
      <c r="AU25" s="238">
        <v>3</v>
      </c>
      <c r="AV25" s="221" t="s">
        <v>101</v>
      </c>
      <c r="AW25" s="221">
        <v>2</v>
      </c>
      <c r="AX25" s="106"/>
      <c r="AY25" s="106"/>
      <c r="AZ25" s="106"/>
      <c r="BA25" s="106"/>
      <c r="BB25" s="106"/>
      <c r="BC25" s="106"/>
      <c r="BD25" s="264"/>
      <c r="BE25" s="162"/>
      <c r="BF25" s="106"/>
      <c r="BG25" s="106"/>
      <c r="BH25" s="106"/>
      <c r="BI25" s="106"/>
      <c r="BJ25" s="291">
        <v>0</v>
      </c>
      <c r="BK25" s="291">
        <v>7</v>
      </c>
      <c r="BL25" s="291">
        <v>1</v>
      </c>
      <c r="BM25" s="291">
        <v>6</v>
      </c>
      <c r="BN25" s="291">
        <v>0</v>
      </c>
      <c r="BO25" s="291">
        <v>0</v>
      </c>
      <c r="BP25" s="291">
        <v>6</v>
      </c>
      <c r="BQ25" s="291">
        <v>1</v>
      </c>
      <c r="BR25" s="291">
        <v>7</v>
      </c>
      <c r="BS25" s="325">
        <v>0</v>
      </c>
      <c r="BT25" s="328"/>
      <c r="BU25" s="341"/>
      <c r="BV25" s="339"/>
      <c r="BW25" s="340"/>
      <c r="BX25" s="340"/>
      <c r="BY25" s="340"/>
      <c r="BZ25" s="340"/>
      <c r="CA25" s="340"/>
      <c r="CB25" s="340"/>
      <c r="CC25" s="353"/>
    </row>
    <row r="26" ht="16.5" customHeight="1" spans="1:81">
      <c r="A26" s="65"/>
      <c r="B26" s="111"/>
      <c r="C26" s="112"/>
      <c r="D26" s="107"/>
      <c r="E26" s="108"/>
      <c r="F26" s="113"/>
      <c r="G26" s="113"/>
      <c r="H26" s="114"/>
      <c r="I26" s="173"/>
      <c r="J26" s="174" t="s">
        <v>107</v>
      </c>
      <c r="K26" s="175" t="s">
        <v>95</v>
      </c>
      <c r="L26" s="174" t="s">
        <v>107</v>
      </c>
      <c r="M26" s="175" t="s">
        <v>95</v>
      </c>
      <c r="N26" s="174" t="s">
        <v>107</v>
      </c>
      <c r="O26" s="175" t="s">
        <v>95</v>
      </c>
      <c r="P26" s="173"/>
      <c r="Q26" s="114"/>
      <c r="R26" s="114"/>
      <c r="S26" s="173"/>
      <c r="T26" s="114"/>
      <c r="U26" s="173"/>
      <c r="V26" s="114"/>
      <c r="W26" s="173"/>
      <c r="X26" s="143"/>
      <c r="Y26" s="143"/>
      <c r="Z26" s="114"/>
      <c r="AA26" s="173"/>
      <c r="AB26" s="114"/>
      <c r="AC26" s="173"/>
      <c r="AD26" s="143"/>
      <c r="AE26" s="143"/>
      <c r="AF26" s="114"/>
      <c r="AG26" s="173"/>
      <c r="AH26" s="143"/>
      <c r="AI26" s="143"/>
      <c r="AJ26" s="222" t="s">
        <v>107</v>
      </c>
      <c r="AK26" s="222" t="s">
        <v>95</v>
      </c>
      <c r="AL26" s="222" t="s">
        <v>107</v>
      </c>
      <c r="AM26" s="222" t="s">
        <v>95</v>
      </c>
      <c r="AN26" s="143"/>
      <c r="AO26" s="143"/>
      <c r="AP26" s="143"/>
      <c r="AQ26" s="143"/>
      <c r="AR26" s="143"/>
      <c r="AS26" s="143"/>
      <c r="AT26" s="239" t="s">
        <v>92</v>
      </c>
      <c r="AU26" s="239" t="s">
        <v>95</v>
      </c>
      <c r="AV26" s="222" t="s">
        <v>107</v>
      </c>
      <c r="AW26" s="222" t="s">
        <v>95</v>
      </c>
      <c r="AX26" s="143"/>
      <c r="AY26" s="143"/>
      <c r="AZ26" s="143"/>
      <c r="BA26" s="143"/>
      <c r="BB26" s="143"/>
      <c r="BC26" s="143"/>
      <c r="BD26" s="265"/>
      <c r="BE26" s="173"/>
      <c r="BF26" s="143"/>
      <c r="BG26" s="143"/>
      <c r="BH26" s="143"/>
      <c r="BI26" s="143"/>
      <c r="BJ26" s="293"/>
      <c r="BK26" s="293"/>
      <c r="BL26" s="293"/>
      <c r="BM26" s="293"/>
      <c r="BN26" s="293"/>
      <c r="BO26" s="293"/>
      <c r="BP26" s="293"/>
      <c r="BQ26" s="293"/>
      <c r="BR26" s="293"/>
      <c r="BS26" s="329"/>
      <c r="BT26" s="328"/>
      <c r="BU26" s="341"/>
      <c r="BV26" s="339"/>
      <c r="BW26" s="340"/>
      <c r="BX26" s="340"/>
      <c r="BY26" s="340"/>
      <c r="BZ26" s="340"/>
      <c r="CA26" s="340"/>
      <c r="CB26" s="340"/>
      <c r="CC26" s="353"/>
    </row>
    <row r="27" ht="5.25" customHeight="1" spans="1:81">
      <c r="A27" s="65"/>
      <c r="B27" s="111"/>
      <c r="C27" s="112"/>
      <c r="D27" s="102"/>
      <c r="E27" s="103"/>
      <c r="F27" s="115"/>
      <c r="G27" s="115"/>
      <c r="H27" s="116"/>
      <c r="I27" s="176"/>
      <c r="J27" s="177"/>
      <c r="K27" s="178"/>
      <c r="L27" s="177"/>
      <c r="M27" s="178"/>
      <c r="N27" s="177"/>
      <c r="O27" s="178"/>
      <c r="P27" s="176"/>
      <c r="Q27" s="116"/>
      <c r="R27" s="116"/>
      <c r="S27" s="176"/>
      <c r="T27" s="116"/>
      <c r="U27" s="176"/>
      <c r="V27" s="116"/>
      <c r="W27" s="176"/>
      <c r="X27" s="148"/>
      <c r="Y27" s="148"/>
      <c r="Z27" s="116"/>
      <c r="AA27" s="176"/>
      <c r="AB27" s="116"/>
      <c r="AC27" s="176"/>
      <c r="AD27" s="148"/>
      <c r="AE27" s="148"/>
      <c r="AF27" s="116"/>
      <c r="AG27" s="176"/>
      <c r="AH27" s="148"/>
      <c r="AI27" s="148"/>
      <c r="AJ27" s="223"/>
      <c r="AK27" s="223"/>
      <c r="AL27" s="223"/>
      <c r="AM27" s="223"/>
      <c r="AN27" s="148"/>
      <c r="AO27" s="148"/>
      <c r="AP27" s="148"/>
      <c r="AQ27" s="148"/>
      <c r="AR27" s="148"/>
      <c r="AS27" s="148"/>
      <c r="AT27" s="240"/>
      <c r="AU27" s="240"/>
      <c r="AV27" s="223"/>
      <c r="AW27" s="223"/>
      <c r="AX27" s="115"/>
      <c r="AY27" s="115"/>
      <c r="AZ27" s="115"/>
      <c r="BA27" s="115"/>
      <c r="BB27" s="115"/>
      <c r="BC27" s="115"/>
      <c r="BD27" s="266"/>
      <c r="BE27" s="176"/>
      <c r="BF27" s="148"/>
      <c r="BG27" s="148"/>
      <c r="BH27" s="115"/>
      <c r="BI27" s="115"/>
      <c r="BJ27" s="292"/>
      <c r="BK27" s="292"/>
      <c r="BL27" s="292"/>
      <c r="BM27" s="292"/>
      <c r="BN27" s="292"/>
      <c r="BO27" s="292"/>
      <c r="BP27" s="292"/>
      <c r="BQ27" s="292"/>
      <c r="BR27" s="292"/>
      <c r="BS27" s="327"/>
      <c r="BT27" s="328"/>
      <c r="BU27" s="341"/>
      <c r="BV27" s="339"/>
      <c r="BW27" s="340"/>
      <c r="BX27" s="340"/>
      <c r="BY27" s="340"/>
      <c r="BZ27" s="340"/>
      <c r="CA27" s="340"/>
      <c r="CB27" s="340"/>
      <c r="CC27" s="353"/>
    </row>
    <row r="28" ht="21.75" customHeight="1" spans="1:81">
      <c r="A28" s="65"/>
      <c r="B28" s="111"/>
      <c r="C28" s="112"/>
      <c r="D28" s="95" t="s">
        <v>120</v>
      </c>
      <c r="E28" s="109" t="s">
        <v>121</v>
      </c>
      <c r="F28" s="106"/>
      <c r="G28" s="106"/>
      <c r="H28" s="106"/>
      <c r="I28" s="106"/>
      <c r="J28" s="110"/>
      <c r="K28" s="162"/>
      <c r="L28" s="110"/>
      <c r="M28" s="162"/>
      <c r="N28" s="110"/>
      <c r="O28" s="162"/>
      <c r="P28" s="162"/>
      <c r="Q28" s="161"/>
      <c r="R28" s="161"/>
      <c r="S28" s="162"/>
      <c r="T28" s="202" t="s">
        <v>122</v>
      </c>
      <c r="U28" s="202">
        <v>1</v>
      </c>
      <c r="V28" s="106"/>
      <c r="W28" s="106"/>
      <c r="X28" s="203"/>
      <c r="Y28" s="203"/>
      <c r="Z28" s="202" t="s">
        <v>122</v>
      </c>
      <c r="AA28" s="202">
        <v>1</v>
      </c>
      <c r="AB28" s="110"/>
      <c r="AC28" s="162"/>
      <c r="AD28" s="106"/>
      <c r="AE28" s="106"/>
      <c r="AF28" s="106"/>
      <c r="AG28" s="106"/>
      <c r="AH28" s="106"/>
      <c r="AI28" s="106"/>
      <c r="AJ28" s="202" t="s">
        <v>122</v>
      </c>
      <c r="AK28" s="202">
        <v>1</v>
      </c>
      <c r="AL28" s="106"/>
      <c r="AM28" s="106"/>
      <c r="AN28" s="203"/>
      <c r="AO28" s="203"/>
      <c r="AP28" s="106"/>
      <c r="AQ28" s="106"/>
      <c r="AR28" s="106"/>
      <c r="AS28" s="106"/>
      <c r="AT28" s="202" t="s">
        <v>122</v>
      </c>
      <c r="AU28" s="202">
        <v>1</v>
      </c>
      <c r="AV28" s="106"/>
      <c r="AW28" s="106"/>
      <c r="AX28" s="161"/>
      <c r="AY28" s="162"/>
      <c r="AZ28" s="161"/>
      <c r="BA28" s="162"/>
      <c r="BB28" s="161"/>
      <c r="BC28" s="162"/>
      <c r="BD28" s="260"/>
      <c r="BE28" s="106"/>
      <c r="BF28" s="106"/>
      <c r="BG28" s="106"/>
      <c r="BH28" s="202" t="s">
        <v>122</v>
      </c>
      <c r="BI28" s="202">
        <v>1</v>
      </c>
      <c r="BJ28" s="291">
        <v>5</v>
      </c>
      <c r="BK28" s="291">
        <v>0</v>
      </c>
      <c r="BL28" s="291">
        <v>5</v>
      </c>
      <c r="BM28" s="291">
        <v>0</v>
      </c>
      <c r="BN28" s="291">
        <v>0</v>
      </c>
      <c r="BO28" s="291">
        <v>5</v>
      </c>
      <c r="BP28" s="291">
        <v>0</v>
      </c>
      <c r="BQ28" s="291">
        <v>0</v>
      </c>
      <c r="BR28" s="291">
        <v>0</v>
      </c>
      <c r="BS28" s="325">
        <v>5</v>
      </c>
      <c r="BT28" s="328"/>
      <c r="BU28" s="341"/>
      <c r="BV28" s="339"/>
      <c r="BW28" s="340"/>
      <c r="BX28" s="340"/>
      <c r="BY28" s="340"/>
      <c r="BZ28" s="340"/>
      <c r="CA28" s="340"/>
      <c r="CB28" s="340"/>
      <c r="CC28" s="353"/>
    </row>
    <row r="29" ht="21.75" customHeight="1" spans="1:81">
      <c r="A29" s="65"/>
      <c r="B29" s="111"/>
      <c r="C29" s="112"/>
      <c r="D29" s="102"/>
      <c r="E29" s="103"/>
      <c r="F29" s="106"/>
      <c r="G29" s="106"/>
      <c r="H29" s="106"/>
      <c r="I29" s="106"/>
      <c r="J29" s="110"/>
      <c r="K29" s="162"/>
      <c r="L29" s="110"/>
      <c r="M29" s="162"/>
      <c r="N29" s="110"/>
      <c r="O29" s="162"/>
      <c r="P29" s="162"/>
      <c r="Q29" s="110"/>
      <c r="R29" s="110"/>
      <c r="S29" s="162"/>
      <c r="T29" s="202" t="s">
        <v>92</v>
      </c>
      <c r="U29" s="202" t="s">
        <v>96</v>
      </c>
      <c r="V29" s="106"/>
      <c r="W29" s="106"/>
      <c r="X29" s="203"/>
      <c r="Y29" s="203"/>
      <c r="Z29" s="202" t="s">
        <v>92</v>
      </c>
      <c r="AA29" s="202" t="s">
        <v>96</v>
      </c>
      <c r="AB29" s="110"/>
      <c r="AC29" s="162"/>
      <c r="AD29" s="106"/>
      <c r="AE29" s="106"/>
      <c r="AF29" s="106"/>
      <c r="AG29" s="106"/>
      <c r="AH29" s="106"/>
      <c r="AI29" s="106"/>
      <c r="AJ29" s="202" t="s">
        <v>92</v>
      </c>
      <c r="AK29" s="202" t="s">
        <v>96</v>
      </c>
      <c r="AL29" s="106"/>
      <c r="AM29" s="106"/>
      <c r="AN29" s="203"/>
      <c r="AO29" s="203"/>
      <c r="AP29" s="106"/>
      <c r="AQ29" s="106"/>
      <c r="AR29" s="106"/>
      <c r="AS29" s="106"/>
      <c r="AT29" s="202" t="s">
        <v>92</v>
      </c>
      <c r="AU29" s="202" t="s">
        <v>96</v>
      </c>
      <c r="AV29" s="106"/>
      <c r="AW29" s="106"/>
      <c r="AX29" s="110"/>
      <c r="AY29" s="162"/>
      <c r="AZ29" s="110"/>
      <c r="BA29" s="162"/>
      <c r="BB29" s="110"/>
      <c r="BC29" s="162"/>
      <c r="BD29" s="260"/>
      <c r="BE29" s="106"/>
      <c r="BF29" s="106"/>
      <c r="BG29" s="106"/>
      <c r="BH29" s="202" t="s">
        <v>92</v>
      </c>
      <c r="BI29" s="202" t="s">
        <v>96</v>
      </c>
      <c r="BJ29" s="292"/>
      <c r="BK29" s="292"/>
      <c r="BL29" s="292"/>
      <c r="BM29" s="292"/>
      <c r="BN29" s="292"/>
      <c r="BO29" s="292"/>
      <c r="BP29" s="292"/>
      <c r="BQ29" s="292"/>
      <c r="BR29" s="292"/>
      <c r="BS29" s="327"/>
      <c r="BT29" s="328"/>
      <c r="BU29" s="341"/>
      <c r="BV29" s="339"/>
      <c r="BW29" s="340"/>
      <c r="BX29" s="340"/>
      <c r="BY29" s="340"/>
      <c r="BZ29" s="340"/>
      <c r="CA29" s="340"/>
      <c r="CB29" s="340"/>
      <c r="CC29" s="353"/>
    </row>
    <row r="30" ht="21.75" customHeight="1" spans="1:81">
      <c r="A30" s="65"/>
      <c r="B30" s="111"/>
      <c r="C30" s="112"/>
      <c r="D30" s="95" t="s">
        <v>123</v>
      </c>
      <c r="E30" s="109" t="s">
        <v>124</v>
      </c>
      <c r="F30" s="106"/>
      <c r="G30" s="106"/>
      <c r="H30" s="106"/>
      <c r="I30" s="106"/>
      <c r="J30" s="106"/>
      <c r="K30" s="106"/>
      <c r="L30" s="110"/>
      <c r="M30" s="162"/>
      <c r="N30" s="110"/>
      <c r="O30" s="162"/>
      <c r="P30" s="162"/>
      <c r="Q30" s="161"/>
      <c r="R30" s="161"/>
      <c r="S30" s="162"/>
      <c r="T30" s="106"/>
      <c r="U30" s="106"/>
      <c r="V30" s="106"/>
      <c r="W30" s="106"/>
      <c r="X30" s="106"/>
      <c r="Y30" s="106"/>
      <c r="Z30" s="106"/>
      <c r="AA30" s="106"/>
      <c r="AB30" s="110"/>
      <c r="AC30" s="162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224" t="s">
        <v>122</v>
      </c>
      <c r="AO30" s="224">
        <v>3</v>
      </c>
      <c r="AP30" s="106"/>
      <c r="AQ30" s="106"/>
      <c r="AR30" s="241" t="s">
        <v>122</v>
      </c>
      <c r="AS30" s="241">
        <v>3</v>
      </c>
      <c r="AT30" s="106"/>
      <c r="AU30" s="106"/>
      <c r="AV30" s="193" t="s">
        <v>101</v>
      </c>
      <c r="AW30" s="194">
        <v>3</v>
      </c>
      <c r="AX30" s="161"/>
      <c r="AY30" s="162"/>
      <c r="AZ30" s="106"/>
      <c r="BA30" s="106"/>
      <c r="BB30" s="106"/>
      <c r="BC30" s="106"/>
      <c r="BD30" s="260"/>
      <c r="BE30" s="106"/>
      <c r="BF30" s="202" t="s">
        <v>122</v>
      </c>
      <c r="BG30" s="202">
        <v>2</v>
      </c>
      <c r="BH30" s="97" t="s">
        <v>101</v>
      </c>
      <c r="BI30" s="98">
        <v>3</v>
      </c>
      <c r="BJ30" s="291">
        <v>3</v>
      </c>
      <c r="BK30" s="291">
        <v>2</v>
      </c>
      <c r="BL30" s="291">
        <v>1</v>
      </c>
      <c r="BM30" s="291">
        <v>2</v>
      </c>
      <c r="BN30" s="291">
        <v>2</v>
      </c>
      <c r="BO30" s="291">
        <v>0</v>
      </c>
      <c r="BP30" s="291">
        <v>1</v>
      </c>
      <c r="BQ30" s="291">
        <v>4</v>
      </c>
      <c r="BR30" s="291">
        <v>4</v>
      </c>
      <c r="BS30" s="325">
        <v>1</v>
      </c>
      <c r="BT30" s="328"/>
      <c r="BU30" s="341"/>
      <c r="BV30" s="339"/>
      <c r="BW30" s="340"/>
      <c r="BX30" s="340"/>
      <c r="BY30" s="340"/>
      <c r="BZ30" s="340"/>
      <c r="CA30" s="340"/>
      <c r="CB30" s="340"/>
      <c r="CC30" s="353"/>
    </row>
    <row r="31" ht="21.75" customHeight="1" spans="1:81">
      <c r="A31" s="65"/>
      <c r="B31" s="111"/>
      <c r="C31" s="112"/>
      <c r="D31" s="102"/>
      <c r="E31" s="103"/>
      <c r="F31" s="106"/>
      <c r="G31" s="106"/>
      <c r="H31" s="106"/>
      <c r="I31" s="106"/>
      <c r="J31" s="106"/>
      <c r="K31" s="106"/>
      <c r="L31" s="110"/>
      <c r="M31" s="162"/>
      <c r="N31" s="110"/>
      <c r="O31" s="162"/>
      <c r="P31" s="162"/>
      <c r="Q31" s="110"/>
      <c r="R31" s="110"/>
      <c r="S31" s="162"/>
      <c r="T31" s="106"/>
      <c r="U31" s="106"/>
      <c r="V31" s="106"/>
      <c r="W31" s="106"/>
      <c r="X31" s="106"/>
      <c r="Y31" s="106"/>
      <c r="Z31" s="106"/>
      <c r="AA31" s="106"/>
      <c r="AB31" s="110"/>
      <c r="AC31" s="162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224" t="s">
        <v>107</v>
      </c>
      <c r="AO31" s="224" t="s">
        <v>95</v>
      </c>
      <c r="AP31" s="106"/>
      <c r="AQ31" s="106"/>
      <c r="AR31" s="241" t="s">
        <v>107</v>
      </c>
      <c r="AS31" s="241" t="s">
        <v>95</v>
      </c>
      <c r="AT31" s="106"/>
      <c r="AU31" s="106"/>
      <c r="AV31" s="195" t="s">
        <v>94</v>
      </c>
      <c r="AW31" s="194" t="s">
        <v>96</v>
      </c>
      <c r="AX31" s="110"/>
      <c r="AY31" s="162"/>
      <c r="AZ31" s="106"/>
      <c r="BA31" s="106"/>
      <c r="BB31" s="106"/>
      <c r="BC31" s="106"/>
      <c r="BD31" s="260"/>
      <c r="BE31" s="106"/>
      <c r="BF31" s="202" t="s">
        <v>92</v>
      </c>
      <c r="BG31" s="202" t="s">
        <v>95</v>
      </c>
      <c r="BH31" s="104" t="s">
        <v>94</v>
      </c>
      <c r="BI31" s="98" t="s">
        <v>95</v>
      </c>
      <c r="BJ31" s="292"/>
      <c r="BK31" s="292"/>
      <c r="BL31" s="292"/>
      <c r="BM31" s="292"/>
      <c r="BN31" s="292"/>
      <c r="BO31" s="292"/>
      <c r="BP31" s="292"/>
      <c r="BQ31" s="292"/>
      <c r="BR31" s="292"/>
      <c r="BS31" s="327"/>
      <c r="BT31" s="328"/>
      <c r="BU31" s="341"/>
      <c r="BV31" s="339"/>
      <c r="BW31" s="340"/>
      <c r="BX31" s="340"/>
      <c r="BY31" s="340"/>
      <c r="BZ31" s="340"/>
      <c r="CA31" s="340"/>
      <c r="CB31" s="340"/>
      <c r="CC31" s="353"/>
    </row>
    <row r="32" ht="15.75" customHeight="1" spans="1:81">
      <c r="A32" s="65"/>
      <c r="B32" s="100"/>
      <c r="C32" s="101"/>
      <c r="D32" s="95" t="s">
        <v>125</v>
      </c>
      <c r="E32" s="109" t="s">
        <v>126</v>
      </c>
      <c r="F32" s="113"/>
      <c r="G32" s="113"/>
      <c r="H32" s="113"/>
      <c r="I32" s="113"/>
      <c r="J32" s="114"/>
      <c r="K32" s="173"/>
      <c r="L32" s="114"/>
      <c r="M32" s="173"/>
      <c r="N32" s="114"/>
      <c r="O32" s="173"/>
      <c r="P32" s="173"/>
      <c r="Q32" s="204"/>
      <c r="R32" s="204"/>
      <c r="S32" s="173"/>
      <c r="T32" s="143"/>
      <c r="U32" s="143"/>
      <c r="V32" s="143"/>
      <c r="W32" s="143"/>
      <c r="X32" s="143"/>
      <c r="Y32" s="143"/>
      <c r="Z32" s="143"/>
      <c r="AA32" s="143"/>
      <c r="AB32" s="114"/>
      <c r="AC32" s="173"/>
      <c r="AD32" s="143"/>
      <c r="AE32" s="143"/>
      <c r="AF32" s="143"/>
      <c r="AG32" s="143"/>
      <c r="AH32" s="143"/>
      <c r="AI32" s="143"/>
      <c r="AJ32" s="225" t="s">
        <v>101</v>
      </c>
      <c r="AK32" s="225">
        <v>3</v>
      </c>
      <c r="AL32" s="225" t="s">
        <v>101</v>
      </c>
      <c r="AM32" s="225">
        <v>3</v>
      </c>
      <c r="AN32" s="143"/>
      <c r="AO32" s="143"/>
      <c r="AP32" s="143"/>
      <c r="AQ32" s="143"/>
      <c r="AR32" s="143"/>
      <c r="AS32" s="143"/>
      <c r="AT32" s="225" t="s">
        <v>101</v>
      </c>
      <c r="AU32" s="225">
        <v>3</v>
      </c>
      <c r="AV32" s="225" t="s">
        <v>101</v>
      </c>
      <c r="AW32" s="225">
        <v>3</v>
      </c>
      <c r="AX32" s="204"/>
      <c r="AY32" s="173"/>
      <c r="AZ32" s="204"/>
      <c r="BA32" s="173"/>
      <c r="BB32" s="225" t="s">
        <v>101</v>
      </c>
      <c r="BC32" s="225">
        <v>3</v>
      </c>
      <c r="BD32" s="267"/>
      <c r="BE32" s="143"/>
      <c r="BF32" s="143"/>
      <c r="BG32" s="143"/>
      <c r="BH32" s="294" t="s">
        <v>101</v>
      </c>
      <c r="BI32" s="295">
        <v>3</v>
      </c>
      <c r="BJ32" s="291">
        <v>0</v>
      </c>
      <c r="BK32" s="291">
        <v>6</v>
      </c>
      <c r="BL32" s="291">
        <v>0</v>
      </c>
      <c r="BM32" s="291">
        <v>0</v>
      </c>
      <c r="BN32" s="291">
        <v>6</v>
      </c>
      <c r="BO32" s="291">
        <v>0</v>
      </c>
      <c r="BP32" s="291">
        <v>0</v>
      </c>
      <c r="BQ32" s="291">
        <v>6</v>
      </c>
      <c r="BR32" s="291">
        <v>6</v>
      </c>
      <c r="BS32" s="325">
        <v>0</v>
      </c>
      <c r="BT32" s="328"/>
      <c r="BU32" s="341"/>
      <c r="BV32" s="339"/>
      <c r="BW32" s="340"/>
      <c r="BX32" s="340"/>
      <c r="BY32" s="340"/>
      <c r="BZ32" s="340"/>
      <c r="CA32" s="340"/>
      <c r="CB32" s="340"/>
      <c r="CC32" s="353"/>
    </row>
    <row r="33" ht="6" customHeight="1" spans="1:81">
      <c r="A33" s="65"/>
      <c r="B33" s="100"/>
      <c r="C33" s="101"/>
      <c r="D33" s="107"/>
      <c r="E33" s="108"/>
      <c r="F33" s="115"/>
      <c r="G33" s="115"/>
      <c r="H33" s="115"/>
      <c r="I33" s="115"/>
      <c r="J33" s="116"/>
      <c r="K33" s="176"/>
      <c r="L33" s="116"/>
      <c r="M33" s="176"/>
      <c r="N33" s="116"/>
      <c r="O33" s="176"/>
      <c r="P33" s="176"/>
      <c r="Q33" s="205"/>
      <c r="R33" s="205"/>
      <c r="S33" s="176"/>
      <c r="T33" s="148"/>
      <c r="U33" s="148"/>
      <c r="V33" s="148"/>
      <c r="W33" s="148"/>
      <c r="X33" s="148"/>
      <c r="Y33" s="148"/>
      <c r="Z33" s="148"/>
      <c r="AA33" s="148"/>
      <c r="AB33" s="116"/>
      <c r="AC33" s="176"/>
      <c r="AD33" s="148"/>
      <c r="AE33" s="148"/>
      <c r="AF33" s="148"/>
      <c r="AG33" s="148"/>
      <c r="AH33" s="148"/>
      <c r="AI33" s="148"/>
      <c r="AJ33" s="226"/>
      <c r="AK33" s="226"/>
      <c r="AL33" s="226"/>
      <c r="AM33" s="226"/>
      <c r="AN33" s="148"/>
      <c r="AO33" s="148"/>
      <c r="AP33" s="148"/>
      <c r="AQ33" s="148"/>
      <c r="AR33" s="148"/>
      <c r="AS33" s="148"/>
      <c r="AT33" s="226"/>
      <c r="AU33" s="226"/>
      <c r="AV33" s="226"/>
      <c r="AW33" s="226"/>
      <c r="AX33" s="205"/>
      <c r="AY33" s="176"/>
      <c r="AZ33" s="205"/>
      <c r="BA33" s="176"/>
      <c r="BB33" s="226"/>
      <c r="BC33" s="226"/>
      <c r="BD33" s="268"/>
      <c r="BE33" s="148"/>
      <c r="BF33" s="148"/>
      <c r="BG33" s="148"/>
      <c r="BH33" s="296"/>
      <c r="BI33" s="297"/>
      <c r="BJ33" s="293"/>
      <c r="BK33" s="293"/>
      <c r="BL33" s="293"/>
      <c r="BM33" s="293"/>
      <c r="BN33" s="293"/>
      <c r="BO33" s="293"/>
      <c r="BP33" s="293"/>
      <c r="BQ33" s="293"/>
      <c r="BR33" s="293"/>
      <c r="BS33" s="329"/>
      <c r="BT33" s="328"/>
      <c r="BU33" s="341"/>
      <c r="BV33" s="339"/>
      <c r="BW33" s="340"/>
      <c r="BX33" s="340"/>
      <c r="BY33" s="340"/>
      <c r="BZ33" s="340"/>
      <c r="CA33" s="340"/>
      <c r="CB33" s="340"/>
      <c r="CC33" s="353"/>
    </row>
    <row r="34" ht="21.75" customHeight="1" spans="1:81">
      <c r="A34" s="65"/>
      <c r="B34" s="100"/>
      <c r="C34" s="101"/>
      <c r="D34" s="102"/>
      <c r="E34" s="103"/>
      <c r="F34" s="106"/>
      <c r="G34" s="106"/>
      <c r="H34" s="106"/>
      <c r="I34" s="106"/>
      <c r="J34" s="110"/>
      <c r="K34" s="162"/>
      <c r="L34" s="110"/>
      <c r="M34" s="162"/>
      <c r="N34" s="110"/>
      <c r="O34" s="162"/>
      <c r="P34" s="162"/>
      <c r="Q34" s="110"/>
      <c r="R34" s="110"/>
      <c r="S34" s="162"/>
      <c r="T34" s="106"/>
      <c r="U34" s="106"/>
      <c r="V34" s="106"/>
      <c r="W34" s="106"/>
      <c r="X34" s="106"/>
      <c r="Y34" s="106"/>
      <c r="Z34" s="106"/>
      <c r="AA34" s="106"/>
      <c r="AB34" s="110"/>
      <c r="AC34" s="162"/>
      <c r="AD34" s="106"/>
      <c r="AE34" s="106"/>
      <c r="AF34" s="106"/>
      <c r="AG34" s="106"/>
      <c r="AH34" s="106"/>
      <c r="AI34" s="106"/>
      <c r="AJ34" s="118" t="s">
        <v>94</v>
      </c>
      <c r="AK34" s="118" t="s">
        <v>95</v>
      </c>
      <c r="AL34" s="118" t="s">
        <v>94</v>
      </c>
      <c r="AM34" s="118" t="s">
        <v>95</v>
      </c>
      <c r="AN34" s="106"/>
      <c r="AO34" s="106"/>
      <c r="AP34" s="106"/>
      <c r="AQ34" s="106"/>
      <c r="AR34" s="106"/>
      <c r="AS34" s="106"/>
      <c r="AT34" s="118" t="s">
        <v>94</v>
      </c>
      <c r="AU34" s="118" t="s">
        <v>95</v>
      </c>
      <c r="AV34" s="118" t="s">
        <v>94</v>
      </c>
      <c r="AW34" s="118" t="s">
        <v>95</v>
      </c>
      <c r="AX34" s="110"/>
      <c r="AY34" s="162"/>
      <c r="AZ34" s="110"/>
      <c r="BA34" s="162"/>
      <c r="BB34" s="118" t="s">
        <v>94</v>
      </c>
      <c r="BC34" s="118" t="s">
        <v>95</v>
      </c>
      <c r="BD34" s="260"/>
      <c r="BE34" s="106"/>
      <c r="BF34" s="106"/>
      <c r="BG34" s="106"/>
      <c r="BH34" s="195" t="s">
        <v>94</v>
      </c>
      <c r="BI34" s="194" t="s">
        <v>95</v>
      </c>
      <c r="BJ34" s="292"/>
      <c r="BK34" s="292"/>
      <c r="BL34" s="292"/>
      <c r="BM34" s="292"/>
      <c r="BN34" s="292"/>
      <c r="BO34" s="292"/>
      <c r="BP34" s="292"/>
      <c r="BQ34" s="292"/>
      <c r="BR34" s="292"/>
      <c r="BS34" s="327"/>
      <c r="BT34" s="328"/>
      <c r="BU34" s="341"/>
      <c r="BV34" s="342" t="s">
        <v>127</v>
      </c>
      <c r="BW34" s="343"/>
      <c r="BX34" s="343"/>
      <c r="BY34" s="343"/>
      <c r="BZ34" s="343"/>
      <c r="CA34" s="343"/>
      <c r="CB34" s="343"/>
      <c r="CC34" s="354"/>
    </row>
    <row r="35" ht="21.75" customHeight="1" spans="1:81">
      <c r="A35" s="65"/>
      <c r="B35" s="100"/>
      <c r="C35" s="101"/>
      <c r="D35" s="95" t="s">
        <v>128</v>
      </c>
      <c r="E35" s="109" t="s">
        <v>129</v>
      </c>
      <c r="F35" s="117"/>
      <c r="G35" s="117"/>
      <c r="H35" s="118" t="s">
        <v>101</v>
      </c>
      <c r="I35" s="118">
        <v>3</v>
      </c>
      <c r="J35" s="118" t="s">
        <v>101</v>
      </c>
      <c r="K35" s="118">
        <v>3</v>
      </c>
      <c r="L35" s="118" t="s">
        <v>101</v>
      </c>
      <c r="M35" s="118">
        <v>3</v>
      </c>
      <c r="N35" s="179" t="s">
        <v>101</v>
      </c>
      <c r="O35" s="179">
        <v>3</v>
      </c>
      <c r="P35" s="106"/>
      <c r="Q35" s="106"/>
      <c r="R35" s="106"/>
      <c r="S35" s="106"/>
      <c r="T35" s="106"/>
      <c r="U35" s="106"/>
      <c r="V35" s="106"/>
      <c r="W35" s="106"/>
      <c r="X35" s="118" t="s">
        <v>101</v>
      </c>
      <c r="Y35" s="118">
        <v>3</v>
      </c>
      <c r="Z35" s="118" t="s">
        <v>101</v>
      </c>
      <c r="AA35" s="118">
        <v>3</v>
      </c>
      <c r="AB35" s="118" t="s">
        <v>101</v>
      </c>
      <c r="AC35" s="118">
        <v>3</v>
      </c>
      <c r="AD35" s="106"/>
      <c r="AE35" s="106"/>
      <c r="AF35" s="106"/>
      <c r="AG35" s="106"/>
      <c r="AH35" s="106"/>
      <c r="AI35" s="106"/>
      <c r="AJ35" s="161"/>
      <c r="AK35" s="162"/>
      <c r="AL35" s="106"/>
      <c r="AM35" s="106"/>
      <c r="AN35" s="106"/>
      <c r="AO35" s="106"/>
      <c r="AP35" s="106"/>
      <c r="AQ35" s="106"/>
      <c r="AR35" s="106"/>
      <c r="AS35" s="106"/>
      <c r="AT35" s="161"/>
      <c r="AU35" s="162"/>
      <c r="AV35" s="106"/>
      <c r="AW35" s="106"/>
      <c r="AX35" s="110"/>
      <c r="AY35" s="162"/>
      <c r="AZ35" s="106"/>
      <c r="BA35" s="106"/>
      <c r="BB35" s="106"/>
      <c r="BC35" s="106"/>
      <c r="BD35" s="269" t="s">
        <v>101</v>
      </c>
      <c r="BE35" s="298">
        <v>3</v>
      </c>
      <c r="BF35" s="299"/>
      <c r="BG35" s="210"/>
      <c r="BH35" s="97" t="s">
        <v>101</v>
      </c>
      <c r="BI35" s="98">
        <v>3</v>
      </c>
      <c r="BJ35" s="291">
        <v>0</v>
      </c>
      <c r="BK35" s="291">
        <v>9</v>
      </c>
      <c r="BL35" s="291">
        <v>0</v>
      </c>
      <c r="BM35" s="291">
        <v>1</v>
      </c>
      <c r="BN35" s="291">
        <v>8</v>
      </c>
      <c r="BO35" s="291">
        <v>0</v>
      </c>
      <c r="BP35" s="291">
        <v>0</v>
      </c>
      <c r="BQ35" s="291">
        <v>9</v>
      </c>
      <c r="BR35" s="291">
        <v>4</v>
      </c>
      <c r="BS35" s="325">
        <v>5</v>
      </c>
      <c r="BT35" s="328"/>
      <c r="BU35" s="341"/>
      <c r="BV35" s="344"/>
      <c r="BW35" s="345"/>
      <c r="BX35" s="345"/>
      <c r="BY35" s="345"/>
      <c r="BZ35" s="345"/>
      <c r="CA35" s="345"/>
      <c r="CB35" s="345"/>
      <c r="CC35" s="355"/>
    </row>
    <row r="36" ht="21.75" customHeight="1" spans="1:81">
      <c r="A36" s="65"/>
      <c r="B36" s="100"/>
      <c r="C36" s="101"/>
      <c r="D36" s="102"/>
      <c r="E36" s="103"/>
      <c r="F36" s="117"/>
      <c r="G36" s="117"/>
      <c r="H36" s="118" t="s">
        <v>94</v>
      </c>
      <c r="I36" s="118" t="s">
        <v>96</v>
      </c>
      <c r="J36" s="118" t="s">
        <v>94</v>
      </c>
      <c r="K36" s="118" t="s">
        <v>96</v>
      </c>
      <c r="L36" s="118" t="s">
        <v>94</v>
      </c>
      <c r="M36" s="118" t="s">
        <v>96</v>
      </c>
      <c r="N36" s="179" t="s">
        <v>107</v>
      </c>
      <c r="O36" s="179" t="s">
        <v>96</v>
      </c>
      <c r="P36" s="106"/>
      <c r="Q36" s="106"/>
      <c r="R36" s="106"/>
      <c r="S36" s="106"/>
      <c r="T36" s="106"/>
      <c r="U36" s="106"/>
      <c r="V36" s="106"/>
      <c r="W36" s="106"/>
      <c r="X36" s="118" t="s">
        <v>94</v>
      </c>
      <c r="Y36" s="118" t="s">
        <v>95</v>
      </c>
      <c r="Z36" s="118" t="s">
        <v>94</v>
      </c>
      <c r="AA36" s="118" t="s">
        <v>95</v>
      </c>
      <c r="AB36" s="118" t="s">
        <v>94</v>
      </c>
      <c r="AC36" s="118" t="s">
        <v>95</v>
      </c>
      <c r="AD36" s="106"/>
      <c r="AE36" s="106"/>
      <c r="AF36" s="106"/>
      <c r="AG36" s="106"/>
      <c r="AH36" s="106"/>
      <c r="AI36" s="106"/>
      <c r="AJ36" s="110"/>
      <c r="AK36" s="162"/>
      <c r="AL36" s="106"/>
      <c r="AM36" s="106"/>
      <c r="AN36" s="106"/>
      <c r="AO36" s="106"/>
      <c r="AP36" s="106"/>
      <c r="AQ36" s="106"/>
      <c r="AR36" s="106"/>
      <c r="AS36" s="106"/>
      <c r="AT36" s="110"/>
      <c r="AU36" s="162"/>
      <c r="AV36" s="106"/>
      <c r="AW36" s="106"/>
      <c r="AX36" s="110"/>
      <c r="AY36" s="162"/>
      <c r="AZ36" s="106"/>
      <c r="BA36" s="106"/>
      <c r="BB36" s="106"/>
      <c r="BC36" s="106"/>
      <c r="BD36" s="269" t="s">
        <v>94</v>
      </c>
      <c r="BE36" s="298" t="s">
        <v>95</v>
      </c>
      <c r="BF36" s="192"/>
      <c r="BG36" s="210"/>
      <c r="BH36" s="104" t="s">
        <v>94</v>
      </c>
      <c r="BI36" s="98" t="s">
        <v>96</v>
      </c>
      <c r="BJ36" s="292"/>
      <c r="BK36" s="292"/>
      <c r="BL36" s="292"/>
      <c r="BM36" s="292"/>
      <c r="BN36" s="292"/>
      <c r="BO36" s="292"/>
      <c r="BP36" s="292"/>
      <c r="BQ36" s="292"/>
      <c r="BR36" s="292"/>
      <c r="BS36" s="327"/>
      <c r="BT36" s="328"/>
      <c r="BU36" s="341"/>
      <c r="BV36" s="344"/>
      <c r="BW36" s="345"/>
      <c r="BX36" s="345"/>
      <c r="BY36" s="345"/>
      <c r="BZ36" s="345"/>
      <c r="CA36" s="345"/>
      <c r="CB36" s="345"/>
      <c r="CC36" s="355"/>
    </row>
    <row r="37" ht="21.75" customHeight="1" spans="1:81">
      <c r="A37" s="65"/>
      <c r="B37" s="100"/>
      <c r="C37" s="101"/>
      <c r="D37" s="95" t="s">
        <v>130</v>
      </c>
      <c r="E37" s="109" t="s">
        <v>131</v>
      </c>
      <c r="F37" s="106"/>
      <c r="G37" s="106"/>
      <c r="H37" s="106"/>
      <c r="I37" s="106"/>
      <c r="J37" s="106"/>
      <c r="K37" s="106"/>
      <c r="L37" s="161"/>
      <c r="M37" s="162"/>
      <c r="N37" s="161"/>
      <c r="O37" s="162"/>
      <c r="P37" s="162"/>
      <c r="Q37" s="161"/>
      <c r="R37" s="161"/>
      <c r="S37" s="162"/>
      <c r="T37" s="161"/>
      <c r="U37" s="162"/>
      <c r="V37" s="106"/>
      <c r="W37" s="106"/>
      <c r="X37" s="106"/>
      <c r="Y37" s="106"/>
      <c r="Z37" s="161"/>
      <c r="AA37" s="162"/>
      <c r="AB37" s="211" t="s">
        <v>101</v>
      </c>
      <c r="AC37" s="212">
        <v>2</v>
      </c>
      <c r="AD37" s="211" t="s">
        <v>101</v>
      </c>
      <c r="AE37" s="212">
        <v>2</v>
      </c>
      <c r="AF37" s="161"/>
      <c r="AG37" s="162"/>
      <c r="AH37" s="106"/>
      <c r="AI37" s="106"/>
      <c r="AJ37" s="139" t="s">
        <v>106</v>
      </c>
      <c r="AK37" s="140">
        <v>2</v>
      </c>
      <c r="AL37" s="171" t="s">
        <v>106</v>
      </c>
      <c r="AM37" s="172">
        <v>2</v>
      </c>
      <c r="AN37" s="106"/>
      <c r="AO37" s="106"/>
      <c r="AP37" s="106"/>
      <c r="AQ37" s="106"/>
      <c r="AR37" s="106"/>
      <c r="AS37" s="106"/>
      <c r="AT37" s="161"/>
      <c r="AU37" s="162"/>
      <c r="AV37" s="170" t="s">
        <v>101</v>
      </c>
      <c r="AW37" s="165">
        <v>2</v>
      </c>
      <c r="AX37" s="161"/>
      <c r="AY37" s="162"/>
      <c r="AZ37" s="106"/>
      <c r="BA37" s="106"/>
      <c r="BB37" s="106"/>
      <c r="BC37" s="106"/>
      <c r="BD37" s="260"/>
      <c r="BE37" s="106"/>
      <c r="BF37" s="106"/>
      <c r="BG37" s="106"/>
      <c r="BH37" s="161"/>
      <c r="BI37" s="162"/>
      <c r="BJ37" s="291">
        <v>0</v>
      </c>
      <c r="BK37" s="291">
        <v>5</v>
      </c>
      <c r="BL37" s="291">
        <v>1</v>
      </c>
      <c r="BM37" s="291">
        <v>4</v>
      </c>
      <c r="BN37" s="291">
        <v>0</v>
      </c>
      <c r="BO37" s="291">
        <v>0</v>
      </c>
      <c r="BP37" s="291">
        <v>5</v>
      </c>
      <c r="BQ37" s="291">
        <v>0</v>
      </c>
      <c r="BR37" s="291">
        <v>5</v>
      </c>
      <c r="BS37" s="325">
        <v>0</v>
      </c>
      <c r="BT37" s="328"/>
      <c r="BU37" s="341"/>
      <c r="BV37" s="344"/>
      <c r="BW37" s="345"/>
      <c r="BX37" s="345"/>
      <c r="BY37" s="345"/>
      <c r="BZ37" s="345"/>
      <c r="CA37" s="345"/>
      <c r="CB37" s="345"/>
      <c r="CC37" s="355"/>
    </row>
    <row r="38" ht="21.75" customHeight="1" spans="1:81">
      <c r="A38" s="65"/>
      <c r="B38" s="100"/>
      <c r="C38" s="101"/>
      <c r="D38" s="102"/>
      <c r="E38" s="103"/>
      <c r="F38" s="106"/>
      <c r="G38" s="106"/>
      <c r="H38" s="106"/>
      <c r="I38" s="106"/>
      <c r="J38" s="106"/>
      <c r="K38" s="106"/>
      <c r="L38" s="110"/>
      <c r="M38" s="162"/>
      <c r="N38" s="110"/>
      <c r="O38" s="162"/>
      <c r="P38" s="162"/>
      <c r="Q38" s="110"/>
      <c r="R38" s="110"/>
      <c r="S38" s="162"/>
      <c r="T38" s="110"/>
      <c r="U38" s="162"/>
      <c r="V38" s="106"/>
      <c r="W38" s="106"/>
      <c r="X38" s="106"/>
      <c r="Y38" s="106"/>
      <c r="Z38" s="110"/>
      <c r="AA38" s="162"/>
      <c r="AB38" s="211" t="s">
        <v>107</v>
      </c>
      <c r="AC38" s="212" t="s">
        <v>95</v>
      </c>
      <c r="AD38" s="211" t="s">
        <v>107</v>
      </c>
      <c r="AE38" s="212" t="s">
        <v>95</v>
      </c>
      <c r="AF38" s="110"/>
      <c r="AG38" s="162"/>
      <c r="AH38" s="106"/>
      <c r="AI38" s="106"/>
      <c r="AJ38" s="139" t="s">
        <v>92</v>
      </c>
      <c r="AK38" s="140" t="s">
        <v>95</v>
      </c>
      <c r="AL38" s="171" t="s">
        <v>107</v>
      </c>
      <c r="AM38" s="172" t="s">
        <v>95</v>
      </c>
      <c r="AN38" s="106"/>
      <c r="AO38" s="106"/>
      <c r="AP38" s="106"/>
      <c r="AQ38" s="106"/>
      <c r="AR38" s="106"/>
      <c r="AS38" s="106"/>
      <c r="AT38" s="110"/>
      <c r="AU38" s="162"/>
      <c r="AV38" s="166" t="s">
        <v>107</v>
      </c>
      <c r="AW38" s="165" t="s">
        <v>95</v>
      </c>
      <c r="AX38" s="110"/>
      <c r="AY38" s="162"/>
      <c r="AZ38" s="106"/>
      <c r="BA38" s="106"/>
      <c r="BB38" s="106"/>
      <c r="BC38" s="106"/>
      <c r="BD38" s="260"/>
      <c r="BE38" s="106"/>
      <c r="BF38" s="106"/>
      <c r="BG38" s="106"/>
      <c r="BH38" s="110"/>
      <c r="BI38" s="162"/>
      <c r="BJ38" s="292"/>
      <c r="BK38" s="292"/>
      <c r="BL38" s="292"/>
      <c r="BM38" s="292"/>
      <c r="BN38" s="292"/>
      <c r="BO38" s="292"/>
      <c r="BP38" s="292"/>
      <c r="BQ38" s="292"/>
      <c r="BR38" s="292"/>
      <c r="BS38" s="327"/>
      <c r="BT38" s="328"/>
      <c r="BU38" s="341"/>
      <c r="BV38" s="344"/>
      <c r="BW38" s="345"/>
      <c r="BX38" s="345"/>
      <c r="BY38" s="345"/>
      <c r="BZ38" s="345"/>
      <c r="CA38" s="345"/>
      <c r="CB38" s="345"/>
      <c r="CC38" s="355"/>
    </row>
    <row r="39" ht="21.75" customHeight="1" spans="1:81">
      <c r="A39" s="65"/>
      <c r="B39" s="100"/>
      <c r="C39" s="101"/>
      <c r="D39" s="95" t="s">
        <v>132</v>
      </c>
      <c r="E39" s="109" t="s">
        <v>133</v>
      </c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18" t="s">
        <v>101</v>
      </c>
      <c r="U39" s="118">
        <v>3</v>
      </c>
      <c r="V39" s="118" t="s">
        <v>101</v>
      </c>
      <c r="W39" s="118">
        <v>3</v>
      </c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18" t="s">
        <v>101</v>
      </c>
      <c r="AI39" s="118">
        <v>3</v>
      </c>
      <c r="AJ39" s="161"/>
      <c r="AK39" s="162"/>
      <c r="AL39" s="106"/>
      <c r="AM39" s="106"/>
      <c r="AN39" s="110"/>
      <c r="AO39" s="162"/>
      <c r="AP39" s="106"/>
      <c r="AQ39" s="106"/>
      <c r="AR39" s="106"/>
      <c r="AS39" s="106"/>
      <c r="AT39" s="118" t="s">
        <v>101</v>
      </c>
      <c r="AU39" s="118">
        <v>3</v>
      </c>
      <c r="AV39" s="106"/>
      <c r="AW39" s="106"/>
      <c r="AX39" s="161"/>
      <c r="AY39" s="162"/>
      <c r="AZ39" s="106"/>
      <c r="BA39" s="106"/>
      <c r="BB39" s="106"/>
      <c r="BC39" s="106"/>
      <c r="BD39" s="264"/>
      <c r="BE39" s="162"/>
      <c r="BF39" s="106"/>
      <c r="BG39" s="106"/>
      <c r="BH39" s="97" t="s">
        <v>101</v>
      </c>
      <c r="BI39" s="98">
        <v>3</v>
      </c>
      <c r="BJ39" s="291">
        <v>0</v>
      </c>
      <c r="BK39" s="291">
        <v>5</v>
      </c>
      <c r="BL39" s="291">
        <v>0</v>
      </c>
      <c r="BM39" s="291">
        <v>0</v>
      </c>
      <c r="BN39" s="291">
        <v>5</v>
      </c>
      <c r="BO39" s="291">
        <v>0</v>
      </c>
      <c r="BP39" s="291">
        <v>0</v>
      </c>
      <c r="BQ39" s="291">
        <v>5</v>
      </c>
      <c r="BR39" s="291">
        <v>0</v>
      </c>
      <c r="BS39" s="325">
        <v>5</v>
      </c>
      <c r="BT39" s="328"/>
      <c r="BU39" s="341"/>
      <c r="BV39" s="344"/>
      <c r="BW39" s="345"/>
      <c r="BX39" s="345"/>
      <c r="BY39" s="345"/>
      <c r="BZ39" s="345"/>
      <c r="CA39" s="345"/>
      <c r="CB39" s="345"/>
      <c r="CC39" s="355"/>
    </row>
    <row r="40" ht="21.75" customHeight="1" spans="1:81">
      <c r="A40" s="65"/>
      <c r="B40" s="100"/>
      <c r="C40" s="101"/>
      <c r="D40" s="102"/>
      <c r="E40" s="103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18" t="s">
        <v>94</v>
      </c>
      <c r="U40" s="118" t="s">
        <v>96</v>
      </c>
      <c r="V40" s="118" t="s">
        <v>94</v>
      </c>
      <c r="W40" s="118" t="s">
        <v>96</v>
      </c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18" t="s">
        <v>94</v>
      </c>
      <c r="AI40" s="118" t="s">
        <v>96</v>
      </c>
      <c r="AJ40" s="110"/>
      <c r="AK40" s="162"/>
      <c r="AL40" s="106"/>
      <c r="AM40" s="106"/>
      <c r="AN40" s="110"/>
      <c r="AO40" s="162"/>
      <c r="AP40" s="106"/>
      <c r="AQ40" s="106"/>
      <c r="AR40" s="106"/>
      <c r="AS40" s="106"/>
      <c r="AT40" s="118" t="s">
        <v>94</v>
      </c>
      <c r="AU40" s="118" t="s">
        <v>96</v>
      </c>
      <c r="AV40" s="106"/>
      <c r="AW40" s="106"/>
      <c r="AX40" s="110"/>
      <c r="AY40" s="162"/>
      <c r="AZ40" s="106"/>
      <c r="BA40" s="106"/>
      <c r="BB40" s="106"/>
      <c r="BC40" s="106"/>
      <c r="BD40" s="261"/>
      <c r="BE40" s="162"/>
      <c r="BF40" s="106"/>
      <c r="BG40" s="106"/>
      <c r="BH40" s="104" t="s">
        <v>94</v>
      </c>
      <c r="BI40" s="98" t="s">
        <v>96</v>
      </c>
      <c r="BJ40" s="292"/>
      <c r="BK40" s="292"/>
      <c r="BL40" s="292"/>
      <c r="BM40" s="292"/>
      <c r="BN40" s="292"/>
      <c r="BO40" s="292"/>
      <c r="BP40" s="292"/>
      <c r="BQ40" s="292"/>
      <c r="BR40" s="292"/>
      <c r="BS40" s="327"/>
      <c r="BT40" s="328"/>
      <c r="BU40" s="341"/>
      <c r="BV40" s="344"/>
      <c r="BW40" s="345"/>
      <c r="BX40" s="345"/>
      <c r="BY40" s="345"/>
      <c r="BZ40" s="345"/>
      <c r="CA40" s="345"/>
      <c r="CB40" s="345"/>
      <c r="CC40" s="355"/>
    </row>
    <row r="41" ht="21.75" customHeight="1" spans="1:81">
      <c r="A41" s="65"/>
      <c r="B41" s="100"/>
      <c r="C41" s="101"/>
      <c r="D41" s="95" t="s">
        <v>134</v>
      </c>
      <c r="E41" s="119" t="s">
        <v>135</v>
      </c>
      <c r="F41" s="106"/>
      <c r="G41" s="106"/>
      <c r="H41" s="118" t="s">
        <v>101</v>
      </c>
      <c r="I41" s="118">
        <v>3</v>
      </c>
      <c r="J41" s="106"/>
      <c r="K41" s="106"/>
      <c r="L41" s="106"/>
      <c r="M41" s="106"/>
      <c r="N41" s="170" t="s">
        <v>101</v>
      </c>
      <c r="O41" s="165">
        <v>2</v>
      </c>
      <c r="P41" s="106"/>
      <c r="Q41" s="106"/>
      <c r="R41" s="106"/>
      <c r="S41" s="106"/>
      <c r="T41" s="118" t="s">
        <v>101</v>
      </c>
      <c r="U41" s="118">
        <v>3</v>
      </c>
      <c r="V41" s="106"/>
      <c r="W41" s="106"/>
      <c r="X41" s="106"/>
      <c r="Y41" s="106"/>
      <c r="Z41" s="106"/>
      <c r="AA41" s="106"/>
      <c r="AB41" s="106"/>
      <c r="AC41" s="106"/>
      <c r="AD41" s="170" t="s">
        <v>101</v>
      </c>
      <c r="AE41" s="165">
        <v>3</v>
      </c>
      <c r="AF41" s="106"/>
      <c r="AG41" s="106"/>
      <c r="AH41" s="106"/>
      <c r="AI41" s="106"/>
      <c r="AJ41" s="110"/>
      <c r="AK41" s="162"/>
      <c r="AL41" s="118" t="s">
        <v>101</v>
      </c>
      <c r="AM41" s="118">
        <v>3</v>
      </c>
      <c r="AN41" s="110"/>
      <c r="AO41" s="162"/>
      <c r="AP41" s="106"/>
      <c r="AQ41" s="106"/>
      <c r="AR41" s="106"/>
      <c r="AS41" s="106"/>
      <c r="AT41" s="242"/>
      <c r="AU41" s="242"/>
      <c r="AV41" s="118" t="s">
        <v>101</v>
      </c>
      <c r="AW41" s="118">
        <v>3</v>
      </c>
      <c r="AX41" s="110"/>
      <c r="AY41" s="162"/>
      <c r="AZ41" s="106"/>
      <c r="BA41" s="106"/>
      <c r="BB41" s="106"/>
      <c r="BC41" s="106"/>
      <c r="BD41" s="261"/>
      <c r="BE41" s="162"/>
      <c r="BF41" s="170" t="s">
        <v>101</v>
      </c>
      <c r="BG41" s="165">
        <v>2</v>
      </c>
      <c r="BH41" s="97" t="s">
        <v>101</v>
      </c>
      <c r="BI41" s="98">
        <v>3</v>
      </c>
      <c r="BJ41" s="300">
        <v>0</v>
      </c>
      <c r="BK41" s="301">
        <v>8</v>
      </c>
      <c r="BL41" s="301">
        <v>0</v>
      </c>
      <c r="BM41" s="301">
        <v>3</v>
      </c>
      <c r="BN41" s="301">
        <v>5</v>
      </c>
      <c r="BO41" s="301">
        <v>0</v>
      </c>
      <c r="BP41" s="301">
        <v>2</v>
      </c>
      <c r="BQ41" s="301">
        <v>6</v>
      </c>
      <c r="BR41" s="301">
        <v>0</v>
      </c>
      <c r="BS41" s="330">
        <v>8</v>
      </c>
      <c r="BT41" s="328"/>
      <c r="BU41" s="341"/>
      <c r="BV41" s="344"/>
      <c r="BW41" s="345"/>
      <c r="BX41" s="345"/>
      <c r="BY41" s="345"/>
      <c r="BZ41" s="345"/>
      <c r="CA41" s="345"/>
      <c r="CB41" s="345"/>
      <c r="CC41" s="355"/>
    </row>
    <row r="42" ht="21.75" customHeight="1" spans="1:81">
      <c r="A42" s="65"/>
      <c r="B42" s="100"/>
      <c r="C42" s="101"/>
      <c r="D42" s="120"/>
      <c r="E42" s="121"/>
      <c r="F42" s="106"/>
      <c r="G42" s="106"/>
      <c r="H42" s="118" t="s">
        <v>94</v>
      </c>
      <c r="I42" s="118" t="s">
        <v>96</v>
      </c>
      <c r="J42" s="106"/>
      <c r="K42" s="106"/>
      <c r="L42" s="106"/>
      <c r="M42" s="106"/>
      <c r="N42" s="166" t="s">
        <v>107</v>
      </c>
      <c r="O42" s="165" t="s">
        <v>96</v>
      </c>
      <c r="P42" s="106"/>
      <c r="Q42" s="106"/>
      <c r="R42" s="106"/>
      <c r="S42" s="106"/>
      <c r="T42" s="118" t="s">
        <v>94</v>
      </c>
      <c r="U42" s="118" t="s">
        <v>96</v>
      </c>
      <c r="V42" s="106"/>
      <c r="W42" s="106"/>
      <c r="X42" s="106"/>
      <c r="Y42" s="106"/>
      <c r="Z42" s="106"/>
      <c r="AA42" s="106"/>
      <c r="AB42" s="106"/>
      <c r="AC42" s="106"/>
      <c r="AD42" s="166" t="s">
        <v>107</v>
      </c>
      <c r="AE42" s="165" t="s">
        <v>96</v>
      </c>
      <c r="AF42" s="106"/>
      <c r="AG42" s="106"/>
      <c r="AH42" s="106"/>
      <c r="AI42" s="106"/>
      <c r="AJ42" s="110"/>
      <c r="AK42" s="162"/>
      <c r="AL42" s="118" t="s">
        <v>94</v>
      </c>
      <c r="AM42" s="118" t="s">
        <v>96</v>
      </c>
      <c r="AN42" s="110"/>
      <c r="AO42" s="162"/>
      <c r="AP42" s="106"/>
      <c r="AQ42" s="106"/>
      <c r="AR42" s="106"/>
      <c r="AS42" s="106"/>
      <c r="AT42" s="242"/>
      <c r="AU42" s="242"/>
      <c r="AV42" s="118" t="s">
        <v>94</v>
      </c>
      <c r="AW42" s="118" t="s">
        <v>96</v>
      </c>
      <c r="AX42" s="110"/>
      <c r="AY42" s="162"/>
      <c r="AZ42" s="106"/>
      <c r="BA42" s="106"/>
      <c r="BB42" s="106"/>
      <c r="BC42" s="106"/>
      <c r="BD42" s="261"/>
      <c r="BE42" s="162"/>
      <c r="BF42" s="166" t="s">
        <v>107</v>
      </c>
      <c r="BG42" s="165" t="s">
        <v>96</v>
      </c>
      <c r="BH42" s="104" t="s">
        <v>94</v>
      </c>
      <c r="BI42" s="98" t="s">
        <v>96</v>
      </c>
      <c r="BJ42" s="302"/>
      <c r="BK42" s="303"/>
      <c r="BL42" s="303"/>
      <c r="BM42" s="303"/>
      <c r="BN42" s="303"/>
      <c r="BO42" s="303"/>
      <c r="BP42" s="303"/>
      <c r="BQ42" s="303"/>
      <c r="BR42" s="303"/>
      <c r="BS42" s="331"/>
      <c r="BT42" s="328"/>
      <c r="BU42" s="341"/>
      <c r="BV42" s="344"/>
      <c r="BW42" s="345"/>
      <c r="BX42" s="345"/>
      <c r="BY42" s="345"/>
      <c r="BZ42" s="345"/>
      <c r="CA42" s="345"/>
      <c r="CB42" s="345"/>
      <c r="CC42" s="355"/>
    </row>
    <row r="43" ht="21.75" customHeight="1" spans="1:81">
      <c r="A43" s="65"/>
      <c r="B43" s="100"/>
      <c r="C43" s="101"/>
      <c r="D43" s="122" t="s">
        <v>136</v>
      </c>
      <c r="E43" s="123" t="s">
        <v>137</v>
      </c>
      <c r="F43" s="106"/>
      <c r="G43" s="106"/>
      <c r="H43" s="97" t="s">
        <v>101</v>
      </c>
      <c r="I43" s="98">
        <v>3</v>
      </c>
      <c r="J43" s="125"/>
      <c r="K43" s="125"/>
      <c r="L43" s="125"/>
      <c r="M43" s="125"/>
      <c r="N43" s="106"/>
      <c r="O43" s="106"/>
      <c r="P43" s="106"/>
      <c r="Q43" s="106"/>
      <c r="R43" s="106"/>
      <c r="S43" s="106"/>
      <c r="T43" s="97" t="s">
        <v>101</v>
      </c>
      <c r="U43" s="98">
        <v>3</v>
      </c>
      <c r="V43" s="97" t="s">
        <v>101</v>
      </c>
      <c r="W43" s="98">
        <v>3</v>
      </c>
      <c r="X43" s="106"/>
      <c r="Y43" s="106"/>
      <c r="Z43" s="106"/>
      <c r="AA43" s="106"/>
      <c r="AB43" s="106"/>
      <c r="AC43" s="106"/>
      <c r="AD43" s="106"/>
      <c r="AE43" s="106"/>
      <c r="AF43" s="97" t="s">
        <v>101</v>
      </c>
      <c r="AG43" s="98">
        <v>3</v>
      </c>
      <c r="AH43" s="97" t="s">
        <v>101</v>
      </c>
      <c r="AI43" s="98">
        <v>3</v>
      </c>
      <c r="AJ43" s="110"/>
      <c r="AK43" s="162"/>
      <c r="AL43" s="106"/>
      <c r="AM43" s="106"/>
      <c r="AN43" s="110"/>
      <c r="AO43" s="162"/>
      <c r="AP43" s="106"/>
      <c r="AQ43" s="106"/>
      <c r="AR43" s="106"/>
      <c r="AS43" s="106"/>
      <c r="AT43" s="110"/>
      <c r="AU43" s="162"/>
      <c r="AV43" s="118" t="s">
        <v>101</v>
      </c>
      <c r="AW43" s="118">
        <v>3</v>
      </c>
      <c r="AX43" s="110"/>
      <c r="AY43" s="162"/>
      <c r="AZ43" s="106"/>
      <c r="BA43" s="106"/>
      <c r="BB43" s="106"/>
      <c r="BC43" s="106"/>
      <c r="BD43" s="261"/>
      <c r="BE43" s="162"/>
      <c r="BF43" s="106"/>
      <c r="BG43" s="106"/>
      <c r="BH43" s="97" t="s">
        <v>101</v>
      </c>
      <c r="BI43" s="98">
        <v>3</v>
      </c>
      <c r="BJ43" s="302">
        <v>0</v>
      </c>
      <c r="BK43" s="303">
        <v>7</v>
      </c>
      <c r="BL43" s="303">
        <v>0</v>
      </c>
      <c r="BM43" s="303">
        <v>0</v>
      </c>
      <c r="BN43" s="303">
        <v>7</v>
      </c>
      <c r="BO43" s="303">
        <v>0</v>
      </c>
      <c r="BP43" s="303">
        <v>0</v>
      </c>
      <c r="BQ43" s="303">
        <v>7</v>
      </c>
      <c r="BR43" s="303">
        <v>0</v>
      </c>
      <c r="BS43" s="331">
        <v>7</v>
      </c>
      <c r="BT43" s="328"/>
      <c r="BU43" s="341"/>
      <c r="BV43" s="344"/>
      <c r="BW43" s="345"/>
      <c r="BX43" s="345"/>
      <c r="BY43" s="345"/>
      <c r="BZ43" s="345"/>
      <c r="CA43" s="345"/>
      <c r="CB43" s="345"/>
      <c r="CC43" s="355"/>
    </row>
    <row r="44" ht="21.75" customHeight="1" spans="1:81">
      <c r="A44" s="65"/>
      <c r="B44" s="100"/>
      <c r="C44" s="101"/>
      <c r="D44" s="120"/>
      <c r="E44" s="121"/>
      <c r="F44" s="106"/>
      <c r="G44" s="106"/>
      <c r="H44" s="104" t="s">
        <v>94</v>
      </c>
      <c r="I44" s="98" t="s">
        <v>96</v>
      </c>
      <c r="J44" s="125"/>
      <c r="K44" s="125"/>
      <c r="L44" s="125"/>
      <c r="M44" s="125"/>
      <c r="N44" s="106"/>
      <c r="O44" s="106"/>
      <c r="P44" s="106"/>
      <c r="Q44" s="106"/>
      <c r="R44" s="106"/>
      <c r="S44" s="106"/>
      <c r="T44" s="104" t="s">
        <v>94</v>
      </c>
      <c r="U44" s="98" t="s">
        <v>96</v>
      </c>
      <c r="V44" s="104" t="s">
        <v>94</v>
      </c>
      <c r="W44" s="98" t="s">
        <v>96</v>
      </c>
      <c r="X44" s="106"/>
      <c r="Y44" s="106"/>
      <c r="Z44" s="106"/>
      <c r="AA44" s="106"/>
      <c r="AB44" s="106"/>
      <c r="AC44" s="106"/>
      <c r="AD44" s="106"/>
      <c r="AE44" s="106"/>
      <c r="AF44" s="104" t="s">
        <v>94</v>
      </c>
      <c r="AG44" s="98" t="s">
        <v>96</v>
      </c>
      <c r="AH44" s="104" t="s">
        <v>94</v>
      </c>
      <c r="AI44" s="98" t="s">
        <v>96</v>
      </c>
      <c r="AJ44" s="110"/>
      <c r="AK44" s="162"/>
      <c r="AL44" s="106"/>
      <c r="AM44" s="106"/>
      <c r="AN44" s="110"/>
      <c r="AO44" s="162"/>
      <c r="AP44" s="106"/>
      <c r="AQ44" s="106"/>
      <c r="AR44" s="106"/>
      <c r="AS44" s="106"/>
      <c r="AT44" s="110"/>
      <c r="AU44" s="162"/>
      <c r="AV44" s="118" t="s">
        <v>94</v>
      </c>
      <c r="AW44" s="118" t="s">
        <v>96</v>
      </c>
      <c r="AX44" s="110"/>
      <c r="AY44" s="162"/>
      <c r="AZ44" s="106"/>
      <c r="BA44" s="106"/>
      <c r="BB44" s="106"/>
      <c r="BC44" s="106"/>
      <c r="BD44" s="261"/>
      <c r="BE44" s="162"/>
      <c r="BF44" s="106"/>
      <c r="BG44" s="106"/>
      <c r="BH44" s="104" t="s">
        <v>94</v>
      </c>
      <c r="BI44" s="98" t="s">
        <v>96</v>
      </c>
      <c r="BJ44" s="302"/>
      <c r="BK44" s="303"/>
      <c r="BL44" s="303"/>
      <c r="BM44" s="303"/>
      <c r="BN44" s="303"/>
      <c r="BO44" s="303"/>
      <c r="BP44" s="303"/>
      <c r="BQ44" s="303"/>
      <c r="BR44" s="303"/>
      <c r="BS44" s="331"/>
      <c r="BT44" s="328"/>
      <c r="BU44" s="341"/>
      <c r="BV44" s="344"/>
      <c r="BW44" s="345"/>
      <c r="BX44" s="345"/>
      <c r="BY44" s="345"/>
      <c r="BZ44" s="345"/>
      <c r="CA44" s="345"/>
      <c r="CB44" s="345"/>
      <c r="CC44" s="355"/>
    </row>
    <row r="45" ht="21.75" customHeight="1" spans="1:81">
      <c r="A45" s="65"/>
      <c r="B45" s="100"/>
      <c r="C45" s="101"/>
      <c r="D45" s="107" t="s">
        <v>138</v>
      </c>
      <c r="E45" s="124" t="s">
        <v>139</v>
      </c>
      <c r="F45" s="97" t="s">
        <v>101</v>
      </c>
      <c r="G45" s="98">
        <v>3</v>
      </c>
      <c r="H45" s="125"/>
      <c r="I45" s="125"/>
      <c r="J45" s="97" t="s">
        <v>101</v>
      </c>
      <c r="K45" s="98">
        <v>3</v>
      </c>
      <c r="L45" s="97" t="s">
        <v>101</v>
      </c>
      <c r="M45" s="98">
        <v>3</v>
      </c>
      <c r="N45" s="106"/>
      <c r="O45" s="106"/>
      <c r="P45" s="106"/>
      <c r="Q45" s="106"/>
      <c r="R45" s="106"/>
      <c r="S45" s="106"/>
      <c r="T45" s="110"/>
      <c r="U45" s="162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10"/>
      <c r="AK45" s="162"/>
      <c r="AL45" s="170" t="s">
        <v>101</v>
      </c>
      <c r="AM45" s="165">
        <v>2</v>
      </c>
      <c r="AN45" s="110"/>
      <c r="AO45" s="162"/>
      <c r="AP45" s="106"/>
      <c r="AQ45" s="106"/>
      <c r="AR45" s="106"/>
      <c r="AS45" s="106"/>
      <c r="AT45" s="110"/>
      <c r="AU45" s="162"/>
      <c r="AV45" s="139" t="s">
        <v>106</v>
      </c>
      <c r="AW45" s="140">
        <v>2</v>
      </c>
      <c r="AX45" s="110"/>
      <c r="AY45" s="162"/>
      <c r="AZ45" s="106"/>
      <c r="BA45" s="106"/>
      <c r="BB45" s="106"/>
      <c r="BC45" s="106"/>
      <c r="BD45" s="261"/>
      <c r="BE45" s="162"/>
      <c r="BF45" s="106"/>
      <c r="BG45" s="106"/>
      <c r="BH45" s="110"/>
      <c r="BI45" s="162"/>
      <c r="BJ45" s="302">
        <v>0</v>
      </c>
      <c r="BK45" s="303">
        <v>5</v>
      </c>
      <c r="BL45" s="303">
        <v>1</v>
      </c>
      <c r="BM45" s="303">
        <v>1</v>
      </c>
      <c r="BN45" s="303">
        <v>3</v>
      </c>
      <c r="BO45" s="303">
        <v>0</v>
      </c>
      <c r="BP45" s="303">
        <v>2</v>
      </c>
      <c r="BQ45" s="303">
        <v>3</v>
      </c>
      <c r="BR45" s="303">
        <v>3</v>
      </c>
      <c r="BS45" s="331">
        <v>2</v>
      </c>
      <c r="BT45" s="328"/>
      <c r="BU45" s="341"/>
      <c r="BV45" s="344"/>
      <c r="BW45" s="345"/>
      <c r="BX45" s="345"/>
      <c r="BY45" s="345"/>
      <c r="BZ45" s="345"/>
      <c r="CA45" s="345"/>
      <c r="CB45" s="345"/>
      <c r="CC45" s="355"/>
    </row>
    <row r="46" ht="21.75" customHeight="1" spans="1:81">
      <c r="A46" s="65"/>
      <c r="B46" s="100"/>
      <c r="C46" s="101"/>
      <c r="D46" s="107"/>
      <c r="E46" s="124"/>
      <c r="F46" s="104" t="s">
        <v>94</v>
      </c>
      <c r="G46" s="98" t="s">
        <v>95</v>
      </c>
      <c r="H46" s="125"/>
      <c r="I46" s="125"/>
      <c r="J46" s="104" t="s">
        <v>94</v>
      </c>
      <c r="K46" s="98" t="s">
        <v>96</v>
      </c>
      <c r="L46" s="104" t="s">
        <v>94</v>
      </c>
      <c r="M46" s="98" t="s">
        <v>96</v>
      </c>
      <c r="N46" s="106"/>
      <c r="O46" s="106"/>
      <c r="P46" s="106"/>
      <c r="Q46" s="106"/>
      <c r="R46" s="106"/>
      <c r="S46" s="106"/>
      <c r="T46" s="110"/>
      <c r="U46" s="162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10"/>
      <c r="AK46" s="162"/>
      <c r="AL46" s="166" t="s">
        <v>107</v>
      </c>
      <c r="AM46" s="165" t="s">
        <v>95</v>
      </c>
      <c r="AN46" s="110"/>
      <c r="AO46" s="162"/>
      <c r="AP46" s="106"/>
      <c r="AQ46" s="106"/>
      <c r="AR46" s="106"/>
      <c r="AS46" s="106"/>
      <c r="AT46" s="110"/>
      <c r="AU46" s="162"/>
      <c r="AV46" s="139" t="s">
        <v>92</v>
      </c>
      <c r="AW46" s="140" t="s">
        <v>95</v>
      </c>
      <c r="AX46" s="110"/>
      <c r="AY46" s="162"/>
      <c r="AZ46" s="106"/>
      <c r="BA46" s="106"/>
      <c r="BB46" s="106"/>
      <c r="BC46" s="106"/>
      <c r="BD46" s="261"/>
      <c r="BE46" s="162"/>
      <c r="BF46" s="106"/>
      <c r="BG46" s="106"/>
      <c r="BH46" s="110"/>
      <c r="BI46" s="162"/>
      <c r="BJ46" s="302"/>
      <c r="BK46" s="303"/>
      <c r="BL46" s="303"/>
      <c r="BM46" s="303"/>
      <c r="BN46" s="303"/>
      <c r="BO46" s="303"/>
      <c r="BP46" s="303"/>
      <c r="BQ46" s="303"/>
      <c r="BR46" s="303"/>
      <c r="BS46" s="331"/>
      <c r="BT46" s="328"/>
      <c r="BU46" s="341"/>
      <c r="BV46" s="344"/>
      <c r="BW46" s="345"/>
      <c r="BX46" s="345"/>
      <c r="BY46" s="345"/>
      <c r="BZ46" s="345"/>
      <c r="CA46" s="345"/>
      <c r="CB46" s="345"/>
      <c r="CC46" s="355"/>
    </row>
    <row r="47" ht="21.75" customHeight="1" spans="1:81">
      <c r="A47" s="65"/>
      <c r="B47" s="126"/>
      <c r="C47" s="127"/>
      <c r="D47" s="128" t="s">
        <v>140</v>
      </c>
      <c r="E47" s="129" t="s">
        <v>141</v>
      </c>
      <c r="F47" s="97" t="s">
        <v>101</v>
      </c>
      <c r="G47" s="98">
        <v>3</v>
      </c>
      <c r="H47" s="97" t="s">
        <v>101</v>
      </c>
      <c r="I47" s="98">
        <v>3</v>
      </c>
      <c r="J47" s="97" t="s">
        <v>101</v>
      </c>
      <c r="K47" s="98">
        <v>3</v>
      </c>
      <c r="L47" s="97" t="s">
        <v>101</v>
      </c>
      <c r="M47" s="98">
        <v>3</v>
      </c>
      <c r="N47" s="106"/>
      <c r="O47" s="106"/>
      <c r="P47" s="106"/>
      <c r="Q47" s="106"/>
      <c r="R47" s="106"/>
      <c r="S47" s="106"/>
      <c r="T47" s="110"/>
      <c r="U47" s="162"/>
      <c r="V47" s="106"/>
      <c r="W47" s="106"/>
      <c r="X47" s="106"/>
      <c r="Y47" s="106"/>
      <c r="Z47" s="97" t="s">
        <v>101</v>
      </c>
      <c r="AA47" s="98">
        <v>3</v>
      </c>
      <c r="AB47" s="97" t="s">
        <v>101</v>
      </c>
      <c r="AC47" s="98">
        <v>3</v>
      </c>
      <c r="AD47" s="106"/>
      <c r="AE47" s="106"/>
      <c r="AF47" s="97" t="s">
        <v>101</v>
      </c>
      <c r="AG47" s="98">
        <v>3</v>
      </c>
      <c r="AH47" s="125"/>
      <c r="AI47" s="125"/>
      <c r="AJ47" s="110"/>
      <c r="AK47" s="162"/>
      <c r="AL47" s="106"/>
      <c r="AM47" s="106"/>
      <c r="AN47" s="110"/>
      <c r="AO47" s="162"/>
      <c r="AP47" s="106"/>
      <c r="AQ47" s="106"/>
      <c r="AR47" s="106"/>
      <c r="AS47" s="106"/>
      <c r="AT47" s="110"/>
      <c r="AU47" s="162"/>
      <c r="AV47" s="106"/>
      <c r="AW47" s="106"/>
      <c r="AX47" s="110"/>
      <c r="AY47" s="162"/>
      <c r="AZ47" s="106"/>
      <c r="BA47" s="106"/>
      <c r="BB47" s="106"/>
      <c r="BC47" s="106"/>
      <c r="BD47" s="261"/>
      <c r="BE47" s="162"/>
      <c r="BF47" s="106"/>
      <c r="BG47" s="106"/>
      <c r="BH47" s="110"/>
      <c r="BI47" s="162"/>
      <c r="BJ47" s="302">
        <v>0</v>
      </c>
      <c r="BK47" s="303">
        <v>7</v>
      </c>
      <c r="BL47" s="303">
        <v>0</v>
      </c>
      <c r="BM47" s="303">
        <v>0</v>
      </c>
      <c r="BN47" s="303">
        <v>7</v>
      </c>
      <c r="BO47" s="303">
        <v>0</v>
      </c>
      <c r="BP47" s="303">
        <v>0</v>
      </c>
      <c r="BQ47" s="303">
        <v>7</v>
      </c>
      <c r="BR47" s="303">
        <v>0</v>
      </c>
      <c r="BS47" s="331">
        <v>7</v>
      </c>
      <c r="BT47" s="328"/>
      <c r="BU47" s="341"/>
      <c r="BV47" s="344"/>
      <c r="BW47" s="345"/>
      <c r="BX47" s="345"/>
      <c r="BY47" s="345"/>
      <c r="BZ47" s="345"/>
      <c r="CA47" s="345"/>
      <c r="CB47" s="345"/>
      <c r="CC47" s="355"/>
    </row>
    <row r="48" ht="21.75" customHeight="1" spans="1:81">
      <c r="A48" s="65"/>
      <c r="B48" s="100"/>
      <c r="C48" s="130"/>
      <c r="D48" s="131"/>
      <c r="E48" s="132"/>
      <c r="F48" s="104" t="s">
        <v>94</v>
      </c>
      <c r="G48" s="98" t="s">
        <v>96</v>
      </c>
      <c r="H48" s="104" t="s">
        <v>94</v>
      </c>
      <c r="I48" s="98" t="s">
        <v>96</v>
      </c>
      <c r="J48" s="104" t="s">
        <v>94</v>
      </c>
      <c r="K48" s="98" t="s">
        <v>96</v>
      </c>
      <c r="L48" s="104" t="s">
        <v>94</v>
      </c>
      <c r="M48" s="98" t="s">
        <v>96</v>
      </c>
      <c r="N48" s="106"/>
      <c r="O48" s="106"/>
      <c r="P48" s="106"/>
      <c r="Q48" s="106"/>
      <c r="R48" s="106"/>
      <c r="S48" s="106"/>
      <c r="T48" s="110"/>
      <c r="U48" s="162"/>
      <c r="V48" s="106"/>
      <c r="W48" s="106"/>
      <c r="X48" s="106"/>
      <c r="Y48" s="106"/>
      <c r="Z48" s="104" t="s">
        <v>94</v>
      </c>
      <c r="AA48" s="98" t="s">
        <v>96</v>
      </c>
      <c r="AB48" s="104" t="s">
        <v>94</v>
      </c>
      <c r="AC48" s="98" t="s">
        <v>96</v>
      </c>
      <c r="AD48" s="106"/>
      <c r="AE48" s="106"/>
      <c r="AF48" s="104" t="s">
        <v>94</v>
      </c>
      <c r="AG48" s="98" t="s">
        <v>96</v>
      </c>
      <c r="AH48" s="125"/>
      <c r="AI48" s="125"/>
      <c r="AJ48" s="110"/>
      <c r="AK48" s="162"/>
      <c r="AL48" s="106"/>
      <c r="AM48" s="106"/>
      <c r="AN48" s="110"/>
      <c r="AO48" s="162"/>
      <c r="AP48" s="106"/>
      <c r="AQ48" s="106"/>
      <c r="AR48" s="106"/>
      <c r="AS48" s="106"/>
      <c r="AT48" s="110"/>
      <c r="AU48" s="162"/>
      <c r="AV48" s="106"/>
      <c r="AW48" s="106"/>
      <c r="AX48" s="110"/>
      <c r="AY48" s="162"/>
      <c r="AZ48" s="106"/>
      <c r="BA48" s="106"/>
      <c r="BB48" s="106"/>
      <c r="BC48" s="106"/>
      <c r="BD48" s="261"/>
      <c r="BE48" s="162"/>
      <c r="BF48" s="106"/>
      <c r="BG48" s="106"/>
      <c r="BH48" s="110"/>
      <c r="BI48" s="162"/>
      <c r="BJ48" s="302"/>
      <c r="BK48" s="303"/>
      <c r="BL48" s="303"/>
      <c r="BM48" s="303"/>
      <c r="BN48" s="303"/>
      <c r="BO48" s="303"/>
      <c r="BP48" s="303"/>
      <c r="BQ48" s="303"/>
      <c r="BR48" s="303"/>
      <c r="BS48" s="331"/>
      <c r="BT48" s="328"/>
      <c r="BU48" s="341"/>
      <c r="BV48" s="344"/>
      <c r="BW48" s="345"/>
      <c r="BX48" s="345"/>
      <c r="BY48" s="345"/>
      <c r="BZ48" s="345"/>
      <c r="CA48" s="345"/>
      <c r="CB48" s="345"/>
      <c r="CC48" s="355"/>
    </row>
    <row r="49" ht="21.75" customHeight="1" spans="1:81">
      <c r="A49" s="65"/>
      <c r="B49" s="111"/>
      <c r="C49" s="133"/>
      <c r="D49" s="134" t="s">
        <v>142</v>
      </c>
      <c r="E49" s="135" t="s">
        <v>143</v>
      </c>
      <c r="F49" s="97" t="s">
        <v>101</v>
      </c>
      <c r="G49" s="98">
        <v>3</v>
      </c>
      <c r="H49" s="97" t="s">
        <v>101</v>
      </c>
      <c r="I49" s="98">
        <v>3</v>
      </c>
      <c r="J49" s="170" t="s">
        <v>101</v>
      </c>
      <c r="K49" s="165">
        <v>2</v>
      </c>
      <c r="L49" s="97" t="s">
        <v>101</v>
      </c>
      <c r="M49" s="98">
        <v>3</v>
      </c>
      <c r="N49" s="106"/>
      <c r="O49" s="106"/>
      <c r="P49" s="106"/>
      <c r="Q49" s="106"/>
      <c r="R49" s="106"/>
      <c r="S49" s="106"/>
      <c r="T49" s="97" t="s">
        <v>101</v>
      </c>
      <c r="U49" s="98">
        <v>3</v>
      </c>
      <c r="V49" s="97" t="s">
        <v>101</v>
      </c>
      <c r="W49" s="98">
        <v>3</v>
      </c>
      <c r="X49" s="106"/>
      <c r="Y49" s="106"/>
      <c r="Z49" s="191"/>
      <c r="AA49" s="210"/>
      <c r="AB49" s="106"/>
      <c r="AC49" s="106"/>
      <c r="AD49" s="106"/>
      <c r="AE49" s="106"/>
      <c r="AF49" s="97" t="s">
        <v>101</v>
      </c>
      <c r="AG49" s="98">
        <v>3</v>
      </c>
      <c r="AH49" s="97" t="s">
        <v>101</v>
      </c>
      <c r="AI49" s="98">
        <v>3</v>
      </c>
      <c r="AJ49" s="227" t="s">
        <v>122</v>
      </c>
      <c r="AK49" s="228">
        <v>2</v>
      </c>
      <c r="AL49" s="139" t="s">
        <v>106</v>
      </c>
      <c r="AM49" s="140">
        <v>2</v>
      </c>
      <c r="AN49" s="161"/>
      <c r="AO49" s="162"/>
      <c r="AP49" s="106"/>
      <c r="AQ49" s="106"/>
      <c r="AR49" s="106"/>
      <c r="AS49" s="106"/>
      <c r="AT49" s="106"/>
      <c r="AU49" s="106"/>
      <c r="AV49" s="106"/>
      <c r="AW49" s="106"/>
      <c r="AX49" s="110"/>
      <c r="AY49" s="162"/>
      <c r="AZ49" s="106"/>
      <c r="BA49" s="106"/>
      <c r="BB49" s="106"/>
      <c r="BC49" s="106"/>
      <c r="BD49" s="264"/>
      <c r="BE49" s="234"/>
      <c r="BF49" s="170" t="s">
        <v>101</v>
      </c>
      <c r="BG49" s="165">
        <v>2</v>
      </c>
      <c r="BH49" s="97" t="s">
        <v>101</v>
      </c>
      <c r="BI49" s="98">
        <v>3</v>
      </c>
      <c r="BJ49" s="302">
        <v>1</v>
      </c>
      <c r="BK49" s="303">
        <v>11</v>
      </c>
      <c r="BL49" s="303">
        <v>2</v>
      </c>
      <c r="BM49" s="303">
        <v>2</v>
      </c>
      <c r="BN49" s="303">
        <v>8</v>
      </c>
      <c r="BO49" s="303">
        <v>0</v>
      </c>
      <c r="BP49" s="303">
        <v>4</v>
      </c>
      <c r="BQ49" s="303">
        <v>8</v>
      </c>
      <c r="BR49" s="303">
        <v>4</v>
      </c>
      <c r="BS49" s="331">
        <v>8</v>
      </c>
      <c r="BT49" s="328"/>
      <c r="BU49" s="341"/>
      <c r="BV49" s="344"/>
      <c r="BW49" s="345"/>
      <c r="BX49" s="345"/>
      <c r="BY49" s="345"/>
      <c r="BZ49" s="345"/>
      <c r="CA49" s="345"/>
      <c r="CB49" s="345"/>
      <c r="CC49" s="355"/>
    </row>
    <row r="50" ht="21.75" customHeight="1" spans="1:81">
      <c r="A50" s="65"/>
      <c r="B50" s="111"/>
      <c r="C50" s="133"/>
      <c r="D50" s="136"/>
      <c r="E50" s="137"/>
      <c r="F50" s="104" t="s">
        <v>94</v>
      </c>
      <c r="G50" s="98" t="s">
        <v>96</v>
      </c>
      <c r="H50" s="104" t="s">
        <v>94</v>
      </c>
      <c r="I50" s="98" t="s">
        <v>96</v>
      </c>
      <c r="J50" s="166" t="s">
        <v>107</v>
      </c>
      <c r="K50" s="165" t="s">
        <v>95</v>
      </c>
      <c r="L50" s="104" t="s">
        <v>94</v>
      </c>
      <c r="M50" s="98" t="s">
        <v>96</v>
      </c>
      <c r="N50" s="106"/>
      <c r="O50" s="106"/>
      <c r="P50" s="106"/>
      <c r="Q50" s="106"/>
      <c r="R50" s="106"/>
      <c r="S50" s="106"/>
      <c r="T50" s="104" t="s">
        <v>94</v>
      </c>
      <c r="U50" s="98" t="s">
        <v>96</v>
      </c>
      <c r="V50" s="104" t="s">
        <v>94</v>
      </c>
      <c r="W50" s="98" t="s">
        <v>96</v>
      </c>
      <c r="X50" s="106"/>
      <c r="Y50" s="106"/>
      <c r="Z50" s="192"/>
      <c r="AA50" s="210"/>
      <c r="AB50" s="106"/>
      <c r="AC50" s="106"/>
      <c r="AD50" s="106"/>
      <c r="AE50" s="106"/>
      <c r="AF50" s="104" t="s">
        <v>94</v>
      </c>
      <c r="AG50" s="98" t="s">
        <v>96</v>
      </c>
      <c r="AH50" s="104" t="s">
        <v>94</v>
      </c>
      <c r="AI50" s="98" t="s">
        <v>96</v>
      </c>
      <c r="AJ50" s="227" t="s">
        <v>92</v>
      </c>
      <c r="AK50" s="228" t="s">
        <v>95</v>
      </c>
      <c r="AL50" s="139" t="s">
        <v>92</v>
      </c>
      <c r="AM50" s="140" t="s">
        <v>95</v>
      </c>
      <c r="AN50" s="161"/>
      <c r="AO50" s="162"/>
      <c r="AP50" s="106"/>
      <c r="AQ50" s="106"/>
      <c r="AR50" s="106"/>
      <c r="AS50" s="106"/>
      <c r="AT50" s="106"/>
      <c r="AU50" s="106"/>
      <c r="AV50" s="106"/>
      <c r="AW50" s="106"/>
      <c r="AX50" s="110"/>
      <c r="AY50" s="162"/>
      <c r="AZ50" s="106"/>
      <c r="BA50" s="106"/>
      <c r="BB50" s="106"/>
      <c r="BC50" s="106"/>
      <c r="BD50" s="264"/>
      <c r="BE50" s="234"/>
      <c r="BF50" s="166" t="s">
        <v>107</v>
      </c>
      <c r="BG50" s="165" t="s">
        <v>95</v>
      </c>
      <c r="BH50" s="104" t="s">
        <v>94</v>
      </c>
      <c r="BI50" s="98" t="s">
        <v>96</v>
      </c>
      <c r="BJ50" s="304"/>
      <c r="BK50" s="305"/>
      <c r="BL50" s="305"/>
      <c r="BM50" s="305"/>
      <c r="BN50" s="305"/>
      <c r="BO50" s="305"/>
      <c r="BP50" s="305"/>
      <c r="BQ50" s="305"/>
      <c r="BR50" s="305"/>
      <c r="BS50" s="332"/>
      <c r="BT50" s="328"/>
      <c r="BU50" s="341"/>
      <c r="BV50" s="344"/>
      <c r="BW50" s="345"/>
      <c r="BX50" s="345"/>
      <c r="BY50" s="345"/>
      <c r="BZ50" s="345"/>
      <c r="CA50" s="345"/>
      <c r="CB50" s="345"/>
      <c r="CC50" s="355"/>
    </row>
    <row r="51" ht="21.75" customHeight="1" spans="1:81">
      <c r="A51" s="65"/>
      <c r="B51" s="111"/>
      <c r="C51" s="133"/>
      <c r="D51" s="138" t="s">
        <v>144</v>
      </c>
      <c r="E51" s="109" t="s">
        <v>145</v>
      </c>
      <c r="F51" s="139" t="s">
        <v>106</v>
      </c>
      <c r="G51" s="140">
        <v>2</v>
      </c>
      <c r="H51" s="106"/>
      <c r="I51" s="106"/>
      <c r="J51" s="139" t="s">
        <v>106</v>
      </c>
      <c r="K51" s="140">
        <v>2</v>
      </c>
      <c r="L51" s="139" t="s">
        <v>106</v>
      </c>
      <c r="M51" s="140">
        <v>2</v>
      </c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10"/>
      <c r="AI51" s="162"/>
      <c r="AJ51" s="161"/>
      <c r="AK51" s="162"/>
      <c r="AL51" s="139" t="s">
        <v>106</v>
      </c>
      <c r="AM51" s="140">
        <v>2</v>
      </c>
      <c r="AN51" s="161"/>
      <c r="AO51" s="162"/>
      <c r="AP51" s="106"/>
      <c r="AQ51" s="106"/>
      <c r="AR51" s="106"/>
      <c r="AS51" s="106"/>
      <c r="AT51" s="106"/>
      <c r="AU51" s="106"/>
      <c r="AV51" s="106"/>
      <c r="AW51" s="106"/>
      <c r="AX51" s="110"/>
      <c r="AY51" s="162"/>
      <c r="AZ51" s="106"/>
      <c r="BA51" s="106"/>
      <c r="BB51" s="106"/>
      <c r="BC51" s="106"/>
      <c r="BD51" s="264"/>
      <c r="BE51" s="234"/>
      <c r="BF51" s="106"/>
      <c r="BG51" s="106"/>
      <c r="BH51" s="106"/>
      <c r="BI51" s="106"/>
      <c r="BJ51" s="291">
        <v>0</v>
      </c>
      <c r="BK51" s="291">
        <v>4</v>
      </c>
      <c r="BL51" s="291">
        <v>4</v>
      </c>
      <c r="BM51" s="291">
        <v>0</v>
      </c>
      <c r="BN51" s="291">
        <v>0</v>
      </c>
      <c r="BO51" s="291">
        <v>0</v>
      </c>
      <c r="BP51" s="291">
        <v>4</v>
      </c>
      <c r="BQ51" s="291">
        <v>0</v>
      </c>
      <c r="BR51" s="291">
        <v>4</v>
      </c>
      <c r="BS51" s="325">
        <v>0</v>
      </c>
      <c r="BT51" s="328"/>
      <c r="BU51" s="341"/>
      <c r="BV51" s="346"/>
      <c r="BW51" s="347"/>
      <c r="BX51" s="347"/>
      <c r="BY51" s="347"/>
      <c r="BZ51" s="347"/>
      <c r="CA51" s="347"/>
      <c r="CB51" s="347"/>
      <c r="CC51" s="356"/>
    </row>
    <row r="52" ht="21.75" customHeight="1" spans="1:81">
      <c r="A52" s="65"/>
      <c r="B52" s="111"/>
      <c r="C52" s="133"/>
      <c r="D52" s="136"/>
      <c r="E52" s="108"/>
      <c r="F52" s="141" t="s">
        <v>92</v>
      </c>
      <c r="G52" s="142" t="s">
        <v>95</v>
      </c>
      <c r="H52" s="143"/>
      <c r="I52" s="143"/>
      <c r="J52" s="141" t="s">
        <v>92</v>
      </c>
      <c r="K52" s="142" t="s">
        <v>95</v>
      </c>
      <c r="L52" s="141" t="s">
        <v>92</v>
      </c>
      <c r="M52" s="142" t="s">
        <v>95</v>
      </c>
      <c r="N52" s="143"/>
      <c r="O52" s="143"/>
      <c r="P52" s="143"/>
      <c r="Q52" s="143"/>
      <c r="R52" s="143"/>
      <c r="S52" s="143"/>
      <c r="T52" s="143"/>
      <c r="U52" s="143"/>
      <c r="V52" s="143"/>
      <c r="W52" s="143"/>
      <c r="X52" s="143"/>
      <c r="Y52" s="143"/>
      <c r="Z52" s="143"/>
      <c r="AA52" s="143"/>
      <c r="AB52" s="143"/>
      <c r="AC52" s="143"/>
      <c r="AD52" s="143"/>
      <c r="AE52" s="143"/>
      <c r="AF52" s="143"/>
      <c r="AG52" s="143"/>
      <c r="AH52" s="229"/>
      <c r="AI52" s="230"/>
      <c r="AJ52" s="229"/>
      <c r="AK52" s="230"/>
      <c r="AL52" s="141" t="s">
        <v>92</v>
      </c>
      <c r="AM52" s="142" t="s">
        <v>95</v>
      </c>
      <c r="AN52" s="229"/>
      <c r="AO52" s="230"/>
      <c r="AP52" s="143"/>
      <c r="AQ52" s="143"/>
      <c r="AR52" s="143"/>
      <c r="AS52" s="143"/>
      <c r="AT52" s="143"/>
      <c r="AU52" s="143"/>
      <c r="AV52" s="143"/>
      <c r="AW52" s="143"/>
      <c r="AX52" s="229"/>
      <c r="AY52" s="230"/>
      <c r="AZ52" s="143"/>
      <c r="BA52" s="143"/>
      <c r="BB52" s="143"/>
      <c r="BC52" s="143"/>
      <c r="BD52" s="270"/>
      <c r="BE52" s="306"/>
      <c r="BF52" s="143"/>
      <c r="BG52" s="143"/>
      <c r="BH52" s="143"/>
      <c r="BI52" s="143"/>
      <c r="BJ52" s="293"/>
      <c r="BK52" s="293"/>
      <c r="BL52" s="293"/>
      <c r="BM52" s="293"/>
      <c r="BN52" s="293"/>
      <c r="BO52" s="293"/>
      <c r="BP52" s="293"/>
      <c r="BQ52" s="293"/>
      <c r="BR52" s="293"/>
      <c r="BS52" s="329"/>
      <c r="BT52" s="328"/>
      <c r="BU52" s="341"/>
      <c r="BV52" s="348" t="s">
        <v>146</v>
      </c>
      <c r="BW52" s="349"/>
      <c r="BX52" s="349"/>
      <c r="BY52" s="349"/>
      <c r="BZ52" s="349"/>
      <c r="CA52" s="349"/>
      <c r="CB52" s="349"/>
      <c r="CC52" s="357"/>
    </row>
    <row r="53" ht="21.75" customHeight="1" spans="1:81">
      <c r="A53" s="65"/>
      <c r="B53" s="111"/>
      <c r="C53" s="144" t="s">
        <v>147</v>
      </c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144"/>
      <c r="AA53" s="144"/>
      <c r="AB53" s="144"/>
      <c r="AC53" s="144"/>
      <c r="AD53" s="144"/>
      <c r="AE53" s="144"/>
      <c r="AF53" s="144"/>
      <c r="AG53" s="144"/>
      <c r="AH53" s="144"/>
      <c r="AI53" s="144"/>
      <c r="AJ53" s="144"/>
      <c r="AK53" s="144"/>
      <c r="AL53" s="144"/>
      <c r="AM53" s="144"/>
      <c r="AN53" s="144"/>
      <c r="AO53" s="144"/>
      <c r="AP53" s="144"/>
      <c r="AQ53" s="144"/>
      <c r="AR53" s="144"/>
      <c r="AS53" s="144"/>
      <c r="AT53" s="144"/>
      <c r="AU53" s="144"/>
      <c r="AV53" s="144"/>
      <c r="AW53" s="144"/>
      <c r="AX53" s="144"/>
      <c r="AY53" s="144"/>
      <c r="AZ53" s="144"/>
      <c r="BA53" s="144"/>
      <c r="BB53" s="144"/>
      <c r="BC53" s="144"/>
      <c r="BD53" s="271"/>
      <c r="BE53" s="144"/>
      <c r="BF53" s="144"/>
      <c r="BG53" s="144"/>
      <c r="BH53" s="144"/>
      <c r="BI53" s="144"/>
      <c r="BJ53" s="307">
        <f>SUM(BJ9:BJ52)</f>
        <v>9</v>
      </c>
      <c r="BK53" s="308">
        <f t="shared" ref="BJ53:BS53" si="0">SUM(BK9:BK52)</f>
        <v>155</v>
      </c>
      <c r="BL53" s="309">
        <f t="shared" si="0"/>
        <v>20</v>
      </c>
      <c r="BM53" s="308">
        <f t="shared" si="0"/>
        <v>28</v>
      </c>
      <c r="BN53" s="308">
        <f t="shared" si="0"/>
        <v>115</v>
      </c>
      <c r="BO53" s="308">
        <f t="shared" si="0"/>
        <v>5</v>
      </c>
      <c r="BP53" s="308">
        <f t="shared" si="0"/>
        <v>37</v>
      </c>
      <c r="BQ53" s="308">
        <f t="shared" si="0"/>
        <v>122</v>
      </c>
      <c r="BR53" s="308">
        <f t="shared" si="0"/>
        <v>74</v>
      </c>
      <c r="BS53" s="308">
        <f t="shared" si="0"/>
        <v>90</v>
      </c>
      <c r="BT53" s="333">
        <f>SUM(BJ53:BS54)</f>
        <v>655</v>
      </c>
      <c r="BU53" s="341"/>
      <c r="BV53" s="350"/>
      <c r="BW53" s="351"/>
      <c r="BX53" s="351"/>
      <c r="BY53" s="351"/>
      <c r="BZ53" s="351"/>
      <c r="CA53" s="351"/>
      <c r="CB53" s="351"/>
      <c r="CC53" s="358"/>
    </row>
    <row r="54" ht="21.75" customHeight="1" spans="1:81">
      <c r="A54" s="65"/>
      <c r="B54" s="111"/>
      <c r="C54" s="145"/>
      <c r="D54" s="145"/>
      <c r="E54" s="145"/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  <c r="AA54" s="145"/>
      <c r="AB54" s="145"/>
      <c r="AC54" s="145"/>
      <c r="AD54" s="145"/>
      <c r="AE54" s="145"/>
      <c r="AF54" s="145"/>
      <c r="AG54" s="145"/>
      <c r="AH54" s="145"/>
      <c r="AI54" s="145"/>
      <c r="AJ54" s="145"/>
      <c r="AK54" s="145"/>
      <c r="AL54" s="145"/>
      <c r="AM54" s="145"/>
      <c r="AN54" s="145"/>
      <c r="AO54" s="145"/>
      <c r="AP54" s="145"/>
      <c r="AQ54" s="145"/>
      <c r="AR54" s="145"/>
      <c r="AS54" s="145"/>
      <c r="AT54" s="145"/>
      <c r="AU54" s="145"/>
      <c r="AV54" s="145"/>
      <c r="AW54" s="145"/>
      <c r="AX54" s="145"/>
      <c r="AY54" s="145"/>
      <c r="AZ54" s="145"/>
      <c r="BA54" s="145"/>
      <c r="BB54" s="145"/>
      <c r="BC54" s="145"/>
      <c r="BD54" s="272"/>
      <c r="BE54" s="145"/>
      <c r="BF54" s="145"/>
      <c r="BG54" s="145"/>
      <c r="BH54" s="145"/>
      <c r="BI54" s="145"/>
      <c r="BJ54" s="310"/>
      <c r="BK54" s="311"/>
      <c r="BL54" s="312"/>
      <c r="BM54" s="311"/>
      <c r="BN54" s="311"/>
      <c r="BO54" s="311"/>
      <c r="BP54" s="311"/>
      <c r="BQ54" s="311"/>
      <c r="BR54" s="311"/>
      <c r="BS54" s="311"/>
      <c r="BT54" s="334"/>
      <c r="BU54" s="341"/>
      <c r="BV54" s="350"/>
      <c r="BW54" s="351"/>
      <c r="BX54" s="351"/>
      <c r="BY54" s="351"/>
      <c r="BZ54" s="351"/>
      <c r="CA54" s="351"/>
      <c r="CB54" s="351"/>
      <c r="CC54" s="358"/>
    </row>
    <row r="55" ht="21.75" customHeight="1" spans="1:81">
      <c r="A55" s="65"/>
      <c r="B55" s="111"/>
      <c r="C55" s="146" t="s">
        <v>148</v>
      </c>
      <c r="D55" s="107" t="s">
        <v>149</v>
      </c>
      <c r="E55" s="147" t="s">
        <v>150</v>
      </c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  <c r="W55" s="148"/>
      <c r="X55" s="148"/>
      <c r="Y55" s="148"/>
      <c r="Z55" s="148"/>
      <c r="AA55" s="148"/>
      <c r="AB55" s="148"/>
      <c r="AC55" s="148"/>
      <c r="AD55" s="148"/>
      <c r="AE55" s="148"/>
      <c r="AF55" s="148"/>
      <c r="AG55" s="148"/>
      <c r="AH55" s="148"/>
      <c r="AI55" s="148"/>
      <c r="AJ55" s="231"/>
      <c r="AK55" s="232"/>
      <c r="AL55" s="231"/>
      <c r="AM55" s="233"/>
      <c r="AN55" s="231"/>
      <c r="AO55" s="232"/>
      <c r="AP55" s="231"/>
      <c r="AQ55" s="233"/>
      <c r="AR55" s="231"/>
      <c r="AS55" s="233"/>
      <c r="AT55" s="148"/>
      <c r="AU55" s="148"/>
      <c r="AV55" s="231"/>
      <c r="AW55" s="233"/>
      <c r="AX55" s="231"/>
      <c r="AY55" s="233"/>
      <c r="AZ55" s="273" t="s">
        <v>122</v>
      </c>
      <c r="BA55" s="273">
        <v>3</v>
      </c>
      <c r="BB55" s="148"/>
      <c r="BC55" s="148"/>
      <c r="BD55" s="274"/>
      <c r="BE55" s="233"/>
      <c r="BF55" s="313" t="s">
        <v>122</v>
      </c>
      <c r="BG55" s="313">
        <v>2</v>
      </c>
      <c r="BH55" s="148"/>
      <c r="BI55" s="148"/>
      <c r="BJ55" s="293">
        <v>2</v>
      </c>
      <c r="BK55" s="293">
        <v>0</v>
      </c>
      <c r="BL55" s="293">
        <v>0</v>
      </c>
      <c r="BM55" s="293">
        <v>1</v>
      </c>
      <c r="BN55" s="293">
        <v>1</v>
      </c>
      <c r="BO55" s="293">
        <v>0</v>
      </c>
      <c r="BP55" s="293">
        <v>1</v>
      </c>
      <c r="BQ55" s="293">
        <v>1</v>
      </c>
      <c r="BR55" s="293">
        <v>0</v>
      </c>
      <c r="BS55" s="329">
        <v>2</v>
      </c>
      <c r="BT55" s="328" t="s">
        <v>148</v>
      </c>
      <c r="BU55" s="341"/>
      <c r="BV55" s="350"/>
      <c r="BW55" s="351"/>
      <c r="BX55" s="351"/>
      <c r="BY55" s="351"/>
      <c r="BZ55" s="351"/>
      <c r="CA55" s="351"/>
      <c r="CB55" s="351"/>
      <c r="CC55" s="358"/>
    </row>
    <row r="56" ht="21.75" customHeight="1" spans="1:81">
      <c r="A56" s="65"/>
      <c r="B56" s="111"/>
      <c r="C56" s="149"/>
      <c r="D56" s="102"/>
      <c r="E56" s="103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10"/>
      <c r="AK56" s="234"/>
      <c r="AL56" s="110"/>
      <c r="AM56" s="162"/>
      <c r="AN56" s="110"/>
      <c r="AO56" s="234"/>
      <c r="AP56" s="110"/>
      <c r="AQ56" s="162"/>
      <c r="AR56" s="110"/>
      <c r="AS56" s="162"/>
      <c r="AT56" s="106"/>
      <c r="AU56" s="106"/>
      <c r="AV56" s="110"/>
      <c r="AW56" s="162"/>
      <c r="AX56" s="110"/>
      <c r="AY56" s="162"/>
      <c r="AZ56" s="180" t="s">
        <v>94</v>
      </c>
      <c r="BA56" s="180" t="s">
        <v>96</v>
      </c>
      <c r="BB56" s="106"/>
      <c r="BC56" s="106"/>
      <c r="BD56" s="261"/>
      <c r="BE56" s="162"/>
      <c r="BF56" s="150" t="s">
        <v>107</v>
      </c>
      <c r="BG56" s="150" t="s">
        <v>96</v>
      </c>
      <c r="BH56" s="106"/>
      <c r="BI56" s="106"/>
      <c r="BJ56" s="292"/>
      <c r="BK56" s="292"/>
      <c r="BL56" s="292"/>
      <c r="BM56" s="292"/>
      <c r="BN56" s="292"/>
      <c r="BO56" s="292"/>
      <c r="BP56" s="292"/>
      <c r="BQ56" s="292"/>
      <c r="BR56" s="292"/>
      <c r="BS56" s="327"/>
      <c r="BT56" s="328"/>
      <c r="BU56" s="341"/>
      <c r="BV56" s="350"/>
      <c r="BW56" s="351"/>
      <c r="BX56" s="351"/>
      <c r="BY56" s="351"/>
      <c r="BZ56" s="351"/>
      <c r="CA56" s="351"/>
      <c r="CB56" s="351"/>
      <c r="CC56" s="358"/>
    </row>
    <row r="57" ht="21.75" customHeight="1" spans="1:81">
      <c r="A57" s="65"/>
      <c r="B57" s="111"/>
      <c r="C57" s="149"/>
      <c r="D57" s="95" t="s">
        <v>151</v>
      </c>
      <c r="E57" s="119" t="s">
        <v>152</v>
      </c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  <c r="AF57" s="106"/>
      <c r="AG57" s="106"/>
      <c r="AH57" s="106"/>
      <c r="AI57" s="106"/>
      <c r="AJ57" s="180" t="s">
        <v>122</v>
      </c>
      <c r="AK57" s="180">
        <v>3</v>
      </c>
      <c r="AL57" s="180" t="s">
        <v>122</v>
      </c>
      <c r="AM57" s="180">
        <v>3</v>
      </c>
      <c r="AN57" s="110"/>
      <c r="AO57" s="234"/>
      <c r="AP57" s="180" t="s">
        <v>122</v>
      </c>
      <c r="AQ57" s="180">
        <v>3</v>
      </c>
      <c r="AR57" s="110"/>
      <c r="AS57" s="162"/>
      <c r="AT57" s="150" t="s">
        <v>122</v>
      </c>
      <c r="AU57" s="150">
        <v>2</v>
      </c>
      <c r="AV57" s="150" t="s">
        <v>122</v>
      </c>
      <c r="AW57" s="150">
        <v>2</v>
      </c>
      <c r="AX57" s="110"/>
      <c r="AY57" s="162"/>
      <c r="AZ57" s="243" t="s">
        <v>122</v>
      </c>
      <c r="BA57" s="243">
        <v>3</v>
      </c>
      <c r="BB57" s="106"/>
      <c r="BC57" s="106"/>
      <c r="BD57" s="261"/>
      <c r="BE57" s="162"/>
      <c r="BF57" s="106"/>
      <c r="BG57" s="106"/>
      <c r="BH57" s="180" t="s">
        <v>122</v>
      </c>
      <c r="BI57" s="180">
        <v>3</v>
      </c>
      <c r="BJ57" s="300">
        <v>7</v>
      </c>
      <c r="BK57" s="301">
        <v>0</v>
      </c>
      <c r="BL57" s="301">
        <v>1</v>
      </c>
      <c r="BM57" s="301">
        <v>2</v>
      </c>
      <c r="BN57" s="301">
        <v>4</v>
      </c>
      <c r="BO57" s="301">
        <v>0</v>
      </c>
      <c r="BP57" s="301">
        <v>2</v>
      </c>
      <c r="BQ57" s="301">
        <v>5</v>
      </c>
      <c r="BR57" s="301">
        <v>0</v>
      </c>
      <c r="BS57" s="330">
        <v>7</v>
      </c>
      <c r="BT57" s="328"/>
      <c r="BU57" s="341"/>
      <c r="BV57" s="350"/>
      <c r="BW57" s="351"/>
      <c r="BX57" s="351"/>
      <c r="BY57" s="351"/>
      <c r="BZ57" s="351"/>
      <c r="CA57" s="351"/>
      <c r="CB57" s="351"/>
      <c r="CC57" s="358"/>
    </row>
    <row r="58" ht="21.75" customHeight="1" spans="1:81">
      <c r="A58" s="65"/>
      <c r="B58" s="111"/>
      <c r="C58" s="149"/>
      <c r="D58" s="120"/>
      <c r="E58" s="121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80" t="s">
        <v>94</v>
      </c>
      <c r="AK58" s="180" t="s">
        <v>96</v>
      </c>
      <c r="AL58" s="180" t="s">
        <v>94</v>
      </c>
      <c r="AM58" s="180" t="s">
        <v>96</v>
      </c>
      <c r="AN58" s="110"/>
      <c r="AO58" s="234"/>
      <c r="AP58" s="180" t="s">
        <v>94</v>
      </c>
      <c r="AQ58" s="180" t="s">
        <v>96</v>
      </c>
      <c r="AR58" s="110"/>
      <c r="AS58" s="162"/>
      <c r="AT58" s="150" t="s">
        <v>107</v>
      </c>
      <c r="AU58" s="150" t="s">
        <v>96</v>
      </c>
      <c r="AV58" s="150" t="s">
        <v>107</v>
      </c>
      <c r="AW58" s="150" t="s">
        <v>96</v>
      </c>
      <c r="AX58" s="110"/>
      <c r="AY58" s="162"/>
      <c r="AZ58" s="243" t="s">
        <v>92</v>
      </c>
      <c r="BA58" s="243" t="s">
        <v>96</v>
      </c>
      <c r="BB58" s="106"/>
      <c r="BC58" s="106"/>
      <c r="BD58" s="261"/>
      <c r="BE58" s="162"/>
      <c r="BF58" s="106"/>
      <c r="BG58" s="106"/>
      <c r="BH58" s="180" t="s">
        <v>94</v>
      </c>
      <c r="BI58" s="180" t="s">
        <v>96</v>
      </c>
      <c r="BJ58" s="302"/>
      <c r="BK58" s="303"/>
      <c r="BL58" s="303"/>
      <c r="BM58" s="303"/>
      <c r="BN58" s="303"/>
      <c r="BO58" s="303"/>
      <c r="BP58" s="303"/>
      <c r="BQ58" s="303"/>
      <c r="BR58" s="303"/>
      <c r="BS58" s="331"/>
      <c r="BT58" s="328"/>
      <c r="BU58" s="341"/>
      <c r="BV58" s="350"/>
      <c r="BW58" s="351"/>
      <c r="BX58" s="351"/>
      <c r="BY58" s="351"/>
      <c r="BZ58" s="351"/>
      <c r="CA58" s="351"/>
      <c r="CB58" s="351"/>
      <c r="CC58" s="358"/>
    </row>
    <row r="59" ht="21.75" customHeight="1" spans="1:81">
      <c r="A59" s="65"/>
      <c r="B59" s="111"/>
      <c r="C59" s="149"/>
      <c r="D59" s="122" t="s">
        <v>153</v>
      </c>
      <c r="E59" s="124" t="s">
        <v>154</v>
      </c>
      <c r="F59" s="106"/>
      <c r="G59" s="106"/>
      <c r="H59" s="106"/>
      <c r="I59" s="106"/>
      <c r="J59" s="106"/>
      <c r="K59" s="106"/>
      <c r="L59" s="106"/>
      <c r="M59" s="106"/>
      <c r="N59" s="150" t="s">
        <v>122</v>
      </c>
      <c r="O59" s="150">
        <v>2</v>
      </c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106"/>
      <c r="AJ59" s="150" t="s">
        <v>122</v>
      </c>
      <c r="AK59" s="150">
        <v>2</v>
      </c>
      <c r="AL59" s="110"/>
      <c r="AM59" s="162"/>
      <c r="AN59" s="110"/>
      <c r="AO59" s="234"/>
      <c r="AP59" s="110"/>
      <c r="AQ59" s="162"/>
      <c r="AR59" s="110"/>
      <c r="AS59" s="162"/>
      <c r="AT59" s="243" t="s">
        <v>122</v>
      </c>
      <c r="AU59" s="243">
        <v>2</v>
      </c>
      <c r="AV59" s="244"/>
      <c r="AW59" s="244"/>
      <c r="AX59" s="110"/>
      <c r="AY59" s="162"/>
      <c r="AZ59" s="106"/>
      <c r="BA59" s="106"/>
      <c r="BB59" s="243" t="s">
        <v>122</v>
      </c>
      <c r="BC59" s="243">
        <v>2</v>
      </c>
      <c r="BD59" s="275" t="s">
        <v>122</v>
      </c>
      <c r="BE59" s="243">
        <v>2</v>
      </c>
      <c r="BF59" s="106"/>
      <c r="BG59" s="106"/>
      <c r="BH59" s="180" t="s">
        <v>122</v>
      </c>
      <c r="BI59" s="180">
        <v>3</v>
      </c>
      <c r="BJ59" s="302">
        <v>6</v>
      </c>
      <c r="BK59" s="303">
        <v>0</v>
      </c>
      <c r="BL59" s="303">
        <v>3</v>
      </c>
      <c r="BM59" s="303">
        <v>2</v>
      </c>
      <c r="BN59" s="303">
        <v>1</v>
      </c>
      <c r="BO59" s="303">
        <v>0</v>
      </c>
      <c r="BP59" s="303">
        <v>5</v>
      </c>
      <c r="BQ59" s="303">
        <v>1</v>
      </c>
      <c r="BR59" s="303">
        <v>0</v>
      </c>
      <c r="BS59" s="331">
        <v>6</v>
      </c>
      <c r="BT59" s="328"/>
      <c r="BU59" s="341"/>
      <c r="BV59" s="350"/>
      <c r="BW59" s="351"/>
      <c r="BX59" s="351"/>
      <c r="BY59" s="351"/>
      <c r="BZ59" s="351"/>
      <c r="CA59" s="351"/>
      <c r="CB59" s="351"/>
      <c r="CC59" s="358"/>
    </row>
    <row r="60" ht="21.75" customHeight="1" spans="1:81">
      <c r="A60" s="65"/>
      <c r="B60" s="111"/>
      <c r="C60" s="149"/>
      <c r="D60" s="120"/>
      <c r="E60" s="124"/>
      <c r="F60" s="106"/>
      <c r="G60" s="106"/>
      <c r="H60" s="106"/>
      <c r="I60" s="106"/>
      <c r="J60" s="106"/>
      <c r="K60" s="106"/>
      <c r="L60" s="106"/>
      <c r="M60" s="106"/>
      <c r="N60" s="150" t="s">
        <v>107</v>
      </c>
      <c r="O60" s="150" t="s">
        <v>96</v>
      </c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50" t="s">
        <v>107</v>
      </c>
      <c r="AK60" s="150" t="s">
        <v>96</v>
      </c>
      <c r="AL60" s="110"/>
      <c r="AM60" s="162"/>
      <c r="AN60" s="110"/>
      <c r="AO60" s="234"/>
      <c r="AP60" s="110"/>
      <c r="AQ60" s="162"/>
      <c r="AR60" s="110"/>
      <c r="AS60" s="162"/>
      <c r="AT60" s="243" t="s">
        <v>92</v>
      </c>
      <c r="AU60" s="243" t="s">
        <v>96</v>
      </c>
      <c r="AV60" s="244"/>
      <c r="AW60" s="244"/>
      <c r="AX60" s="110"/>
      <c r="AY60" s="162"/>
      <c r="AZ60" s="106"/>
      <c r="BA60" s="106"/>
      <c r="BB60" s="243" t="s">
        <v>92</v>
      </c>
      <c r="BC60" s="243" t="s">
        <v>96</v>
      </c>
      <c r="BD60" s="275" t="s">
        <v>92</v>
      </c>
      <c r="BE60" s="243" t="s">
        <v>96</v>
      </c>
      <c r="BF60" s="106"/>
      <c r="BG60" s="106"/>
      <c r="BH60" s="180" t="s">
        <v>94</v>
      </c>
      <c r="BI60" s="180" t="s">
        <v>96</v>
      </c>
      <c r="BJ60" s="302"/>
      <c r="BK60" s="303"/>
      <c r="BL60" s="303"/>
      <c r="BM60" s="303"/>
      <c r="BN60" s="303"/>
      <c r="BO60" s="303"/>
      <c r="BP60" s="303"/>
      <c r="BQ60" s="303"/>
      <c r="BR60" s="303"/>
      <c r="BS60" s="331"/>
      <c r="BT60" s="328"/>
      <c r="BU60" s="341"/>
      <c r="BV60" s="350"/>
      <c r="BW60" s="351"/>
      <c r="BX60" s="351"/>
      <c r="BY60" s="351"/>
      <c r="BZ60" s="351"/>
      <c r="CA60" s="351"/>
      <c r="CB60" s="351"/>
      <c r="CC60" s="358"/>
    </row>
    <row r="61" ht="21.75" customHeight="1" spans="1:81">
      <c r="A61" s="65"/>
      <c r="B61" s="111"/>
      <c r="C61" s="149"/>
      <c r="D61" s="107" t="s">
        <v>155</v>
      </c>
      <c r="E61" s="123" t="s">
        <v>156</v>
      </c>
      <c r="F61" s="150" t="s">
        <v>122</v>
      </c>
      <c r="G61" s="150">
        <v>2</v>
      </c>
      <c r="H61" s="150" t="s">
        <v>122</v>
      </c>
      <c r="I61" s="150">
        <v>2</v>
      </c>
      <c r="J61" s="106"/>
      <c r="K61" s="106"/>
      <c r="L61" s="106"/>
      <c r="M61" s="106"/>
      <c r="N61" s="180" t="s">
        <v>122</v>
      </c>
      <c r="O61" s="180">
        <v>3</v>
      </c>
      <c r="P61" s="106"/>
      <c r="Q61" s="106"/>
      <c r="R61" s="180" t="s">
        <v>122</v>
      </c>
      <c r="S61" s="180">
        <v>3</v>
      </c>
      <c r="T61" s="150" t="s">
        <v>122</v>
      </c>
      <c r="U61" s="150">
        <v>2</v>
      </c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  <c r="AI61" s="106"/>
      <c r="AJ61" s="180" t="s">
        <v>122</v>
      </c>
      <c r="AK61" s="180">
        <v>3</v>
      </c>
      <c r="AL61" s="110"/>
      <c r="AM61" s="162"/>
      <c r="AN61" s="180" t="s">
        <v>122</v>
      </c>
      <c r="AO61" s="180">
        <v>3</v>
      </c>
      <c r="AP61" s="110"/>
      <c r="AQ61" s="162"/>
      <c r="AR61" s="110"/>
      <c r="AS61" s="162"/>
      <c r="AT61" s="180" t="s">
        <v>122</v>
      </c>
      <c r="AU61" s="180">
        <v>3</v>
      </c>
      <c r="AV61" s="110"/>
      <c r="AW61" s="162"/>
      <c r="AX61" s="110"/>
      <c r="AY61" s="162"/>
      <c r="AZ61" s="180" t="s">
        <v>122</v>
      </c>
      <c r="BA61" s="180">
        <v>3</v>
      </c>
      <c r="BB61" s="106"/>
      <c r="BC61" s="106"/>
      <c r="BD61" s="261"/>
      <c r="BE61" s="162"/>
      <c r="BF61" s="180" t="s">
        <v>122</v>
      </c>
      <c r="BG61" s="180">
        <v>3</v>
      </c>
      <c r="BH61" s="180" t="s">
        <v>122</v>
      </c>
      <c r="BI61" s="180">
        <v>3</v>
      </c>
      <c r="BJ61" s="302">
        <v>11</v>
      </c>
      <c r="BK61" s="303">
        <v>0</v>
      </c>
      <c r="BL61" s="303">
        <v>0</v>
      </c>
      <c r="BM61" s="303">
        <v>3</v>
      </c>
      <c r="BN61" s="303">
        <v>8</v>
      </c>
      <c r="BO61" s="303">
        <v>0</v>
      </c>
      <c r="BP61" s="303">
        <v>3</v>
      </c>
      <c r="BQ61" s="303">
        <v>8</v>
      </c>
      <c r="BR61" s="303">
        <v>0</v>
      </c>
      <c r="BS61" s="331">
        <v>11</v>
      </c>
      <c r="BT61" s="328"/>
      <c r="BU61" s="341"/>
      <c r="BV61" s="350"/>
      <c r="BW61" s="351"/>
      <c r="BX61" s="351"/>
      <c r="BY61" s="351"/>
      <c r="BZ61" s="351"/>
      <c r="CA61" s="351"/>
      <c r="CB61" s="351"/>
      <c r="CC61" s="358"/>
    </row>
    <row r="62" ht="21.75" customHeight="1" spans="1:81">
      <c r="A62" s="65"/>
      <c r="B62" s="111"/>
      <c r="C62" s="149"/>
      <c r="D62" s="107"/>
      <c r="E62" s="151"/>
      <c r="F62" s="150" t="s">
        <v>107</v>
      </c>
      <c r="G62" s="150" t="s">
        <v>96</v>
      </c>
      <c r="H62" s="150" t="s">
        <v>107</v>
      </c>
      <c r="I62" s="150" t="s">
        <v>96</v>
      </c>
      <c r="J62" s="106"/>
      <c r="K62" s="106"/>
      <c r="L62" s="106"/>
      <c r="M62" s="106"/>
      <c r="N62" s="180" t="s">
        <v>94</v>
      </c>
      <c r="O62" s="180" t="s">
        <v>96</v>
      </c>
      <c r="P62" s="106"/>
      <c r="Q62" s="106"/>
      <c r="R62" s="180" t="s">
        <v>94</v>
      </c>
      <c r="S62" s="180" t="s">
        <v>96</v>
      </c>
      <c r="T62" s="150" t="s">
        <v>107</v>
      </c>
      <c r="U62" s="150" t="s">
        <v>96</v>
      </c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106"/>
      <c r="AI62" s="106"/>
      <c r="AJ62" s="180" t="s">
        <v>94</v>
      </c>
      <c r="AK62" s="180" t="s">
        <v>96</v>
      </c>
      <c r="AL62" s="110"/>
      <c r="AM62" s="162"/>
      <c r="AN62" s="180" t="s">
        <v>94</v>
      </c>
      <c r="AO62" s="180" t="s">
        <v>96</v>
      </c>
      <c r="AP62" s="110"/>
      <c r="AQ62" s="162"/>
      <c r="AR62" s="110"/>
      <c r="AS62" s="162"/>
      <c r="AT62" s="180" t="s">
        <v>94</v>
      </c>
      <c r="AU62" s="180" t="s">
        <v>96</v>
      </c>
      <c r="AV62" s="110"/>
      <c r="AW62" s="162"/>
      <c r="AX62" s="110"/>
      <c r="AY62" s="162"/>
      <c r="AZ62" s="180" t="s">
        <v>94</v>
      </c>
      <c r="BA62" s="180" t="s">
        <v>96</v>
      </c>
      <c r="BB62" s="106"/>
      <c r="BC62" s="106"/>
      <c r="BD62" s="261"/>
      <c r="BE62" s="162"/>
      <c r="BF62" s="180" t="s">
        <v>94</v>
      </c>
      <c r="BG62" s="180" t="s">
        <v>96</v>
      </c>
      <c r="BH62" s="180" t="s">
        <v>94</v>
      </c>
      <c r="BI62" s="180" t="s">
        <v>96</v>
      </c>
      <c r="BJ62" s="304"/>
      <c r="BK62" s="305"/>
      <c r="BL62" s="305"/>
      <c r="BM62" s="305"/>
      <c r="BN62" s="305"/>
      <c r="BO62" s="305"/>
      <c r="BP62" s="305"/>
      <c r="BQ62" s="305"/>
      <c r="BR62" s="305"/>
      <c r="BS62" s="332"/>
      <c r="BT62" s="328"/>
      <c r="BU62" s="341"/>
      <c r="BV62" s="350"/>
      <c r="BW62" s="351"/>
      <c r="BX62" s="351"/>
      <c r="BY62" s="351"/>
      <c r="BZ62" s="351"/>
      <c r="CA62" s="351"/>
      <c r="CB62" s="351"/>
      <c r="CC62" s="358"/>
    </row>
    <row r="63" ht="26" customHeight="1" spans="1:81">
      <c r="A63" s="65"/>
      <c r="B63" s="111"/>
      <c r="C63" s="149"/>
      <c r="D63" s="95" t="s">
        <v>157</v>
      </c>
      <c r="E63" s="109" t="s">
        <v>158</v>
      </c>
      <c r="F63" s="150" t="s">
        <v>122</v>
      </c>
      <c r="G63" s="150">
        <v>2</v>
      </c>
      <c r="H63" s="150" t="s">
        <v>122</v>
      </c>
      <c r="I63" s="150">
        <v>2</v>
      </c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50" t="s">
        <v>122</v>
      </c>
      <c r="U63" s="150">
        <v>2</v>
      </c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50" t="s">
        <v>122</v>
      </c>
      <c r="AG63" s="150">
        <v>2</v>
      </c>
      <c r="AH63" s="150" t="s">
        <v>122</v>
      </c>
      <c r="AI63" s="150">
        <v>2</v>
      </c>
      <c r="AJ63" s="161"/>
      <c r="AK63" s="234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6"/>
      <c r="BC63" s="106"/>
      <c r="BD63" s="261"/>
      <c r="BE63" s="162"/>
      <c r="BF63" s="106"/>
      <c r="BG63" s="106"/>
      <c r="BH63" s="150" t="s">
        <v>122</v>
      </c>
      <c r="BI63" s="150">
        <v>2</v>
      </c>
      <c r="BJ63" s="291">
        <v>6</v>
      </c>
      <c r="BK63" s="291">
        <v>0</v>
      </c>
      <c r="BL63" s="291">
        <v>0</v>
      </c>
      <c r="BM63" s="291">
        <v>6</v>
      </c>
      <c r="BN63" s="291">
        <v>0</v>
      </c>
      <c r="BO63" s="291">
        <v>0</v>
      </c>
      <c r="BP63" s="291">
        <v>6</v>
      </c>
      <c r="BQ63" s="291">
        <v>0</v>
      </c>
      <c r="BR63" s="291">
        <v>6</v>
      </c>
      <c r="BS63" s="325">
        <v>0</v>
      </c>
      <c r="BT63" s="328"/>
      <c r="BU63" s="341"/>
      <c r="BV63" s="350"/>
      <c r="BW63" s="351"/>
      <c r="BX63" s="351"/>
      <c r="BY63" s="351"/>
      <c r="BZ63" s="351"/>
      <c r="CA63" s="351"/>
      <c r="CB63" s="351"/>
      <c r="CC63" s="358"/>
    </row>
    <row r="64" ht="25" customHeight="1" spans="1:81">
      <c r="A64" s="65"/>
      <c r="B64" s="111"/>
      <c r="C64" s="149"/>
      <c r="D64" s="102"/>
      <c r="E64" s="103"/>
      <c r="F64" s="150" t="s">
        <v>107</v>
      </c>
      <c r="G64" s="150" t="s">
        <v>95</v>
      </c>
      <c r="H64" s="150" t="s">
        <v>107</v>
      </c>
      <c r="I64" s="150" t="s">
        <v>95</v>
      </c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50" t="s">
        <v>107</v>
      </c>
      <c r="U64" s="150" t="s">
        <v>95</v>
      </c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50" t="s">
        <v>107</v>
      </c>
      <c r="AG64" s="150" t="s">
        <v>95</v>
      </c>
      <c r="AH64" s="150" t="s">
        <v>107</v>
      </c>
      <c r="AI64" s="150" t="s">
        <v>95</v>
      </c>
      <c r="AJ64" s="110"/>
      <c r="AK64" s="234"/>
      <c r="AL64" s="106"/>
      <c r="AM64" s="106"/>
      <c r="AN64" s="106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6"/>
      <c r="BC64" s="106"/>
      <c r="BD64" s="261"/>
      <c r="BE64" s="162"/>
      <c r="BF64" s="106"/>
      <c r="BG64" s="106"/>
      <c r="BH64" s="150" t="s">
        <v>107</v>
      </c>
      <c r="BI64" s="150" t="s">
        <v>95</v>
      </c>
      <c r="BJ64" s="292"/>
      <c r="BK64" s="292"/>
      <c r="BL64" s="292"/>
      <c r="BM64" s="292"/>
      <c r="BN64" s="292"/>
      <c r="BO64" s="292"/>
      <c r="BP64" s="292"/>
      <c r="BQ64" s="292"/>
      <c r="BR64" s="292"/>
      <c r="BS64" s="327"/>
      <c r="BT64" s="328"/>
      <c r="BU64" s="341"/>
      <c r="BV64" s="350"/>
      <c r="BW64" s="351"/>
      <c r="BX64" s="351"/>
      <c r="BY64" s="351"/>
      <c r="BZ64" s="351"/>
      <c r="CA64" s="351"/>
      <c r="CB64" s="351"/>
      <c r="CC64" s="358"/>
    </row>
    <row r="65" ht="29" customHeight="1" spans="1:81">
      <c r="A65" s="65"/>
      <c r="B65" s="111"/>
      <c r="C65" s="149"/>
      <c r="D65" s="95" t="s">
        <v>159</v>
      </c>
      <c r="E65" s="359" t="s">
        <v>160</v>
      </c>
      <c r="F65" s="243" t="s">
        <v>122</v>
      </c>
      <c r="G65" s="243">
        <v>2</v>
      </c>
      <c r="H65" s="243" t="s">
        <v>122</v>
      </c>
      <c r="I65" s="243">
        <v>2</v>
      </c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243" t="s">
        <v>122</v>
      </c>
      <c r="U65" s="243">
        <v>2</v>
      </c>
      <c r="V65" s="106"/>
      <c r="W65" s="106"/>
      <c r="X65" s="106"/>
      <c r="Y65" s="106"/>
      <c r="Z65" s="106"/>
      <c r="AA65" s="106"/>
      <c r="AB65" s="106"/>
      <c r="AC65" s="106"/>
      <c r="AD65" s="106"/>
      <c r="AE65" s="106"/>
      <c r="AF65" s="243" t="s">
        <v>122</v>
      </c>
      <c r="AG65" s="243">
        <v>2</v>
      </c>
      <c r="AH65" s="243" t="s">
        <v>122</v>
      </c>
      <c r="AI65" s="243">
        <v>2</v>
      </c>
      <c r="AJ65" s="110"/>
      <c r="AK65" s="234"/>
      <c r="AL65" s="106"/>
      <c r="AM65" s="106"/>
      <c r="AN65" s="106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6"/>
      <c r="BC65" s="106"/>
      <c r="BD65" s="261"/>
      <c r="BE65" s="162"/>
      <c r="BF65" s="106"/>
      <c r="BG65" s="106"/>
      <c r="BH65" s="150" t="s">
        <v>122</v>
      </c>
      <c r="BI65" s="150">
        <v>2</v>
      </c>
      <c r="BJ65" s="293">
        <v>6</v>
      </c>
      <c r="BK65" s="293">
        <v>0</v>
      </c>
      <c r="BL65" s="293">
        <v>5</v>
      </c>
      <c r="BM65" s="293">
        <v>1</v>
      </c>
      <c r="BN65" s="293">
        <v>0</v>
      </c>
      <c r="BO65" s="293">
        <v>0</v>
      </c>
      <c r="BP65" s="293">
        <v>6</v>
      </c>
      <c r="BQ65" s="293">
        <v>0</v>
      </c>
      <c r="BR65" s="293">
        <v>6</v>
      </c>
      <c r="BS65" s="329">
        <v>0</v>
      </c>
      <c r="BT65" s="328"/>
      <c r="BU65" s="341"/>
      <c r="BV65" s="350"/>
      <c r="BW65" s="351"/>
      <c r="BX65" s="351"/>
      <c r="BY65" s="351"/>
      <c r="BZ65" s="351"/>
      <c r="CA65" s="351"/>
      <c r="CB65" s="351"/>
      <c r="CC65" s="358"/>
    </row>
    <row r="66" ht="30" customHeight="1" spans="1:81">
      <c r="A66" s="65"/>
      <c r="B66" s="111"/>
      <c r="C66" s="149"/>
      <c r="D66" s="102"/>
      <c r="E66" s="359"/>
      <c r="F66" s="243" t="s">
        <v>92</v>
      </c>
      <c r="G66" s="243" t="s">
        <v>95</v>
      </c>
      <c r="H66" s="243" t="s">
        <v>92</v>
      </c>
      <c r="I66" s="243" t="s">
        <v>95</v>
      </c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243" t="s">
        <v>92</v>
      </c>
      <c r="U66" s="243" t="s">
        <v>95</v>
      </c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243" t="s">
        <v>92</v>
      </c>
      <c r="AG66" s="243" t="s">
        <v>95</v>
      </c>
      <c r="AH66" s="243" t="s">
        <v>92</v>
      </c>
      <c r="AI66" s="243" t="s">
        <v>95</v>
      </c>
      <c r="AJ66" s="110"/>
      <c r="AK66" s="234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/>
      <c r="AW66" s="106"/>
      <c r="AX66" s="106"/>
      <c r="AY66" s="106"/>
      <c r="AZ66" s="106"/>
      <c r="BA66" s="106"/>
      <c r="BB66" s="106"/>
      <c r="BC66" s="106"/>
      <c r="BD66" s="261"/>
      <c r="BE66" s="162"/>
      <c r="BF66" s="106"/>
      <c r="BG66" s="106"/>
      <c r="BH66" s="150" t="s">
        <v>107</v>
      </c>
      <c r="BI66" s="150" t="s">
        <v>95</v>
      </c>
      <c r="BJ66" s="293"/>
      <c r="BK66" s="293"/>
      <c r="BL66" s="293"/>
      <c r="BM66" s="293"/>
      <c r="BN66" s="293"/>
      <c r="BO66" s="293"/>
      <c r="BP66" s="293"/>
      <c r="BQ66" s="293"/>
      <c r="BR66" s="293"/>
      <c r="BS66" s="329"/>
      <c r="BT66" s="328"/>
      <c r="BU66" s="341"/>
      <c r="BV66" s="350"/>
      <c r="BW66" s="351"/>
      <c r="BX66" s="351"/>
      <c r="BY66" s="351"/>
      <c r="BZ66" s="351"/>
      <c r="CA66" s="351"/>
      <c r="CB66" s="351"/>
      <c r="CC66" s="358"/>
    </row>
    <row r="67" ht="21.75" customHeight="1" spans="1:81">
      <c r="A67" s="65"/>
      <c r="B67" s="111"/>
      <c r="C67" s="149"/>
      <c r="D67" s="95" t="s">
        <v>161</v>
      </c>
      <c r="E67" s="109" t="s">
        <v>162</v>
      </c>
      <c r="F67" s="150" t="s">
        <v>122</v>
      </c>
      <c r="G67" s="150">
        <v>3</v>
      </c>
      <c r="H67" s="150" t="s">
        <v>122</v>
      </c>
      <c r="I67" s="150">
        <v>3</v>
      </c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50" t="s">
        <v>122</v>
      </c>
      <c r="AG67" s="150">
        <v>3</v>
      </c>
      <c r="AH67" s="106"/>
      <c r="AI67" s="106"/>
      <c r="AJ67" s="106"/>
      <c r="AK67" s="106"/>
      <c r="AL67" s="106"/>
      <c r="AM67" s="106"/>
      <c r="AN67" s="106"/>
      <c r="AO67" s="106"/>
      <c r="AP67" s="106"/>
      <c r="AQ67" s="106"/>
      <c r="AR67" s="106"/>
      <c r="AS67" s="106"/>
      <c r="AT67" s="106"/>
      <c r="AU67" s="106"/>
      <c r="AV67" s="106"/>
      <c r="AW67" s="106"/>
      <c r="AX67" s="106"/>
      <c r="AY67" s="106"/>
      <c r="AZ67" s="106"/>
      <c r="BA67" s="106"/>
      <c r="BB67" s="106"/>
      <c r="BC67" s="106"/>
      <c r="BD67" s="260"/>
      <c r="BE67" s="106"/>
      <c r="BF67" s="106"/>
      <c r="BG67" s="106"/>
      <c r="BH67" s="180" t="s">
        <v>122</v>
      </c>
      <c r="BI67" s="180">
        <v>3</v>
      </c>
      <c r="BJ67" s="291">
        <v>4</v>
      </c>
      <c r="BK67" s="291">
        <v>0</v>
      </c>
      <c r="BL67" s="291">
        <v>0</v>
      </c>
      <c r="BM67" s="291">
        <v>3</v>
      </c>
      <c r="BN67" s="291">
        <v>1</v>
      </c>
      <c r="BO67" s="291">
        <v>0</v>
      </c>
      <c r="BP67" s="291">
        <v>0</v>
      </c>
      <c r="BQ67" s="291">
        <v>4</v>
      </c>
      <c r="BR67" s="291">
        <v>4</v>
      </c>
      <c r="BS67" s="325">
        <v>0</v>
      </c>
      <c r="BT67" s="328"/>
      <c r="BU67" s="341"/>
      <c r="BV67" s="350"/>
      <c r="BW67" s="351"/>
      <c r="BX67" s="351"/>
      <c r="BY67" s="351"/>
      <c r="BZ67" s="351"/>
      <c r="CA67" s="351"/>
      <c r="CB67" s="351"/>
      <c r="CC67" s="358"/>
    </row>
    <row r="68" ht="21.75" customHeight="1" spans="1:81">
      <c r="A68" s="65"/>
      <c r="B68" s="111"/>
      <c r="C68" s="149"/>
      <c r="D68" s="102"/>
      <c r="E68" s="103"/>
      <c r="F68" s="150" t="s">
        <v>107</v>
      </c>
      <c r="G68" s="150" t="s">
        <v>95</v>
      </c>
      <c r="H68" s="150" t="s">
        <v>107</v>
      </c>
      <c r="I68" s="150" t="s">
        <v>95</v>
      </c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50" t="s">
        <v>107</v>
      </c>
      <c r="AG68" s="150" t="s">
        <v>95</v>
      </c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  <c r="AZ68" s="106"/>
      <c r="BA68" s="106"/>
      <c r="BB68" s="106"/>
      <c r="BC68" s="106"/>
      <c r="BD68" s="260"/>
      <c r="BE68" s="106"/>
      <c r="BF68" s="106"/>
      <c r="BG68" s="106"/>
      <c r="BH68" s="180" t="s">
        <v>94</v>
      </c>
      <c r="BI68" s="180" t="s">
        <v>95</v>
      </c>
      <c r="BJ68" s="292"/>
      <c r="BK68" s="292"/>
      <c r="BL68" s="292"/>
      <c r="BM68" s="292"/>
      <c r="BN68" s="292"/>
      <c r="BO68" s="292"/>
      <c r="BP68" s="292"/>
      <c r="BQ68" s="292"/>
      <c r="BR68" s="292"/>
      <c r="BS68" s="327"/>
      <c r="BT68" s="328"/>
      <c r="BU68" s="341"/>
      <c r="BV68" s="350"/>
      <c r="BW68" s="351"/>
      <c r="BX68" s="351"/>
      <c r="BY68" s="351"/>
      <c r="BZ68" s="351"/>
      <c r="CA68" s="351"/>
      <c r="CB68" s="351"/>
      <c r="CC68" s="358"/>
    </row>
    <row r="69" ht="21.75" customHeight="1" spans="1:81">
      <c r="A69" s="65"/>
      <c r="B69" s="111"/>
      <c r="C69" s="149"/>
      <c r="D69" s="107" t="s">
        <v>163</v>
      </c>
      <c r="E69" s="124" t="s">
        <v>164</v>
      </c>
      <c r="F69" s="106"/>
      <c r="G69" s="106"/>
      <c r="H69" s="106"/>
      <c r="I69" s="106"/>
      <c r="J69" s="244"/>
      <c r="K69" s="244"/>
      <c r="L69" s="150" t="s">
        <v>122</v>
      </c>
      <c r="M69" s="150">
        <v>3</v>
      </c>
      <c r="N69" s="139" t="s">
        <v>106</v>
      </c>
      <c r="O69" s="140">
        <v>1</v>
      </c>
      <c r="P69" s="106"/>
      <c r="Q69" s="106"/>
      <c r="R69" s="106"/>
      <c r="S69" s="106"/>
      <c r="T69" s="150" t="s">
        <v>122</v>
      </c>
      <c r="U69" s="150">
        <v>2</v>
      </c>
      <c r="V69" s="106"/>
      <c r="W69" s="106"/>
      <c r="X69" s="150" t="s">
        <v>122</v>
      </c>
      <c r="Y69" s="150">
        <v>2</v>
      </c>
      <c r="Z69" s="106"/>
      <c r="AA69" s="106"/>
      <c r="AB69" s="106"/>
      <c r="AC69" s="106"/>
      <c r="AD69" s="180" t="s">
        <v>122</v>
      </c>
      <c r="AE69" s="180">
        <v>3</v>
      </c>
      <c r="AF69" s="110"/>
      <c r="AG69" s="162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106"/>
      <c r="AZ69" s="106"/>
      <c r="BA69" s="106"/>
      <c r="BB69" s="106"/>
      <c r="BC69" s="106"/>
      <c r="BD69" s="426" t="s">
        <v>122</v>
      </c>
      <c r="BE69" s="150">
        <v>2</v>
      </c>
      <c r="BF69" s="106"/>
      <c r="BG69" s="106"/>
      <c r="BH69" s="180" t="s">
        <v>122</v>
      </c>
      <c r="BI69" s="180">
        <v>3</v>
      </c>
      <c r="BJ69" s="293">
        <v>6</v>
      </c>
      <c r="BK69" s="293">
        <v>1</v>
      </c>
      <c r="BL69" s="293">
        <v>1</v>
      </c>
      <c r="BM69" s="293">
        <v>4</v>
      </c>
      <c r="BN69" s="293">
        <v>2</v>
      </c>
      <c r="BO69" s="293">
        <v>1</v>
      </c>
      <c r="BP69" s="293">
        <v>4</v>
      </c>
      <c r="BQ69" s="293">
        <v>2</v>
      </c>
      <c r="BR69" s="293">
        <v>1</v>
      </c>
      <c r="BS69" s="329">
        <v>6</v>
      </c>
      <c r="BT69" s="328"/>
      <c r="BU69" s="341"/>
      <c r="BV69" s="350"/>
      <c r="BW69" s="351"/>
      <c r="BX69" s="351"/>
      <c r="BY69" s="351"/>
      <c r="BZ69" s="351"/>
      <c r="CA69" s="351"/>
      <c r="CB69" s="351"/>
      <c r="CC69" s="358"/>
    </row>
    <row r="70" ht="21.75" customHeight="1" spans="1:81">
      <c r="A70" s="65"/>
      <c r="B70" s="111"/>
      <c r="C70" s="149"/>
      <c r="D70" s="107"/>
      <c r="E70" s="124"/>
      <c r="F70" s="106"/>
      <c r="G70" s="106"/>
      <c r="H70" s="106"/>
      <c r="I70" s="106"/>
      <c r="J70" s="244"/>
      <c r="K70" s="244"/>
      <c r="L70" s="150" t="s">
        <v>107</v>
      </c>
      <c r="M70" s="150" t="s">
        <v>96</v>
      </c>
      <c r="N70" s="139" t="s">
        <v>92</v>
      </c>
      <c r="O70" s="140" t="s">
        <v>95</v>
      </c>
      <c r="P70" s="106"/>
      <c r="Q70" s="106"/>
      <c r="R70" s="106"/>
      <c r="S70" s="106"/>
      <c r="T70" s="150" t="s">
        <v>107</v>
      </c>
      <c r="U70" s="150" t="s">
        <v>96</v>
      </c>
      <c r="V70" s="106"/>
      <c r="W70" s="106"/>
      <c r="X70" s="150" t="s">
        <v>107</v>
      </c>
      <c r="Y70" s="150" t="s">
        <v>96</v>
      </c>
      <c r="Z70" s="106"/>
      <c r="AA70" s="106"/>
      <c r="AB70" s="106"/>
      <c r="AC70" s="106"/>
      <c r="AD70" s="180" t="s">
        <v>94</v>
      </c>
      <c r="AE70" s="180" t="s">
        <v>96</v>
      </c>
      <c r="AF70" s="110"/>
      <c r="AG70" s="162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  <c r="AZ70" s="106"/>
      <c r="BA70" s="106"/>
      <c r="BB70" s="106"/>
      <c r="BC70" s="106"/>
      <c r="BD70" s="426" t="s">
        <v>107</v>
      </c>
      <c r="BE70" s="150" t="s">
        <v>96</v>
      </c>
      <c r="BF70" s="106"/>
      <c r="BG70" s="106"/>
      <c r="BH70" s="180" t="s">
        <v>94</v>
      </c>
      <c r="BI70" s="180" t="s">
        <v>96</v>
      </c>
      <c r="BJ70" s="293"/>
      <c r="BK70" s="293"/>
      <c r="BL70" s="293"/>
      <c r="BM70" s="293"/>
      <c r="BN70" s="293"/>
      <c r="BO70" s="293"/>
      <c r="BP70" s="293"/>
      <c r="BQ70" s="293"/>
      <c r="BR70" s="293"/>
      <c r="BS70" s="329"/>
      <c r="BT70" s="328"/>
      <c r="BU70" s="341"/>
      <c r="BV70" s="350"/>
      <c r="BW70" s="351"/>
      <c r="BX70" s="351"/>
      <c r="BY70" s="351"/>
      <c r="BZ70" s="351"/>
      <c r="CA70" s="351"/>
      <c r="CB70" s="351"/>
      <c r="CC70" s="358"/>
    </row>
    <row r="71" ht="21.75" customHeight="1" spans="1:81">
      <c r="A71" s="65"/>
      <c r="B71" s="111"/>
      <c r="C71" s="149"/>
      <c r="D71" s="95" t="s">
        <v>165</v>
      </c>
      <c r="E71" s="109" t="s">
        <v>166</v>
      </c>
      <c r="F71" s="180" t="s">
        <v>122</v>
      </c>
      <c r="G71" s="180">
        <v>3</v>
      </c>
      <c r="H71" s="180" t="s">
        <v>122</v>
      </c>
      <c r="I71" s="180">
        <v>3</v>
      </c>
      <c r="J71" s="106"/>
      <c r="K71" s="106"/>
      <c r="L71" s="106"/>
      <c r="M71" s="106"/>
      <c r="N71" s="180" t="s">
        <v>122</v>
      </c>
      <c r="O71" s="180">
        <v>3</v>
      </c>
      <c r="P71" s="244"/>
      <c r="Q71" s="244"/>
      <c r="R71" s="106"/>
      <c r="S71" s="106"/>
      <c r="T71" s="180" t="s">
        <v>122</v>
      </c>
      <c r="U71" s="180">
        <v>3</v>
      </c>
      <c r="V71" s="180" t="s">
        <v>122</v>
      </c>
      <c r="W71" s="180">
        <v>3</v>
      </c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6"/>
      <c r="AT71" s="161"/>
      <c r="AU71" s="162"/>
      <c r="AV71" s="106"/>
      <c r="AW71" s="106"/>
      <c r="AX71" s="161"/>
      <c r="AY71" s="234"/>
      <c r="AZ71" s="110"/>
      <c r="BA71" s="162"/>
      <c r="BB71" s="106"/>
      <c r="BC71" s="106"/>
      <c r="BD71" s="260"/>
      <c r="BE71" s="106"/>
      <c r="BF71" s="106"/>
      <c r="BG71" s="106"/>
      <c r="BH71" s="180" t="s">
        <v>122</v>
      </c>
      <c r="BI71" s="180">
        <v>3</v>
      </c>
      <c r="BJ71" s="291">
        <v>6</v>
      </c>
      <c r="BK71" s="291">
        <v>0</v>
      </c>
      <c r="BL71" s="291">
        <v>0</v>
      </c>
      <c r="BM71" s="291">
        <v>0</v>
      </c>
      <c r="BN71" s="291">
        <v>6</v>
      </c>
      <c r="BO71" s="291">
        <v>0</v>
      </c>
      <c r="BP71" s="291">
        <v>0</v>
      </c>
      <c r="BQ71" s="291">
        <v>6</v>
      </c>
      <c r="BR71" s="291">
        <v>0</v>
      </c>
      <c r="BS71" s="325">
        <v>6</v>
      </c>
      <c r="BT71" s="328"/>
      <c r="BU71" s="341"/>
      <c r="BV71" s="350"/>
      <c r="BW71" s="351"/>
      <c r="BX71" s="351"/>
      <c r="BY71" s="351"/>
      <c r="BZ71" s="351"/>
      <c r="CA71" s="351"/>
      <c r="CB71" s="351"/>
      <c r="CC71" s="358"/>
    </row>
    <row r="72" ht="27" customHeight="1" spans="1:81">
      <c r="A72" s="65"/>
      <c r="B72" s="111"/>
      <c r="C72" s="149"/>
      <c r="D72" s="102"/>
      <c r="E72" s="103"/>
      <c r="F72" s="180" t="s">
        <v>94</v>
      </c>
      <c r="G72" s="180" t="s">
        <v>96</v>
      </c>
      <c r="H72" s="180" t="s">
        <v>94</v>
      </c>
      <c r="I72" s="180" t="s">
        <v>96</v>
      </c>
      <c r="J72" s="106"/>
      <c r="K72" s="106"/>
      <c r="L72" s="106"/>
      <c r="M72" s="106"/>
      <c r="N72" s="180" t="s">
        <v>94</v>
      </c>
      <c r="O72" s="180" t="s">
        <v>96</v>
      </c>
      <c r="P72" s="244"/>
      <c r="Q72" s="244"/>
      <c r="R72" s="106"/>
      <c r="S72" s="106"/>
      <c r="T72" s="180" t="s">
        <v>94</v>
      </c>
      <c r="U72" s="180" t="s">
        <v>96</v>
      </c>
      <c r="V72" s="180" t="s">
        <v>94</v>
      </c>
      <c r="W72" s="180" t="s">
        <v>96</v>
      </c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10"/>
      <c r="AU72" s="162"/>
      <c r="AV72" s="106"/>
      <c r="AW72" s="106"/>
      <c r="AX72" s="110"/>
      <c r="AY72" s="234"/>
      <c r="AZ72" s="110"/>
      <c r="BA72" s="162"/>
      <c r="BB72" s="106"/>
      <c r="BC72" s="106"/>
      <c r="BD72" s="260"/>
      <c r="BE72" s="106"/>
      <c r="BF72" s="106"/>
      <c r="BG72" s="106"/>
      <c r="BH72" s="180" t="s">
        <v>94</v>
      </c>
      <c r="BI72" s="180" t="s">
        <v>96</v>
      </c>
      <c r="BJ72" s="292"/>
      <c r="BK72" s="292"/>
      <c r="BL72" s="292"/>
      <c r="BM72" s="292"/>
      <c r="BN72" s="292"/>
      <c r="BO72" s="292"/>
      <c r="BP72" s="292"/>
      <c r="BQ72" s="292"/>
      <c r="BR72" s="292"/>
      <c r="BS72" s="327"/>
      <c r="BT72" s="328"/>
      <c r="BU72" s="341"/>
      <c r="BV72" s="350"/>
      <c r="BW72" s="351"/>
      <c r="BX72" s="351"/>
      <c r="BY72" s="351"/>
      <c r="BZ72" s="351"/>
      <c r="CA72" s="351"/>
      <c r="CB72" s="351"/>
      <c r="CC72" s="358"/>
    </row>
    <row r="73" ht="21.75" customHeight="1" spans="1:81">
      <c r="A73" s="65"/>
      <c r="B73" s="111"/>
      <c r="C73" s="149"/>
      <c r="D73" s="95" t="s">
        <v>167</v>
      </c>
      <c r="E73" s="109" t="s">
        <v>168</v>
      </c>
      <c r="F73" s="180" t="s">
        <v>122</v>
      </c>
      <c r="G73" s="180">
        <v>3</v>
      </c>
      <c r="H73" s="180" t="s">
        <v>122</v>
      </c>
      <c r="I73" s="180">
        <v>3</v>
      </c>
      <c r="J73" s="106"/>
      <c r="K73" s="106"/>
      <c r="L73" s="106"/>
      <c r="M73" s="106"/>
      <c r="N73" s="363" t="s">
        <v>122</v>
      </c>
      <c r="O73" s="363">
        <v>2</v>
      </c>
      <c r="P73" s="162"/>
      <c r="Q73" s="106"/>
      <c r="R73" s="106"/>
      <c r="S73" s="106"/>
      <c r="T73" s="161"/>
      <c r="U73" s="162"/>
      <c r="V73" s="106"/>
      <c r="W73" s="106"/>
      <c r="X73" s="180" t="s">
        <v>122</v>
      </c>
      <c r="Y73" s="180">
        <v>3</v>
      </c>
      <c r="Z73" s="180" t="s">
        <v>122</v>
      </c>
      <c r="AA73" s="180">
        <v>3</v>
      </c>
      <c r="AB73" s="180" t="s">
        <v>122</v>
      </c>
      <c r="AC73" s="180">
        <v>3</v>
      </c>
      <c r="AD73" s="106"/>
      <c r="AE73" s="106"/>
      <c r="AF73" s="180" t="s">
        <v>122</v>
      </c>
      <c r="AG73" s="180">
        <v>3</v>
      </c>
      <c r="AH73" s="180" t="s">
        <v>122</v>
      </c>
      <c r="AI73" s="180">
        <v>3</v>
      </c>
      <c r="AJ73" s="106"/>
      <c r="AK73" s="106"/>
      <c r="AL73" s="106"/>
      <c r="AM73" s="106"/>
      <c r="AN73" s="106"/>
      <c r="AO73" s="106"/>
      <c r="AP73" s="106"/>
      <c r="AQ73" s="106"/>
      <c r="AR73" s="106"/>
      <c r="AS73" s="106"/>
      <c r="AT73" s="161"/>
      <c r="AU73" s="162"/>
      <c r="AV73" s="106"/>
      <c r="AW73" s="106"/>
      <c r="AX73" s="161"/>
      <c r="AY73" s="234"/>
      <c r="AZ73" s="106"/>
      <c r="BA73" s="106"/>
      <c r="BB73" s="110"/>
      <c r="BC73" s="162"/>
      <c r="BD73" s="260"/>
      <c r="BE73" s="106"/>
      <c r="BF73" s="106"/>
      <c r="BG73" s="106"/>
      <c r="BH73" s="180" t="s">
        <v>122</v>
      </c>
      <c r="BI73" s="180">
        <v>3</v>
      </c>
      <c r="BJ73" s="291">
        <v>9</v>
      </c>
      <c r="BK73" s="291">
        <v>0</v>
      </c>
      <c r="BL73" s="291">
        <v>1</v>
      </c>
      <c r="BM73" s="291">
        <v>0</v>
      </c>
      <c r="BN73" s="291">
        <v>8</v>
      </c>
      <c r="BO73" s="291">
        <v>0</v>
      </c>
      <c r="BP73" s="291">
        <v>1</v>
      </c>
      <c r="BQ73" s="291">
        <v>8</v>
      </c>
      <c r="BR73" s="291">
        <v>0</v>
      </c>
      <c r="BS73" s="325">
        <v>9</v>
      </c>
      <c r="BT73" s="328"/>
      <c r="BU73" s="341"/>
      <c r="BV73" s="350"/>
      <c r="BW73" s="351"/>
      <c r="BX73" s="351"/>
      <c r="BY73" s="351"/>
      <c r="BZ73" s="351"/>
      <c r="CA73" s="351"/>
      <c r="CB73" s="351"/>
      <c r="CC73" s="358"/>
    </row>
    <row r="74" ht="21.75" customHeight="1" spans="1:81">
      <c r="A74" s="65"/>
      <c r="B74" s="111"/>
      <c r="C74" s="149"/>
      <c r="D74" s="102"/>
      <c r="E74" s="103"/>
      <c r="F74" s="180" t="s">
        <v>94</v>
      </c>
      <c r="G74" s="180" t="s">
        <v>96</v>
      </c>
      <c r="H74" s="180" t="s">
        <v>94</v>
      </c>
      <c r="I74" s="180" t="s">
        <v>96</v>
      </c>
      <c r="J74" s="106"/>
      <c r="K74" s="106"/>
      <c r="L74" s="106"/>
      <c r="M74" s="106"/>
      <c r="N74" s="363" t="s">
        <v>92</v>
      </c>
      <c r="O74" s="363" t="s">
        <v>96</v>
      </c>
      <c r="P74" s="162"/>
      <c r="Q74" s="106"/>
      <c r="R74" s="106"/>
      <c r="S74" s="106"/>
      <c r="T74" s="110"/>
      <c r="U74" s="162"/>
      <c r="V74" s="106"/>
      <c r="W74" s="106"/>
      <c r="X74" s="180" t="s">
        <v>94</v>
      </c>
      <c r="Y74" s="180" t="s">
        <v>96</v>
      </c>
      <c r="Z74" s="180" t="s">
        <v>94</v>
      </c>
      <c r="AA74" s="180" t="s">
        <v>96</v>
      </c>
      <c r="AB74" s="180" t="s">
        <v>94</v>
      </c>
      <c r="AC74" s="180" t="s">
        <v>96</v>
      </c>
      <c r="AD74" s="106"/>
      <c r="AE74" s="106"/>
      <c r="AF74" s="180" t="s">
        <v>94</v>
      </c>
      <c r="AG74" s="180" t="s">
        <v>96</v>
      </c>
      <c r="AH74" s="180" t="s">
        <v>94</v>
      </c>
      <c r="AI74" s="180" t="s">
        <v>96</v>
      </c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10"/>
      <c r="AU74" s="162"/>
      <c r="AV74" s="106"/>
      <c r="AW74" s="106"/>
      <c r="AX74" s="110"/>
      <c r="AY74" s="234"/>
      <c r="AZ74" s="106"/>
      <c r="BA74" s="106"/>
      <c r="BB74" s="110"/>
      <c r="BC74" s="162"/>
      <c r="BD74" s="260"/>
      <c r="BE74" s="106"/>
      <c r="BF74" s="106"/>
      <c r="BG74" s="106"/>
      <c r="BH74" s="180" t="s">
        <v>94</v>
      </c>
      <c r="BI74" s="180" t="s">
        <v>96</v>
      </c>
      <c r="BJ74" s="292"/>
      <c r="BK74" s="292"/>
      <c r="BL74" s="292"/>
      <c r="BM74" s="292"/>
      <c r="BN74" s="292"/>
      <c r="BO74" s="292"/>
      <c r="BP74" s="292"/>
      <c r="BQ74" s="292"/>
      <c r="BR74" s="292"/>
      <c r="BS74" s="327"/>
      <c r="BT74" s="328"/>
      <c r="BU74" s="341"/>
      <c r="BV74" s="350"/>
      <c r="BW74" s="351"/>
      <c r="BX74" s="351"/>
      <c r="BY74" s="351"/>
      <c r="BZ74" s="351"/>
      <c r="CA74" s="351"/>
      <c r="CB74" s="351"/>
      <c r="CC74" s="358"/>
    </row>
    <row r="75" ht="21.75" customHeight="1" spans="1:81">
      <c r="A75" s="65"/>
      <c r="B75" s="111"/>
      <c r="C75" s="149"/>
      <c r="D75" s="95" t="s">
        <v>169</v>
      </c>
      <c r="E75" s="109" t="s">
        <v>170</v>
      </c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80" t="s">
        <v>122</v>
      </c>
      <c r="AM75" s="180">
        <v>3</v>
      </c>
      <c r="AN75" s="106"/>
      <c r="AO75" s="106"/>
      <c r="AP75" s="150" t="s">
        <v>122</v>
      </c>
      <c r="AQ75" s="150">
        <v>3</v>
      </c>
      <c r="AR75" s="106"/>
      <c r="AS75" s="106"/>
      <c r="AT75" s="161"/>
      <c r="AU75" s="162"/>
      <c r="AV75" s="180" t="s">
        <v>122</v>
      </c>
      <c r="AW75" s="180">
        <v>3</v>
      </c>
      <c r="AX75" s="161"/>
      <c r="AY75" s="162"/>
      <c r="AZ75" s="106"/>
      <c r="BA75" s="106"/>
      <c r="BB75" s="106"/>
      <c r="BC75" s="106"/>
      <c r="BD75" s="260"/>
      <c r="BE75" s="106"/>
      <c r="BF75" s="106"/>
      <c r="BG75" s="106"/>
      <c r="BH75" s="410" t="s">
        <v>122</v>
      </c>
      <c r="BI75" s="410">
        <v>3</v>
      </c>
      <c r="BJ75" s="291">
        <v>4</v>
      </c>
      <c r="BK75" s="291">
        <v>0</v>
      </c>
      <c r="BL75" s="291">
        <v>0</v>
      </c>
      <c r="BM75" s="291">
        <v>1</v>
      </c>
      <c r="BN75" s="291">
        <v>3</v>
      </c>
      <c r="BO75" s="291">
        <v>0</v>
      </c>
      <c r="BP75" s="291">
        <v>0</v>
      </c>
      <c r="BQ75" s="291">
        <v>4</v>
      </c>
      <c r="BR75" s="291">
        <v>1</v>
      </c>
      <c r="BS75" s="325">
        <v>3</v>
      </c>
      <c r="BT75" s="328"/>
      <c r="BU75" s="341"/>
      <c r="BV75" s="350"/>
      <c r="BW75" s="351"/>
      <c r="BX75" s="351"/>
      <c r="BY75" s="351"/>
      <c r="BZ75" s="351"/>
      <c r="CA75" s="351"/>
      <c r="CB75" s="351"/>
      <c r="CC75" s="358"/>
    </row>
    <row r="76" ht="21.75" customHeight="1" spans="1:81">
      <c r="A76" s="65"/>
      <c r="B76" s="111"/>
      <c r="C76" s="149"/>
      <c r="D76" s="102"/>
      <c r="E76" s="103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80" t="s">
        <v>94</v>
      </c>
      <c r="AM76" s="180" t="s">
        <v>96</v>
      </c>
      <c r="AN76" s="106"/>
      <c r="AO76" s="106"/>
      <c r="AP76" s="150" t="s">
        <v>107</v>
      </c>
      <c r="AQ76" s="150" t="s">
        <v>95</v>
      </c>
      <c r="AR76" s="106"/>
      <c r="AS76" s="106"/>
      <c r="AT76" s="110"/>
      <c r="AU76" s="162"/>
      <c r="AV76" s="180" t="s">
        <v>94</v>
      </c>
      <c r="AW76" s="180" t="s">
        <v>96</v>
      </c>
      <c r="AX76" s="110"/>
      <c r="AY76" s="162"/>
      <c r="AZ76" s="106"/>
      <c r="BA76" s="106"/>
      <c r="BB76" s="106"/>
      <c r="BC76" s="106"/>
      <c r="BD76" s="260"/>
      <c r="BE76" s="106"/>
      <c r="BF76" s="106"/>
      <c r="BG76" s="106"/>
      <c r="BH76" s="410" t="s">
        <v>94</v>
      </c>
      <c r="BI76" s="410" t="s">
        <v>96</v>
      </c>
      <c r="BJ76" s="292"/>
      <c r="BK76" s="292"/>
      <c r="BL76" s="292"/>
      <c r="BM76" s="292"/>
      <c r="BN76" s="292"/>
      <c r="BO76" s="292"/>
      <c r="BP76" s="292"/>
      <c r="BQ76" s="292"/>
      <c r="BR76" s="292"/>
      <c r="BS76" s="327"/>
      <c r="BT76" s="328"/>
      <c r="BU76" s="341"/>
      <c r="BV76" s="350"/>
      <c r="BW76" s="351"/>
      <c r="BX76" s="351"/>
      <c r="BY76" s="351"/>
      <c r="BZ76" s="351"/>
      <c r="CA76" s="351"/>
      <c r="CB76" s="351"/>
      <c r="CC76" s="358"/>
    </row>
    <row r="77" ht="21.75" customHeight="1" spans="1:81">
      <c r="A77" s="65"/>
      <c r="B77" s="111"/>
      <c r="C77" s="149"/>
      <c r="D77" s="95" t="s">
        <v>171</v>
      </c>
      <c r="E77" s="109" t="s">
        <v>172</v>
      </c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  <c r="AF77" s="161"/>
      <c r="AG77" s="162"/>
      <c r="AH77" s="106"/>
      <c r="AI77" s="106"/>
      <c r="AJ77" s="106"/>
      <c r="AK77" s="106"/>
      <c r="AL77" s="410" t="s">
        <v>122</v>
      </c>
      <c r="AM77" s="410">
        <v>3</v>
      </c>
      <c r="AN77" s="410" t="s">
        <v>122</v>
      </c>
      <c r="AO77" s="410">
        <v>3</v>
      </c>
      <c r="AP77" s="418" t="s">
        <v>122</v>
      </c>
      <c r="AQ77" s="418">
        <v>3</v>
      </c>
      <c r="AR77" s="106"/>
      <c r="AS77" s="106"/>
      <c r="AT77" s="161"/>
      <c r="AU77" s="162"/>
      <c r="AV77" s="410" t="s">
        <v>122</v>
      </c>
      <c r="AW77" s="410">
        <v>3</v>
      </c>
      <c r="AX77" s="161"/>
      <c r="AY77" s="162"/>
      <c r="AZ77" s="418" t="s">
        <v>122</v>
      </c>
      <c r="BA77" s="418">
        <v>3</v>
      </c>
      <c r="BB77" s="106"/>
      <c r="BC77" s="106"/>
      <c r="BD77" s="261"/>
      <c r="BE77" s="162"/>
      <c r="BF77" s="106"/>
      <c r="BG77" s="106"/>
      <c r="BH77" s="410" t="s">
        <v>122</v>
      </c>
      <c r="BI77" s="410">
        <v>3</v>
      </c>
      <c r="BJ77" s="291">
        <v>6</v>
      </c>
      <c r="BK77" s="291">
        <v>0</v>
      </c>
      <c r="BL77" s="291">
        <v>0</v>
      </c>
      <c r="BM77" s="291">
        <v>2</v>
      </c>
      <c r="BN77" s="291">
        <v>4</v>
      </c>
      <c r="BO77" s="291">
        <v>0</v>
      </c>
      <c r="BP77" s="291">
        <v>0</v>
      </c>
      <c r="BQ77" s="291">
        <v>6</v>
      </c>
      <c r="BR77" s="291">
        <v>0</v>
      </c>
      <c r="BS77" s="325">
        <v>6</v>
      </c>
      <c r="BT77" s="328"/>
      <c r="BU77" s="341"/>
      <c r="BV77" s="350"/>
      <c r="BW77" s="351"/>
      <c r="BX77" s="351"/>
      <c r="BY77" s="351"/>
      <c r="BZ77" s="351"/>
      <c r="CA77" s="351"/>
      <c r="CB77" s="351"/>
      <c r="CC77" s="358"/>
    </row>
    <row r="78" ht="16.5" customHeight="1" spans="1:81">
      <c r="A78" s="65"/>
      <c r="B78" s="111"/>
      <c r="C78" s="149"/>
      <c r="D78" s="107"/>
      <c r="E78" s="108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392"/>
      <c r="Q78" s="392"/>
      <c r="R78" s="392"/>
      <c r="S78" s="392"/>
      <c r="T78" s="113"/>
      <c r="U78" s="113"/>
      <c r="V78" s="113"/>
      <c r="W78" s="113"/>
      <c r="X78" s="143"/>
      <c r="Y78" s="143"/>
      <c r="Z78" s="143"/>
      <c r="AA78" s="143"/>
      <c r="AB78" s="143"/>
      <c r="AC78" s="143"/>
      <c r="AD78" s="143"/>
      <c r="AE78" s="143"/>
      <c r="AF78" s="114"/>
      <c r="AG78" s="173"/>
      <c r="AH78" s="143"/>
      <c r="AI78" s="143"/>
      <c r="AJ78" s="407"/>
      <c r="AK78" s="407"/>
      <c r="AL78" s="411" t="s">
        <v>94</v>
      </c>
      <c r="AM78" s="411" t="s">
        <v>96</v>
      </c>
      <c r="AN78" s="411" t="s">
        <v>94</v>
      </c>
      <c r="AO78" s="411" t="s">
        <v>96</v>
      </c>
      <c r="AP78" s="419" t="s">
        <v>107</v>
      </c>
      <c r="AQ78" s="419" t="s">
        <v>96</v>
      </c>
      <c r="AR78" s="143"/>
      <c r="AS78" s="143"/>
      <c r="AT78" s="114"/>
      <c r="AU78" s="173"/>
      <c r="AV78" s="411" t="s">
        <v>94</v>
      </c>
      <c r="AW78" s="411" t="s">
        <v>96</v>
      </c>
      <c r="AX78" s="114"/>
      <c r="AY78" s="173"/>
      <c r="AZ78" s="419" t="s">
        <v>107</v>
      </c>
      <c r="BA78" s="419" t="s">
        <v>96</v>
      </c>
      <c r="BB78" s="143"/>
      <c r="BC78" s="143"/>
      <c r="BD78" s="265"/>
      <c r="BE78" s="173"/>
      <c r="BF78" s="143"/>
      <c r="BG78" s="143"/>
      <c r="BH78" s="411" t="s">
        <v>94</v>
      </c>
      <c r="BI78" s="411" t="s">
        <v>96</v>
      </c>
      <c r="BJ78" s="293"/>
      <c r="BK78" s="293"/>
      <c r="BL78" s="293"/>
      <c r="BM78" s="293"/>
      <c r="BN78" s="293"/>
      <c r="BO78" s="293"/>
      <c r="BP78" s="293"/>
      <c r="BQ78" s="293"/>
      <c r="BR78" s="293"/>
      <c r="BS78" s="329"/>
      <c r="BT78" s="328"/>
      <c r="BU78" s="341"/>
      <c r="BV78" s="464"/>
      <c r="BW78" s="465"/>
      <c r="BX78" s="465"/>
      <c r="BY78" s="465"/>
      <c r="BZ78" s="465"/>
      <c r="CA78" s="465"/>
      <c r="CB78" s="465"/>
      <c r="CC78" s="500"/>
    </row>
    <row r="79" ht="5.25" customHeight="1" spans="1:81">
      <c r="A79" s="65"/>
      <c r="B79" s="111"/>
      <c r="C79" s="149"/>
      <c r="D79" s="107"/>
      <c r="E79" s="108"/>
      <c r="F79" s="360"/>
      <c r="G79" s="360"/>
      <c r="H79" s="360"/>
      <c r="I79" s="360"/>
      <c r="J79" s="360"/>
      <c r="K79" s="360"/>
      <c r="L79" s="360"/>
      <c r="M79" s="360"/>
      <c r="N79" s="360"/>
      <c r="O79" s="360"/>
      <c r="P79" s="393"/>
      <c r="Q79" s="393"/>
      <c r="R79" s="393"/>
      <c r="S79" s="393"/>
      <c r="T79" s="360"/>
      <c r="U79" s="360"/>
      <c r="V79" s="360"/>
      <c r="W79" s="360"/>
      <c r="X79" s="405"/>
      <c r="Y79" s="405"/>
      <c r="Z79" s="405"/>
      <c r="AA79" s="405"/>
      <c r="AB79" s="405"/>
      <c r="AC79" s="405"/>
      <c r="AD79" s="405"/>
      <c r="AE79" s="405"/>
      <c r="AF79" s="409"/>
      <c r="AG79" s="412"/>
      <c r="AH79" s="405"/>
      <c r="AI79" s="405"/>
      <c r="AJ79" s="413"/>
      <c r="AK79" s="413"/>
      <c r="AL79" s="414"/>
      <c r="AM79" s="414"/>
      <c r="AN79" s="414"/>
      <c r="AO79" s="414"/>
      <c r="AP79" s="420"/>
      <c r="AQ79" s="420"/>
      <c r="AR79" s="405"/>
      <c r="AS79" s="405"/>
      <c r="AT79" s="409"/>
      <c r="AU79" s="412"/>
      <c r="AV79" s="414"/>
      <c r="AW79" s="414"/>
      <c r="AX79" s="409"/>
      <c r="AY79" s="412"/>
      <c r="AZ79" s="420"/>
      <c r="BA79" s="420"/>
      <c r="BB79" s="405"/>
      <c r="BC79" s="405"/>
      <c r="BD79" s="427"/>
      <c r="BE79" s="412"/>
      <c r="BF79" s="405"/>
      <c r="BG79" s="405"/>
      <c r="BH79" s="414"/>
      <c r="BI79" s="414"/>
      <c r="BJ79" s="292"/>
      <c r="BK79" s="292"/>
      <c r="BL79" s="292"/>
      <c r="BM79" s="292"/>
      <c r="BN79" s="292"/>
      <c r="BO79" s="292"/>
      <c r="BP79" s="292"/>
      <c r="BQ79" s="292"/>
      <c r="BR79" s="292"/>
      <c r="BS79" s="327"/>
      <c r="BT79" s="328"/>
      <c r="BU79" s="341"/>
      <c r="BV79" s="466" t="s">
        <v>173</v>
      </c>
      <c r="BW79" s="467"/>
      <c r="BX79" s="467"/>
      <c r="BY79" s="467"/>
      <c r="BZ79" s="467"/>
      <c r="CA79" s="467"/>
      <c r="CB79" s="467"/>
      <c r="CC79" s="501"/>
    </row>
    <row r="80" ht="21.75" customHeight="1" spans="1:81">
      <c r="A80" s="65"/>
      <c r="B80" s="111"/>
      <c r="C80" s="149"/>
      <c r="D80" s="361" t="s">
        <v>174</v>
      </c>
      <c r="E80" s="362" t="s">
        <v>175</v>
      </c>
      <c r="F80" s="363" t="s">
        <v>122</v>
      </c>
      <c r="G80" s="363">
        <v>3</v>
      </c>
      <c r="H80" s="363" t="s">
        <v>122</v>
      </c>
      <c r="I80" s="363">
        <v>3</v>
      </c>
      <c r="J80" s="394"/>
      <c r="K80" s="394"/>
      <c r="L80" s="394"/>
      <c r="M80" s="394"/>
      <c r="N80" s="394"/>
      <c r="O80" s="394"/>
      <c r="P80" s="394"/>
      <c r="Q80" s="394"/>
      <c r="R80" s="394"/>
      <c r="S80" s="394"/>
      <c r="T80" s="394"/>
      <c r="U80" s="394"/>
      <c r="V80" s="394"/>
      <c r="W80" s="394"/>
      <c r="X80" s="394"/>
      <c r="Y80" s="394"/>
      <c r="Z80" s="394"/>
      <c r="AA80" s="394"/>
      <c r="AB80" s="394"/>
      <c r="AC80" s="394"/>
      <c r="AD80" s="394"/>
      <c r="AE80" s="394"/>
      <c r="AF80" s="394"/>
      <c r="AG80" s="394"/>
      <c r="AH80" s="394"/>
      <c r="AI80" s="394"/>
      <c r="AJ80" s="394"/>
      <c r="AK80" s="394"/>
      <c r="AL80" s="394"/>
      <c r="AM80" s="394"/>
      <c r="AN80" s="394"/>
      <c r="AO80" s="394"/>
      <c r="AP80" s="363" t="s">
        <v>122</v>
      </c>
      <c r="AQ80" s="363">
        <v>1</v>
      </c>
      <c r="AR80" s="394"/>
      <c r="AS80" s="394"/>
      <c r="AT80" s="363" t="s">
        <v>122</v>
      </c>
      <c r="AU80" s="363">
        <v>2</v>
      </c>
      <c r="AV80" s="394"/>
      <c r="AW80" s="394"/>
      <c r="AX80" s="394"/>
      <c r="AY80" s="394"/>
      <c r="AZ80" s="363" t="s">
        <v>122</v>
      </c>
      <c r="BA80" s="363">
        <v>2</v>
      </c>
      <c r="BB80" s="394"/>
      <c r="BC80" s="394"/>
      <c r="BD80" s="428"/>
      <c r="BE80" s="394"/>
      <c r="BF80" s="394"/>
      <c r="BG80" s="394"/>
      <c r="BH80" s="363" t="s">
        <v>122</v>
      </c>
      <c r="BI80" s="363">
        <v>3</v>
      </c>
      <c r="BJ80" s="438">
        <v>6</v>
      </c>
      <c r="BK80" s="438">
        <v>0</v>
      </c>
      <c r="BL80" s="438">
        <v>6</v>
      </c>
      <c r="BM80" s="438">
        <v>0</v>
      </c>
      <c r="BN80" s="438">
        <v>0</v>
      </c>
      <c r="BO80" s="438">
        <v>1</v>
      </c>
      <c r="BP80" s="438">
        <v>2</v>
      </c>
      <c r="BQ80" s="438">
        <v>3</v>
      </c>
      <c r="BR80" s="438">
        <v>0</v>
      </c>
      <c r="BS80" s="454">
        <v>6</v>
      </c>
      <c r="BT80" s="328"/>
      <c r="BU80" s="341"/>
      <c r="BV80" s="468"/>
      <c r="BW80" s="469"/>
      <c r="BX80" s="469"/>
      <c r="BY80" s="469"/>
      <c r="BZ80" s="469"/>
      <c r="CA80" s="469"/>
      <c r="CB80" s="469"/>
      <c r="CC80" s="502"/>
    </row>
    <row r="81" ht="21.75" customHeight="1" spans="1:81">
      <c r="A81" s="65"/>
      <c r="B81" s="111"/>
      <c r="C81" s="364"/>
      <c r="D81" s="365"/>
      <c r="E81" s="366"/>
      <c r="F81" s="363" t="s">
        <v>92</v>
      </c>
      <c r="G81" s="363" t="s">
        <v>96</v>
      </c>
      <c r="H81" s="363" t="s">
        <v>92</v>
      </c>
      <c r="I81" s="363" t="s">
        <v>96</v>
      </c>
      <c r="J81" s="394"/>
      <c r="K81" s="394"/>
      <c r="L81" s="394"/>
      <c r="M81" s="394"/>
      <c r="N81" s="394"/>
      <c r="O81" s="394"/>
      <c r="P81" s="394"/>
      <c r="Q81" s="394"/>
      <c r="R81" s="394"/>
      <c r="S81" s="394"/>
      <c r="T81" s="394"/>
      <c r="U81" s="394"/>
      <c r="V81" s="394"/>
      <c r="W81" s="394"/>
      <c r="X81" s="394"/>
      <c r="Y81" s="394"/>
      <c r="Z81" s="394"/>
      <c r="AA81" s="394"/>
      <c r="AB81" s="394"/>
      <c r="AC81" s="394"/>
      <c r="AD81" s="394"/>
      <c r="AE81" s="394"/>
      <c r="AF81" s="394"/>
      <c r="AG81" s="394"/>
      <c r="AH81" s="394"/>
      <c r="AI81" s="394"/>
      <c r="AJ81" s="394"/>
      <c r="AK81" s="394"/>
      <c r="AL81" s="394"/>
      <c r="AM81" s="394"/>
      <c r="AN81" s="394"/>
      <c r="AO81" s="394"/>
      <c r="AP81" s="363" t="s">
        <v>92</v>
      </c>
      <c r="AQ81" s="363" t="s">
        <v>96</v>
      </c>
      <c r="AR81" s="394"/>
      <c r="AS81" s="394"/>
      <c r="AT81" s="363" t="s">
        <v>92</v>
      </c>
      <c r="AU81" s="363" t="s">
        <v>96</v>
      </c>
      <c r="AV81" s="394"/>
      <c r="AW81" s="394"/>
      <c r="AX81" s="394"/>
      <c r="AY81" s="394"/>
      <c r="AZ81" s="363" t="s">
        <v>92</v>
      </c>
      <c r="BA81" s="363" t="s">
        <v>96</v>
      </c>
      <c r="BB81" s="394"/>
      <c r="BC81" s="394"/>
      <c r="BD81" s="428"/>
      <c r="BE81" s="394"/>
      <c r="BF81" s="394"/>
      <c r="BG81" s="394"/>
      <c r="BH81" s="363" t="s">
        <v>92</v>
      </c>
      <c r="BI81" s="363" t="s">
        <v>96</v>
      </c>
      <c r="BJ81" s="439"/>
      <c r="BK81" s="439"/>
      <c r="BL81" s="439"/>
      <c r="BM81" s="439"/>
      <c r="BN81" s="439"/>
      <c r="BO81" s="439"/>
      <c r="BP81" s="439"/>
      <c r="BQ81" s="439"/>
      <c r="BR81" s="439"/>
      <c r="BS81" s="455"/>
      <c r="BT81" s="328"/>
      <c r="BU81" s="341"/>
      <c r="BV81" s="468"/>
      <c r="BW81" s="469"/>
      <c r="BX81" s="469"/>
      <c r="BY81" s="469"/>
      <c r="BZ81" s="469"/>
      <c r="CA81" s="469"/>
      <c r="CB81" s="469"/>
      <c r="CC81" s="502"/>
    </row>
    <row r="82" ht="21.75" customHeight="1" spans="1:81">
      <c r="A82" s="65"/>
      <c r="B82" s="111"/>
      <c r="C82" s="144" t="s">
        <v>147</v>
      </c>
      <c r="D82" s="144"/>
      <c r="E82" s="144"/>
      <c r="F82" s="144"/>
      <c r="G82" s="144"/>
      <c r="H82" s="144"/>
      <c r="I82" s="144"/>
      <c r="J82" s="144"/>
      <c r="K82" s="144"/>
      <c r="L82" s="144"/>
      <c r="M82" s="144"/>
      <c r="N82" s="144"/>
      <c r="O82" s="144"/>
      <c r="P82" s="144"/>
      <c r="Q82" s="144"/>
      <c r="R82" s="144"/>
      <c r="S82" s="144"/>
      <c r="T82" s="144"/>
      <c r="U82" s="144"/>
      <c r="V82" s="144"/>
      <c r="W82" s="144"/>
      <c r="X82" s="144"/>
      <c r="Y82" s="144"/>
      <c r="Z82" s="144"/>
      <c r="AA82" s="144"/>
      <c r="AB82" s="144"/>
      <c r="AC82" s="144"/>
      <c r="AD82" s="144"/>
      <c r="AE82" s="144"/>
      <c r="AF82" s="144"/>
      <c r="AG82" s="144"/>
      <c r="AH82" s="144"/>
      <c r="AI82" s="144"/>
      <c r="AJ82" s="144"/>
      <c r="AK82" s="144"/>
      <c r="AL82" s="144"/>
      <c r="AM82" s="144"/>
      <c r="AN82" s="144"/>
      <c r="AO82" s="144"/>
      <c r="AP82" s="144"/>
      <c r="AQ82" s="144"/>
      <c r="AR82" s="144"/>
      <c r="AS82" s="144"/>
      <c r="AT82" s="144"/>
      <c r="AU82" s="144"/>
      <c r="AV82" s="144"/>
      <c r="AW82" s="144"/>
      <c r="AX82" s="144"/>
      <c r="AY82" s="144"/>
      <c r="AZ82" s="144"/>
      <c r="BA82" s="144"/>
      <c r="BB82" s="144"/>
      <c r="BC82" s="144"/>
      <c r="BD82" s="271"/>
      <c r="BE82" s="144"/>
      <c r="BF82" s="144"/>
      <c r="BG82" s="144"/>
      <c r="BH82" s="144"/>
      <c r="BI82" s="144"/>
      <c r="BJ82" s="440">
        <f t="shared" ref="BJ82:BS82" si="1">SUM(BJ55:BJ81)</f>
        <v>79</v>
      </c>
      <c r="BK82" s="308">
        <f t="shared" si="1"/>
        <v>1</v>
      </c>
      <c r="BL82" s="309">
        <f t="shared" si="1"/>
        <v>17</v>
      </c>
      <c r="BM82" s="308">
        <f t="shared" si="1"/>
        <v>25</v>
      </c>
      <c r="BN82" s="308">
        <f t="shared" si="1"/>
        <v>38</v>
      </c>
      <c r="BO82" s="309">
        <f t="shared" si="1"/>
        <v>2</v>
      </c>
      <c r="BP82" s="309">
        <f t="shared" si="1"/>
        <v>30</v>
      </c>
      <c r="BQ82" s="308">
        <f t="shared" si="1"/>
        <v>48</v>
      </c>
      <c r="BR82" s="309">
        <f t="shared" si="1"/>
        <v>18</v>
      </c>
      <c r="BS82" s="308">
        <f t="shared" si="1"/>
        <v>62</v>
      </c>
      <c r="BT82" s="333">
        <f>SUM(BJ82:BS83)</f>
        <v>320</v>
      </c>
      <c r="BU82" s="341"/>
      <c r="BV82" s="468"/>
      <c r="BW82" s="469"/>
      <c r="BX82" s="469"/>
      <c r="BY82" s="469"/>
      <c r="BZ82" s="469"/>
      <c r="CA82" s="469"/>
      <c r="CB82" s="469"/>
      <c r="CC82" s="502"/>
    </row>
    <row r="83" ht="21.75" customHeight="1" spans="1:81">
      <c r="A83" s="65"/>
      <c r="B83" s="111"/>
      <c r="C83" s="145"/>
      <c r="D83" s="145"/>
      <c r="E83" s="145"/>
      <c r="F83" s="145"/>
      <c r="G83" s="145"/>
      <c r="H83" s="145"/>
      <c r="I83" s="145"/>
      <c r="J83" s="145"/>
      <c r="K83" s="145"/>
      <c r="L83" s="145"/>
      <c r="M83" s="145"/>
      <c r="N83" s="145"/>
      <c r="O83" s="145"/>
      <c r="P83" s="145"/>
      <c r="Q83" s="145"/>
      <c r="R83" s="145"/>
      <c r="S83" s="145"/>
      <c r="T83" s="145"/>
      <c r="U83" s="145"/>
      <c r="V83" s="145"/>
      <c r="W83" s="145"/>
      <c r="X83" s="145"/>
      <c r="Y83" s="145"/>
      <c r="Z83" s="145"/>
      <c r="AA83" s="145"/>
      <c r="AB83" s="145"/>
      <c r="AC83" s="145"/>
      <c r="AD83" s="145"/>
      <c r="AE83" s="145"/>
      <c r="AF83" s="145"/>
      <c r="AG83" s="145"/>
      <c r="AH83" s="145"/>
      <c r="AI83" s="145"/>
      <c r="AJ83" s="145"/>
      <c r="AK83" s="145"/>
      <c r="AL83" s="145"/>
      <c r="AM83" s="145"/>
      <c r="AN83" s="145"/>
      <c r="AO83" s="145"/>
      <c r="AP83" s="145"/>
      <c r="AQ83" s="145"/>
      <c r="AR83" s="145"/>
      <c r="AS83" s="145"/>
      <c r="AT83" s="145"/>
      <c r="AU83" s="145"/>
      <c r="AV83" s="145"/>
      <c r="AW83" s="145"/>
      <c r="AX83" s="145"/>
      <c r="AY83" s="145"/>
      <c r="AZ83" s="145"/>
      <c r="BA83" s="145"/>
      <c r="BB83" s="145"/>
      <c r="BC83" s="145"/>
      <c r="BD83" s="272"/>
      <c r="BE83" s="145"/>
      <c r="BF83" s="145"/>
      <c r="BG83" s="145"/>
      <c r="BH83" s="145"/>
      <c r="BI83" s="145"/>
      <c r="BJ83" s="441"/>
      <c r="BK83" s="311"/>
      <c r="BL83" s="312"/>
      <c r="BM83" s="311"/>
      <c r="BN83" s="311"/>
      <c r="BO83" s="312"/>
      <c r="BP83" s="312"/>
      <c r="BQ83" s="311"/>
      <c r="BR83" s="312"/>
      <c r="BS83" s="311"/>
      <c r="BT83" s="334"/>
      <c r="BU83" s="341"/>
      <c r="BV83" s="468"/>
      <c r="BW83" s="469"/>
      <c r="BX83" s="469"/>
      <c r="BY83" s="469"/>
      <c r="BZ83" s="469"/>
      <c r="CA83" s="469"/>
      <c r="CB83" s="469"/>
      <c r="CC83" s="502"/>
    </row>
    <row r="84" ht="21.75" customHeight="1" spans="1:81">
      <c r="A84" s="65"/>
      <c r="B84" s="111"/>
      <c r="C84" s="367" t="s">
        <v>176</v>
      </c>
      <c r="D84" s="368" t="s">
        <v>177</v>
      </c>
      <c r="E84" s="147" t="s">
        <v>178</v>
      </c>
      <c r="F84" s="369"/>
      <c r="G84" s="369"/>
      <c r="H84" s="370" t="s">
        <v>122</v>
      </c>
      <c r="I84" s="370">
        <v>3</v>
      </c>
      <c r="J84" s="231"/>
      <c r="K84" s="233"/>
      <c r="L84" s="231"/>
      <c r="M84" s="395"/>
      <c r="N84" s="396" t="s">
        <v>122</v>
      </c>
      <c r="O84" s="396">
        <v>3</v>
      </c>
      <c r="P84" s="233"/>
      <c r="Q84" s="231"/>
      <c r="R84" s="396" t="s">
        <v>122</v>
      </c>
      <c r="S84" s="396">
        <v>2</v>
      </c>
      <c r="T84" s="370" t="s">
        <v>122</v>
      </c>
      <c r="U84" s="370">
        <v>3</v>
      </c>
      <c r="V84" s="370" t="s">
        <v>122</v>
      </c>
      <c r="W84" s="370">
        <v>3</v>
      </c>
      <c r="X84" s="396" t="s">
        <v>122</v>
      </c>
      <c r="Y84" s="396">
        <v>3</v>
      </c>
      <c r="Z84" s="231"/>
      <c r="AA84" s="233"/>
      <c r="AB84" s="396" t="s">
        <v>122</v>
      </c>
      <c r="AC84" s="396">
        <v>2</v>
      </c>
      <c r="AD84" s="396" t="s">
        <v>122</v>
      </c>
      <c r="AE84" s="396">
        <v>2</v>
      </c>
      <c r="AF84" s="231"/>
      <c r="AG84" s="233"/>
      <c r="AH84" s="148"/>
      <c r="AI84" s="148"/>
      <c r="AJ84" s="231"/>
      <c r="AK84" s="233"/>
      <c r="AL84" s="148"/>
      <c r="AM84" s="148"/>
      <c r="AN84" s="231"/>
      <c r="AO84" s="233"/>
      <c r="AP84" s="148"/>
      <c r="AQ84" s="148"/>
      <c r="AR84" s="148"/>
      <c r="AS84" s="148"/>
      <c r="AT84" s="231"/>
      <c r="AU84" s="233"/>
      <c r="AV84" s="231"/>
      <c r="AW84" s="233"/>
      <c r="AX84" s="231"/>
      <c r="AY84" s="233"/>
      <c r="AZ84" s="148"/>
      <c r="BA84" s="148"/>
      <c r="BB84" s="148"/>
      <c r="BC84" s="148"/>
      <c r="BD84" s="429" t="s">
        <v>122</v>
      </c>
      <c r="BE84" s="396">
        <v>2</v>
      </c>
      <c r="BF84" s="396" t="s">
        <v>122</v>
      </c>
      <c r="BG84" s="396">
        <v>2</v>
      </c>
      <c r="BH84" s="273" t="s">
        <v>122</v>
      </c>
      <c r="BI84" s="273">
        <v>3</v>
      </c>
      <c r="BJ84" s="293">
        <v>11</v>
      </c>
      <c r="BK84" s="293">
        <v>0</v>
      </c>
      <c r="BL84" s="293">
        <v>10</v>
      </c>
      <c r="BM84" s="293">
        <v>0</v>
      </c>
      <c r="BN84" s="293">
        <v>1</v>
      </c>
      <c r="BO84" s="293">
        <v>0</v>
      </c>
      <c r="BP84" s="293">
        <v>5</v>
      </c>
      <c r="BQ84" s="293">
        <v>6</v>
      </c>
      <c r="BR84" s="293">
        <v>7</v>
      </c>
      <c r="BS84" s="293">
        <v>4</v>
      </c>
      <c r="BT84" s="456" t="s">
        <v>176</v>
      </c>
      <c r="BU84" s="341"/>
      <c r="BV84" s="468"/>
      <c r="BW84" s="469"/>
      <c r="BX84" s="469"/>
      <c r="BY84" s="469"/>
      <c r="BZ84" s="469"/>
      <c r="CA84" s="469"/>
      <c r="CB84" s="469"/>
      <c r="CC84" s="502"/>
    </row>
    <row r="85" ht="21.75" customHeight="1" spans="1:81">
      <c r="A85" s="65"/>
      <c r="B85" s="111"/>
      <c r="C85" s="371"/>
      <c r="D85" s="372"/>
      <c r="E85" s="103"/>
      <c r="F85" s="373"/>
      <c r="G85" s="373"/>
      <c r="H85" s="363" t="s">
        <v>92</v>
      </c>
      <c r="I85" s="363" t="s">
        <v>96</v>
      </c>
      <c r="J85" s="110"/>
      <c r="K85" s="162"/>
      <c r="L85" s="110"/>
      <c r="M85" s="397"/>
      <c r="N85" s="243" t="s">
        <v>92</v>
      </c>
      <c r="O85" s="243" t="s">
        <v>96</v>
      </c>
      <c r="P85" s="162"/>
      <c r="Q85" s="110"/>
      <c r="R85" s="243" t="s">
        <v>92</v>
      </c>
      <c r="S85" s="243" t="s">
        <v>95</v>
      </c>
      <c r="T85" s="363" t="s">
        <v>92</v>
      </c>
      <c r="U85" s="363" t="s">
        <v>96</v>
      </c>
      <c r="V85" s="363" t="s">
        <v>92</v>
      </c>
      <c r="W85" s="363" t="s">
        <v>95</v>
      </c>
      <c r="X85" s="243" t="s">
        <v>92</v>
      </c>
      <c r="Y85" s="243" t="s">
        <v>95</v>
      </c>
      <c r="Z85" s="110"/>
      <c r="AA85" s="162"/>
      <c r="AB85" s="243" t="s">
        <v>92</v>
      </c>
      <c r="AC85" s="243" t="s">
        <v>95</v>
      </c>
      <c r="AD85" s="243" t="s">
        <v>92</v>
      </c>
      <c r="AE85" s="243" t="s">
        <v>95</v>
      </c>
      <c r="AF85" s="110"/>
      <c r="AG85" s="162"/>
      <c r="AH85" s="106"/>
      <c r="AI85" s="106"/>
      <c r="AJ85" s="110"/>
      <c r="AK85" s="162"/>
      <c r="AL85" s="106"/>
      <c r="AM85" s="106"/>
      <c r="AN85" s="110"/>
      <c r="AO85" s="162"/>
      <c r="AP85" s="106"/>
      <c r="AQ85" s="106"/>
      <c r="AR85" s="106"/>
      <c r="AS85" s="106"/>
      <c r="AT85" s="110"/>
      <c r="AU85" s="162"/>
      <c r="AV85" s="110"/>
      <c r="AW85" s="162"/>
      <c r="AX85" s="110"/>
      <c r="AY85" s="162"/>
      <c r="AZ85" s="106"/>
      <c r="BA85" s="106"/>
      <c r="BB85" s="106"/>
      <c r="BC85" s="106"/>
      <c r="BD85" s="275" t="s">
        <v>92</v>
      </c>
      <c r="BE85" s="243" t="s">
        <v>95</v>
      </c>
      <c r="BF85" s="243" t="s">
        <v>92</v>
      </c>
      <c r="BG85" s="243" t="s">
        <v>95</v>
      </c>
      <c r="BH85" s="180" t="s">
        <v>94</v>
      </c>
      <c r="BI85" s="180" t="s">
        <v>96</v>
      </c>
      <c r="BJ85" s="292"/>
      <c r="BK85" s="292"/>
      <c r="BL85" s="292"/>
      <c r="BM85" s="292"/>
      <c r="BN85" s="292"/>
      <c r="BO85" s="292"/>
      <c r="BP85" s="292"/>
      <c r="BQ85" s="292"/>
      <c r="BR85" s="292"/>
      <c r="BS85" s="292"/>
      <c r="BT85" s="456"/>
      <c r="BU85" s="341"/>
      <c r="BV85" s="470"/>
      <c r="BW85" s="471"/>
      <c r="BX85" s="471"/>
      <c r="BY85" s="471"/>
      <c r="BZ85" s="471"/>
      <c r="CA85" s="471"/>
      <c r="CB85" s="471"/>
      <c r="CC85" s="503"/>
    </row>
    <row r="86" ht="21.75" customHeight="1" spans="1:81">
      <c r="A86" s="65"/>
      <c r="B86" s="111"/>
      <c r="C86" s="371"/>
      <c r="D86" s="374" t="s">
        <v>179</v>
      </c>
      <c r="E86" s="109" t="s">
        <v>180</v>
      </c>
      <c r="F86" s="375"/>
      <c r="G86" s="375"/>
      <c r="H86" s="375"/>
      <c r="I86" s="375"/>
      <c r="J86" s="375"/>
      <c r="K86" s="375"/>
      <c r="L86" s="375"/>
      <c r="M86" s="375"/>
      <c r="N86" s="375"/>
      <c r="O86" s="375"/>
      <c r="P86" s="375"/>
      <c r="Q86" s="375"/>
      <c r="R86" s="375"/>
      <c r="S86" s="375"/>
      <c r="T86" s="180" t="s">
        <v>122</v>
      </c>
      <c r="U86" s="180">
        <v>3</v>
      </c>
      <c r="V86" s="180" t="s">
        <v>122</v>
      </c>
      <c r="W86" s="180">
        <v>3</v>
      </c>
      <c r="X86" s="375"/>
      <c r="Y86" s="375"/>
      <c r="Z86" s="375"/>
      <c r="AA86" s="375"/>
      <c r="AB86" s="375"/>
      <c r="AC86" s="375"/>
      <c r="AD86" s="375"/>
      <c r="AE86" s="375"/>
      <c r="AF86" s="375"/>
      <c r="AG86" s="375"/>
      <c r="AH86" s="363" t="s">
        <v>122</v>
      </c>
      <c r="AI86" s="363">
        <v>3</v>
      </c>
      <c r="AJ86" s="375"/>
      <c r="AK86" s="375"/>
      <c r="AL86" s="375"/>
      <c r="AM86" s="375"/>
      <c r="AN86" s="161"/>
      <c r="AO86" s="162"/>
      <c r="AP86" s="375"/>
      <c r="AQ86" s="375"/>
      <c r="AR86" s="375"/>
      <c r="AS86" s="375"/>
      <c r="AT86" s="375"/>
      <c r="AU86" s="375"/>
      <c r="AV86" s="375"/>
      <c r="AW86" s="375"/>
      <c r="AX86" s="161"/>
      <c r="AY86" s="234"/>
      <c r="AZ86" s="375"/>
      <c r="BA86" s="375"/>
      <c r="BB86" s="375"/>
      <c r="BC86" s="375"/>
      <c r="BD86" s="430"/>
      <c r="BE86" s="375"/>
      <c r="BF86" s="375"/>
      <c r="BG86" s="375"/>
      <c r="BH86" s="273" t="s">
        <v>122</v>
      </c>
      <c r="BI86" s="273">
        <v>3</v>
      </c>
      <c r="BJ86" s="291">
        <v>4</v>
      </c>
      <c r="BK86" s="291">
        <v>0</v>
      </c>
      <c r="BL86" s="291">
        <v>1</v>
      </c>
      <c r="BM86" s="291">
        <v>0</v>
      </c>
      <c r="BN86" s="291">
        <v>3</v>
      </c>
      <c r="BO86" s="291">
        <v>0</v>
      </c>
      <c r="BP86" s="291">
        <v>0</v>
      </c>
      <c r="BQ86" s="291">
        <v>4</v>
      </c>
      <c r="BR86" s="291">
        <v>0</v>
      </c>
      <c r="BS86" s="291">
        <v>4</v>
      </c>
      <c r="BT86" s="456"/>
      <c r="BU86" s="341"/>
      <c r="BV86" s="472" t="s">
        <v>181</v>
      </c>
      <c r="BW86" s="473"/>
      <c r="BX86" s="473"/>
      <c r="BY86" s="473"/>
      <c r="BZ86" s="473"/>
      <c r="CA86" s="473"/>
      <c r="CB86" s="473"/>
      <c r="CC86" s="504"/>
    </row>
    <row r="87" ht="21.75" customHeight="1" spans="1:81">
      <c r="A87" s="65"/>
      <c r="B87" s="111"/>
      <c r="C87" s="371"/>
      <c r="D87" s="372"/>
      <c r="E87" s="103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80" t="s">
        <v>94</v>
      </c>
      <c r="U87" s="180" t="s">
        <v>96</v>
      </c>
      <c r="V87" s="180" t="s">
        <v>94</v>
      </c>
      <c r="W87" s="180" t="s">
        <v>96</v>
      </c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363" t="s">
        <v>92</v>
      </c>
      <c r="AI87" s="363" t="s">
        <v>96</v>
      </c>
      <c r="AJ87" s="106"/>
      <c r="AK87" s="106"/>
      <c r="AL87" s="106"/>
      <c r="AM87" s="106"/>
      <c r="AN87" s="110"/>
      <c r="AO87" s="162"/>
      <c r="AP87" s="106"/>
      <c r="AQ87" s="106"/>
      <c r="AR87" s="106"/>
      <c r="AS87" s="106"/>
      <c r="AT87" s="106"/>
      <c r="AU87" s="106"/>
      <c r="AV87" s="106"/>
      <c r="AW87" s="106"/>
      <c r="AX87" s="110"/>
      <c r="AY87" s="234"/>
      <c r="AZ87" s="106"/>
      <c r="BA87" s="106"/>
      <c r="BB87" s="106"/>
      <c r="BC87" s="106"/>
      <c r="BD87" s="260"/>
      <c r="BE87" s="106"/>
      <c r="BF87" s="106"/>
      <c r="BG87" s="442"/>
      <c r="BH87" s="180" t="s">
        <v>94</v>
      </c>
      <c r="BI87" s="180" t="s">
        <v>96</v>
      </c>
      <c r="BJ87" s="292"/>
      <c r="BK87" s="292"/>
      <c r="BL87" s="292"/>
      <c r="BM87" s="292"/>
      <c r="BN87" s="292"/>
      <c r="BO87" s="292"/>
      <c r="BP87" s="292"/>
      <c r="BQ87" s="292"/>
      <c r="BR87" s="292"/>
      <c r="BS87" s="292"/>
      <c r="BT87" s="456"/>
      <c r="BU87" s="341"/>
      <c r="BV87" s="474"/>
      <c r="BW87" s="475"/>
      <c r="BX87" s="475"/>
      <c r="BY87" s="475"/>
      <c r="BZ87" s="475"/>
      <c r="CA87" s="475"/>
      <c r="CB87" s="475"/>
      <c r="CC87" s="505"/>
    </row>
    <row r="88" ht="21.75" customHeight="1" spans="1:81">
      <c r="A88" s="65"/>
      <c r="B88" s="111"/>
      <c r="C88" s="371"/>
      <c r="D88" s="376" t="s">
        <v>182</v>
      </c>
      <c r="E88" s="124" t="s">
        <v>183</v>
      </c>
      <c r="F88" s="106"/>
      <c r="G88" s="106"/>
      <c r="H88" s="180" t="s">
        <v>122</v>
      </c>
      <c r="I88" s="180">
        <v>3</v>
      </c>
      <c r="J88" s="243" t="s">
        <v>122</v>
      </c>
      <c r="K88" s="243">
        <v>2</v>
      </c>
      <c r="L88" s="243" t="s">
        <v>122</v>
      </c>
      <c r="M88" s="243">
        <v>2</v>
      </c>
      <c r="N88" s="106"/>
      <c r="O88" s="106"/>
      <c r="P88" s="106"/>
      <c r="Q88" s="106"/>
      <c r="R88" s="106"/>
      <c r="S88" s="106"/>
      <c r="T88" s="397"/>
      <c r="U88" s="397"/>
      <c r="V88" s="397"/>
      <c r="W88" s="397"/>
      <c r="X88" s="243" t="s">
        <v>122</v>
      </c>
      <c r="Y88" s="243">
        <v>2</v>
      </c>
      <c r="Z88" s="106"/>
      <c r="AA88" s="106"/>
      <c r="AB88" s="106"/>
      <c r="AC88" s="106"/>
      <c r="AD88" s="106"/>
      <c r="AE88" s="106"/>
      <c r="AF88" s="243" t="s">
        <v>122</v>
      </c>
      <c r="AG88" s="243">
        <v>3</v>
      </c>
      <c r="AH88" s="397"/>
      <c r="AI88" s="397"/>
      <c r="AJ88" s="106"/>
      <c r="AK88" s="106"/>
      <c r="AL88" s="106"/>
      <c r="AM88" s="106"/>
      <c r="AN88" s="110"/>
      <c r="AO88" s="162"/>
      <c r="AP88" s="106"/>
      <c r="AQ88" s="106"/>
      <c r="AR88" s="106"/>
      <c r="AS88" s="106"/>
      <c r="AT88" s="106"/>
      <c r="AU88" s="106"/>
      <c r="AV88" s="106"/>
      <c r="AW88" s="106"/>
      <c r="AX88" s="110"/>
      <c r="AY88" s="234"/>
      <c r="AZ88" s="106"/>
      <c r="BA88" s="106"/>
      <c r="BB88" s="106"/>
      <c r="BC88" s="106"/>
      <c r="BD88" s="260"/>
      <c r="BE88" s="106"/>
      <c r="BF88" s="106"/>
      <c r="BG88" s="106"/>
      <c r="BH88" s="273" t="s">
        <v>122</v>
      </c>
      <c r="BI88" s="273">
        <v>3</v>
      </c>
      <c r="BJ88" s="293">
        <v>6</v>
      </c>
      <c r="BK88" s="293">
        <v>0</v>
      </c>
      <c r="BL88" s="293">
        <v>4</v>
      </c>
      <c r="BM88" s="293">
        <v>0</v>
      </c>
      <c r="BN88" s="293">
        <v>2</v>
      </c>
      <c r="BO88" s="293">
        <v>0</v>
      </c>
      <c r="BP88" s="293">
        <v>3</v>
      </c>
      <c r="BQ88" s="293">
        <v>3</v>
      </c>
      <c r="BR88" s="293">
        <v>3</v>
      </c>
      <c r="BS88" s="293">
        <v>3</v>
      </c>
      <c r="BT88" s="456"/>
      <c r="BU88" s="341"/>
      <c r="BV88" s="474"/>
      <c r="BW88" s="475"/>
      <c r="BX88" s="475"/>
      <c r="BY88" s="475"/>
      <c r="BZ88" s="475"/>
      <c r="CA88" s="475"/>
      <c r="CB88" s="475"/>
      <c r="CC88" s="505"/>
    </row>
    <row r="89" ht="21.75" customHeight="1" spans="1:81">
      <c r="A89" s="65"/>
      <c r="B89" s="111"/>
      <c r="C89" s="371"/>
      <c r="D89" s="376"/>
      <c r="E89" s="124"/>
      <c r="F89" s="106"/>
      <c r="G89" s="106"/>
      <c r="H89" s="180" t="s">
        <v>94</v>
      </c>
      <c r="I89" s="180" t="s">
        <v>96</v>
      </c>
      <c r="J89" s="243" t="s">
        <v>92</v>
      </c>
      <c r="K89" s="243" t="s">
        <v>95</v>
      </c>
      <c r="L89" s="243" t="s">
        <v>92</v>
      </c>
      <c r="M89" s="243" t="s">
        <v>95</v>
      </c>
      <c r="N89" s="106"/>
      <c r="O89" s="106"/>
      <c r="P89" s="106"/>
      <c r="Q89" s="106"/>
      <c r="R89" s="106"/>
      <c r="S89" s="106"/>
      <c r="T89" s="397"/>
      <c r="U89" s="397"/>
      <c r="V89" s="397"/>
      <c r="W89" s="397"/>
      <c r="X89" s="243" t="s">
        <v>92</v>
      </c>
      <c r="Y89" s="243" t="s">
        <v>95</v>
      </c>
      <c r="Z89" s="106"/>
      <c r="AA89" s="106"/>
      <c r="AB89" s="106"/>
      <c r="AC89" s="106"/>
      <c r="AD89" s="106"/>
      <c r="AE89" s="106"/>
      <c r="AF89" s="243" t="s">
        <v>92</v>
      </c>
      <c r="AG89" s="243" t="s">
        <v>96</v>
      </c>
      <c r="AH89" s="397"/>
      <c r="AI89" s="397"/>
      <c r="AJ89" s="106"/>
      <c r="AK89" s="106"/>
      <c r="AL89" s="106"/>
      <c r="AM89" s="106"/>
      <c r="AN89" s="110"/>
      <c r="AO89" s="162"/>
      <c r="AP89" s="106"/>
      <c r="AQ89" s="106"/>
      <c r="AR89" s="106"/>
      <c r="AS89" s="106"/>
      <c r="AT89" s="106"/>
      <c r="AU89" s="106"/>
      <c r="AV89" s="106"/>
      <c r="AW89" s="106"/>
      <c r="AX89" s="110"/>
      <c r="AY89" s="234"/>
      <c r="AZ89" s="106"/>
      <c r="BA89" s="106"/>
      <c r="BB89" s="106"/>
      <c r="BC89" s="106"/>
      <c r="BD89" s="260"/>
      <c r="BE89" s="106"/>
      <c r="BF89" s="106"/>
      <c r="BG89" s="106"/>
      <c r="BH89" s="180" t="s">
        <v>94</v>
      </c>
      <c r="BI89" s="180" t="s">
        <v>96</v>
      </c>
      <c r="BJ89" s="293"/>
      <c r="BK89" s="293"/>
      <c r="BL89" s="293"/>
      <c r="BM89" s="293"/>
      <c r="BN89" s="293"/>
      <c r="BO89" s="293"/>
      <c r="BP89" s="293"/>
      <c r="BQ89" s="293"/>
      <c r="BR89" s="293"/>
      <c r="BS89" s="293"/>
      <c r="BT89" s="456"/>
      <c r="BU89" s="341"/>
      <c r="BV89" s="474"/>
      <c r="BW89" s="475"/>
      <c r="BX89" s="475"/>
      <c r="BY89" s="475"/>
      <c r="BZ89" s="475"/>
      <c r="CA89" s="475"/>
      <c r="CB89" s="475"/>
      <c r="CC89" s="505"/>
    </row>
    <row r="90" ht="21.75" customHeight="1" spans="1:81">
      <c r="A90" s="65"/>
      <c r="B90" s="111"/>
      <c r="C90" s="371"/>
      <c r="D90" s="374" t="s">
        <v>184</v>
      </c>
      <c r="E90" s="109" t="s">
        <v>185</v>
      </c>
      <c r="F90" s="106"/>
      <c r="G90" s="106"/>
      <c r="H90" s="180" t="s">
        <v>122</v>
      </c>
      <c r="I90" s="180">
        <v>3</v>
      </c>
      <c r="J90" s="106"/>
      <c r="K90" s="106"/>
      <c r="L90" s="106"/>
      <c r="M90" s="106"/>
      <c r="N90" s="180" t="s">
        <v>122</v>
      </c>
      <c r="O90" s="180">
        <v>3</v>
      </c>
      <c r="P90" s="106"/>
      <c r="Q90" s="106"/>
      <c r="R90" s="224" t="s">
        <v>122</v>
      </c>
      <c r="S90" s="224">
        <v>3</v>
      </c>
      <c r="T90" s="180" t="s">
        <v>122</v>
      </c>
      <c r="U90" s="180">
        <v>3</v>
      </c>
      <c r="V90" s="180" t="s">
        <v>122</v>
      </c>
      <c r="W90" s="180">
        <v>3</v>
      </c>
      <c r="X90" s="106"/>
      <c r="Y90" s="106"/>
      <c r="Z90" s="106"/>
      <c r="AA90" s="106"/>
      <c r="AB90" s="106"/>
      <c r="AC90" s="106"/>
      <c r="AD90" s="106"/>
      <c r="AE90" s="106"/>
      <c r="AF90" s="224" t="s">
        <v>122</v>
      </c>
      <c r="AG90" s="224">
        <v>3</v>
      </c>
      <c r="AH90" s="224" t="s">
        <v>122</v>
      </c>
      <c r="AI90" s="224">
        <v>3</v>
      </c>
      <c r="AJ90" s="106"/>
      <c r="AK90" s="106"/>
      <c r="AL90" s="106"/>
      <c r="AM90" s="106"/>
      <c r="AN90" s="161"/>
      <c r="AO90" s="162"/>
      <c r="AP90" s="106"/>
      <c r="AQ90" s="106"/>
      <c r="AR90" s="106"/>
      <c r="AS90" s="106"/>
      <c r="AT90" s="224" t="s">
        <v>122</v>
      </c>
      <c r="AU90" s="224">
        <v>3</v>
      </c>
      <c r="AV90" s="161"/>
      <c r="AW90" s="162"/>
      <c r="AX90" s="161"/>
      <c r="AY90" s="234"/>
      <c r="AZ90" s="106"/>
      <c r="BA90" s="106"/>
      <c r="BB90" s="106"/>
      <c r="BC90" s="106"/>
      <c r="BD90" s="260"/>
      <c r="BE90" s="106"/>
      <c r="BF90" s="106"/>
      <c r="BG90" s="106"/>
      <c r="BH90" s="443" t="s">
        <v>122</v>
      </c>
      <c r="BI90" s="444">
        <v>3</v>
      </c>
      <c r="BJ90" s="291">
        <v>9</v>
      </c>
      <c r="BK90" s="291">
        <v>0</v>
      </c>
      <c r="BL90" s="291">
        <v>0</v>
      </c>
      <c r="BM90" s="291">
        <v>4</v>
      </c>
      <c r="BN90" s="291">
        <v>5</v>
      </c>
      <c r="BO90" s="291">
        <v>0</v>
      </c>
      <c r="BP90" s="291">
        <v>0</v>
      </c>
      <c r="BQ90" s="291">
        <v>9</v>
      </c>
      <c r="BR90" s="291">
        <v>4</v>
      </c>
      <c r="BS90" s="291">
        <v>5</v>
      </c>
      <c r="BT90" s="456"/>
      <c r="BU90" s="341"/>
      <c r="BV90" s="474"/>
      <c r="BW90" s="475"/>
      <c r="BX90" s="475"/>
      <c r="BY90" s="475"/>
      <c r="BZ90" s="475"/>
      <c r="CA90" s="475"/>
      <c r="CB90" s="475"/>
      <c r="CC90" s="505"/>
    </row>
    <row r="91" ht="21.75" customHeight="1" spans="1:81">
      <c r="A91" s="65"/>
      <c r="B91" s="111"/>
      <c r="C91" s="371"/>
      <c r="D91" s="372"/>
      <c r="E91" s="103"/>
      <c r="F91" s="106"/>
      <c r="G91" s="106"/>
      <c r="H91" s="180" t="s">
        <v>94</v>
      </c>
      <c r="I91" s="180" t="s">
        <v>96</v>
      </c>
      <c r="J91" s="106"/>
      <c r="K91" s="106"/>
      <c r="L91" s="106"/>
      <c r="M91" s="106"/>
      <c r="N91" s="180" t="s">
        <v>94</v>
      </c>
      <c r="O91" s="398" t="s">
        <v>96</v>
      </c>
      <c r="P91" s="106"/>
      <c r="Q91" s="106"/>
      <c r="R91" s="224" t="s">
        <v>107</v>
      </c>
      <c r="S91" s="224" t="s">
        <v>95</v>
      </c>
      <c r="T91" s="180" t="s">
        <v>94</v>
      </c>
      <c r="U91" s="180" t="s">
        <v>96</v>
      </c>
      <c r="V91" s="180" t="s">
        <v>94</v>
      </c>
      <c r="W91" s="180" t="s">
        <v>96</v>
      </c>
      <c r="X91" s="106"/>
      <c r="Y91" s="106"/>
      <c r="Z91" s="106"/>
      <c r="AA91" s="106"/>
      <c r="AB91" s="106"/>
      <c r="AC91" s="106"/>
      <c r="AD91" s="106"/>
      <c r="AE91" s="106"/>
      <c r="AF91" s="224" t="s">
        <v>107</v>
      </c>
      <c r="AG91" s="224" t="s">
        <v>95</v>
      </c>
      <c r="AH91" s="224" t="s">
        <v>107</v>
      </c>
      <c r="AI91" s="224" t="s">
        <v>95</v>
      </c>
      <c r="AJ91" s="106"/>
      <c r="AK91" s="106"/>
      <c r="AL91" s="106"/>
      <c r="AM91" s="106"/>
      <c r="AN91" s="110"/>
      <c r="AO91" s="162"/>
      <c r="AP91" s="106"/>
      <c r="AQ91" s="106"/>
      <c r="AR91" s="106"/>
      <c r="AS91" s="106"/>
      <c r="AT91" s="224" t="s">
        <v>107</v>
      </c>
      <c r="AU91" s="224" t="s">
        <v>95</v>
      </c>
      <c r="AV91" s="110"/>
      <c r="AW91" s="162"/>
      <c r="AX91" s="110"/>
      <c r="AY91" s="234"/>
      <c r="AZ91" s="106"/>
      <c r="BA91" s="106"/>
      <c r="BB91" s="106"/>
      <c r="BC91" s="106"/>
      <c r="BD91" s="260"/>
      <c r="BE91" s="106"/>
      <c r="BF91" s="106"/>
      <c r="BG91" s="106"/>
      <c r="BH91" s="443" t="s">
        <v>94</v>
      </c>
      <c r="BI91" s="444" t="s">
        <v>96</v>
      </c>
      <c r="BJ91" s="292"/>
      <c r="BK91" s="292"/>
      <c r="BL91" s="292"/>
      <c r="BM91" s="292"/>
      <c r="BN91" s="292"/>
      <c r="BO91" s="292"/>
      <c r="BP91" s="292"/>
      <c r="BQ91" s="292"/>
      <c r="BR91" s="292"/>
      <c r="BS91" s="292"/>
      <c r="BT91" s="456"/>
      <c r="BU91" s="341"/>
      <c r="BV91" s="474"/>
      <c r="BW91" s="475"/>
      <c r="BX91" s="475"/>
      <c r="BY91" s="475"/>
      <c r="BZ91" s="475"/>
      <c r="CA91" s="475"/>
      <c r="CB91" s="475"/>
      <c r="CC91" s="505"/>
    </row>
    <row r="92" ht="13.25" customHeight="1" spans="1:81">
      <c r="A92" s="65"/>
      <c r="B92" s="111"/>
      <c r="C92" s="371"/>
      <c r="D92" s="374" t="s">
        <v>186</v>
      </c>
      <c r="E92" s="109" t="s">
        <v>187</v>
      </c>
      <c r="F92" s="113"/>
      <c r="G92" s="113"/>
      <c r="H92" s="113"/>
      <c r="I92" s="113"/>
      <c r="J92" s="113"/>
      <c r="K92" s="113"/>
      <c r="L92" s="113"/>
      <c r="M92" s="113"/>
      <c r="N92" s="399"/>
      <c r="O92" s="400"/>
      <c r="P92" s="401"/>
      <c r="Q92" s="392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  <c r="AI92" s="113"/>
      <c r="AJ92" s="204"/>
      <c r="AK92" s="173"/>
      <c r="AL92" s="398" t="s">
        <v>122</v>
      </c>
      <c r="AM92" s="398">
        <v>3</v>
      </c>
      <c r="AN92" s="415" t="s">
        <v>122</v>
      </c>
      <c r="AO92" s="421">
        <v>3</v>
      </c>
      <c r="AP92" s="415" t="s">
        <v>122</v>
      </c>
      <c r="AQ92" s="421">
        <v>3</v>
      </c>
      <c r="AR92" s="415" t="s">
        <v>122</v>
      </c>
      <c r="AS92" s="421">
        <v>3</v>
      </c>
      <c r="AT92" s="143"/>
      <c r="AU92" s="143"/>
      <c r="AV92" s="398" t="s">
        <v>122</v>
      </c>
      <c r="AW92" s="398">
        <v>3</v>
      </c>
      <c r="AX92" s="143"/>
      <c r="AY92" s="143"/>
      <c r="AZ92" s="143"/>
      <c r="BA92" s="143"/>
      <c r="BB92" s="143"/>
      <c r="BC92" s="143"/>
      <c r="BD92" s="267"/>
      <c r="BE92" s="143"/>
      <c r="BF92" s="143"/>
      <c r="BG92" s="143"/>
      <c r="BH92" s="411" t="s">
        <v>122</v>
      </c>
      <c r="BI92" s="411">
        <v>3</v>
      </c>
      <c r="BJ92" s="291">
        <v>6</v>
      </c>
      <c r="BK92" s="291">
        <v>0</v>
      </c>
      <c r="BL92" s="291">
        <v>0</v>
      </c>
      <c r="BM92" s="291">
        <v>3</v>
      </c>
      <c r="BN92" s="291">
        <v>3</v>
      </c>
      <c r="BO92" s="291">
        <v>0</v>
      </c>
      <c r="BP92" s="291">
        <v>0</v>
      </c>
      <c r="BQ92" s="291">
        <v>6</v>
      </c>
      <c r="BR92" s="291">
        <v>0</v>
      </c>
      <c r="BS92" s="291">
        <v>6</v>
      </c>
      <c r="BT92" s="456"/>
      <c r="BU92" s="341"/>
      <c r="BV92" s="476"/>
      <c r="BW92" s="477"/>
      <c r="BX92" s="477"/>
      <c r="BY92" s="477"/>
      <c r="BZ92" s="477"/>
      <c r="CA92" s="477"/>
      <c r="CB92" s="477"/>
      <c r="CC92" s="506"/>
    </row>
    <row r="93" ht="8.5" customHeight="1" spans="1:81">
      <c r="A93" s="65"/>
      <c r="B93" s="111"/>
      <c r="C93" s="371"/>
      <c r="D93" s="376"/>
      <c r="E93" s="108"/>
      <c r="F93" s="115"/>
      <c r="G93" s="115"/>
      <c r="H93" s="115"/>
      <c r="I93" s="115"/>
      <c r="J93" s="115"/>
      <c r="K93" s="115"/>
      <c r="L93" s="115"/>
      <c r="M93" s="115"/>
      <c r="N93" s="402"/>
      <c r="O93" s="403"/>
      <c r="P93" s="404"/>
      <c r="Q93" s="406"/>
      <c r="R93" s="115"/>
      <c r="S93" s="115"/>
      <c r="T93" s="115"/>
      <c r="U93" s="115"/>
      <c r="V93" s="115"/>
      <c r="W93" s="115"/>
      <c r="X93" s="115"/>
      <c r="Y93" s="115"/>
      <c r="Z93" s="115"/>
      <c r="AA93" s="115"/>
      <c r="AB93" s="115"/>
      <c r="AC93" s="115"/>
      <c r="AD93" s="115"/>
      <c r="AE93" s="115"/>
      <c r="AF93" s="115"/>
      <c r="AG93" s="115"/>
      <c r="AH93" s="115"/>
      <c r="AI93" s="115"/>
      <c r="AJ93" s="205"/>
      <c r="AK93" s="176"/>
      <c r="AL93" s="273"/>
      <c r="AM93" s="273"/>
      <c r="AN93" s="416"/>
      <c r="AO93" s="422"/>
      <c r="AP93" s="416"/>
      <c r="AQ93" s="422"/>
      <c r="AR93" s="416"/>
      <c r="AS93" s="422"/>
      <c r="AT93" s="148"/>
      <c r="AU93" s="148"/>
      <c r="AV93" s="273"/>
      <c r="AW93" s="273"/>
      <c r="AX93" s="148"/>
      <c r="AY93" s="148"/>
      <c r="AZ93" s="148"/>
      <c r="BA93" s="148"/>
      <c r="BB93" s="148"/>
      <c r="BC93" s="148"/>
      <c r="BD93" s="268"/>
      <c r="BE93" s="148"/>
      <c r="BF93" s="148"/>
      <c r="BG93" s="148"/>
      <c r="BH93" s="445"/>
      <c r="BI93" s="445"/>
      <c r="BJ93" s="293"/>
      <c r="BK93" s="293"/>
      <c r="BL93" s="293"/>
      <c r="BM93" s="293"/>
      <c r="BN93" s="293"/>
      <c r="BO93" s="293"/>
      <c r="BP93" s="293"/>
      <c r="BQ93" s="293"/>
      <c r="BR93" s="293"/>
      <c r="BS93" s="293"/>
      <c r="BT93" s="456"/>
      <c r="BU93" s="341"/>
      <c r="BV93" s="478" t="s">
        <v>188</v>
      </c>
      <c r="BW93" s="64"/>
      <c r="BX93" s="64"/>
      <c r="BY93" s="64"/>
      <c r="BZ93" s="64"/>
      <c r="CA93" s="64"/>
      <c r="CB93" s="64"/>
      <c r="CC93" s="335"/>
    </row>
    <row r="94" ht="21.75" customHeight="1" spans="1:81">
      <c r="A94" s="65"/>
      <c r="B94" s="111"/>
      <c r="C94" s="371"/>
      <c r="D94" s="372"/>
      <c r="E94" s="103"/>
      <c r="F94" s="106"/>
      <c r="G94" s="106"/>
      <c r="H94" s="106"/>
      <c r="I94" s="106"/>
      <c r="J94" s="106"/>
      <c r="K94" s="106"/>
      <c r="L94" s="106"/>
      <c r="M94" s="106"/>
      <c r="N94" s="106"/>
      <c r="O94" s="148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10"/>
      <c r="AK94" s="162"/>
      <c r="AL94" s="180" t="s">
        <v>94</v>
      </c>
      <c r="AM94" s="180" t="s">
        <v>96</v>
      </c>
      <c r="AN94" s="417" t="s">
        <v>107</v>
      </c>
      <c r="AO94" s="423" t="s">
        <v>96</v>
      </c>
      <c r="AP94" s="417" t="s">
        <v>107</v>
      </c>
      <c r="AQ94" s="423" t="s">
        <v>96</v>
      </c>
      <c r="AR94" s="417" t="s">
        <v>107</v>
      </c>
      <c r="AS94" s="423" t="s">
        <v>96</v>
      </c>
      <c r="AT94" s="106"/>
      <c r="AU94" s="106"/>
      <c r="AV94" s="180" t="s">
        <v>94</v>
      </c>
      <c r="AW94" s="180" t="s">
        <v>96</v>
      </c>
      <c r="AX94" s="106"/>
      <c r="AY94" s="106"/>
      <c r="AZ94" s="106"/>
      <c r="BA94" s="106"/>
      <c r="BB94" s="106"/>
      <c r="BC94" s="106"/>
      <c r="BD94" s="260"/>
      <c r="BE94" s="106"/>
      <c r="BF94" s="106"/>
      <c r="BG94" s="106"/>
      <c r="BH94" s="410" t="s">
        <v>94</v>
      </c>
      <c r="BI94" s="410" t="s">
        <v>96</v>
      </c>
      <c r="BJ94" s="292"/>
      <c r="BK94" s="292"/>
      <c r="BL94" s="292"/>
      <c r="BM94" s="292"/>
      <c r="BN94" s="292"/>
      <c r="BO94" s="292"/>
      <c r="BP94" s="292"/>
      <c r="BQ94" s="292"/>
      <c r="BR94" s="292"/>
      <c r="BS94" s="292"/>
      <c r="BT94" s="456"/>
      <c r="BU94" s="341"/>
      <c r="BV94" s="65"/>
      <c r="BW94" s="479"/>
      <c r="BX94" s="479"/>
      <c r="BY94" s="479"/>
      <c r="BZ94" s="479"/>
      <c r="CA94" s="479"/>
      <c r="CB94" s="479"/>
      <c r="CC94" s="486"/>
    </row>
    <row r="95" ht="12.75" customHeight="1" spans="1:81">
      <c r="A95" s="65"/>
      <c r="B95" s="377"/>
      <c r="C95" s="371"/>
      <c r="D95" s="374" t="s">
        <v>189</v>
      </c>
      <c r="E95" s="109" t="s">
        <v>190</v>
      </c>
      <c r="F95" s="113"/>
      <c r="G95" s="113"/>
      <c r="H95" s="113"/>
      <c r="I95" s="113"/>
      <c r="J95" s="113"/>
      <c r="K95" s="113"/>
      <c r="L95" s="113"/>
      <c r="M95" s="113"/>
      <c r="N95" s="204"/>
      <c r="O95" s="173"/>
      <c r="P95" s="230"/>
      <c r="Q95" s="407"/>
      <c r="R95" s="143"/>
      <c r="S95" s="143"/>
      <c r="T95" s="204"/>
      <c r="U95" s="173"/>
      <c r="V95" s="143"/>
      <c r="W95" s="143"/>
      <c r="X95" s="143"/>
      <c r="Y95" s="143"/>
      <c r="Z95" s="143"/>
      <c r="AA95" s="143"/>
      <c r="AB95" s="143"/>
      <c r="AC95" s="143"/>
      <c r="AD95" s="143"/>
      <c r="AE95" s="143"/>
      <c r="AF95" s="204"/>
      <c r="AG95" s="173"/>
      <c r="AH95" s="204"/>
      <c r="AI95" s="173"/>
      <c r="AJ95" s="398" t="s">
        <v>122</v>
      </c>
      <c r="AK95" s="398">
        <v>3</v>
      </c>
      <c r="AL95" s="398" t="s">
        <v>122</v>
      </c>
      <c r="AM95" s="398">
        <v>3</v>
      </c>
      <c r="AN95" s="204"/>
      <c r="AO95" s="173"/>
      <c r="AP95" s="415" t="s">
        <v>122</v>
      </c>
      <c r="AQ95" s="421">
        <v>2</v>
      </c>
      <c r="AR95" s="204"/>
      <c r="AS95" s="173"/>
      <c r="AT95" s="415" t="s">
        <v>122</v>
      </c>
      <c r="AU95" s="421">
        <v>2</v>
      </c>
      <c r="AV95" s="415" t="s">
        <v>122</v>
      </c>
      <c r="AW95" s="421">
        <v>2</v>
      </c>
      <c r="AX95" s="431" t="s">
        <v>122</v>
      </c>
      <c r="AY95" s="432">
        <v>2</v>
      </c>
      <c r="AZ95" s="415" t="s">
        <v>122</v>
      </c>
      <c r="BA95" s="421">
        <v>3</v>
      </c>
      <c r="BB95" s="143"/>
      <c r="BC95" s="143"/>
      <c r="BD95" s="267"/>
      <c r="BE95" s="143"/>
      <c r="BF95" s="143"/>
      <c r="BG95" s="143"/>
      <c r="BH95" s="411" t="s">
        <v>122</v>
      </c>
      <c r="BI95" s="411">
        <v>3</v>
      </c>
      <c r="BJ95" s="291">
        <v>8</v>
      </c>
      <c r="BK95" s="291">
        <v>0</v>
      </c>
      <c r="BL95" s="291">
        <v>1</v>
      </c>
      <c r="BM95" s="291">
        <v>4</v>
      </c>
      <c r="BN95" s="291">
        <v>3</v>
      </c>
      <c r="BO95" s="291">
        <v>0</v>
      </c>
      <c r="BP95" s="291">
        <v>4</v>
      </c>
      <c r="BQ95" s="291">
        <v>4</v>
      </c>
      <c r="BR95" s="291">
        <v>0</v>
      </c>
      <c r="BS95" s="291">
        <v>8</v>
      </c>
      <c r="BT95" s="456"/>
      <c r="BU95" s="341"/>
      <c r="BV95" s="480"/>
      <c r="BW95" s="481"/>
      <c r="BX95" s="481"/>
      <c r="BY95" s="481"/>
      <c r="BZ95" s="481"/>
      <c r="CA95" s="481"/>
      <c r="CB95" s="481"/>
      <c r="CC95" s="489"/>
    </row>
    <row r="96" ht="9" customHeight="1" spans="1:81">
      <c r="A96" s="65"/>
      <c r="B96" s="111"/>
      <c r="C96" s="371"/>
      <c r="D96" s="376"/>
      <c r="E96" s="108"/>
      <c r="F96" s="115"/>
      <c r="G96" s="115"/>
      <c r="H96" s="115"/>
      <c r="I96" s="115"/>
      <c r="J96" s="115"/>
      <c r="K96" s="115"/>
      <c r="L96" s="115"/>
      <c r="M96" s="115"/>
      <c r="N96" s="205"/>
      <c r="O96" s="176"/>
      <c r="P96" s="233"/>
      <c r="Q96" s="408"/>
      <c r="R96" s="148"/>
      <c r="S96" s="148"/>
      <c r="T96" s="205"/>
      <c r="U96" s="176"/>
      <c r="V96" s="148"/>
      <c r="W96" s="148"/>
      <c r="X96" s="148"/>
      <c r="Y96" s="148"/>
      <c r="Z96" s="148"/>
      <c r="AA96" s="148"/>
      <c r="AB96" s="148"/>
      <c r="AC96" s="148"/>
      <c r="AD96" s="148"/>
      <c r="AE96" s="148"/>
      <c r="AF96" s="205"/>
      <c r="AG96" s="176"/>
      <c r="AH96" s="205"/>
      <c r="AI96" s="176"/>
      <c r="AJ96" s="273"/>
      <c r="AK96" s="273"/>
      <c r="AL96" s="273"/>
      <c r="AM96" s="273"/>
      <c r="AN96" s="205"/>
      <c r="AO96" s="176"/>
      <c r="AP96" s="416"/>
      <c r="AQ96" s="422"/>
      <c r="AR96" s="205"/>
      <c r="AS96" s="176"/>
      <c r="AT96" s="416"/>
      <c r="AU96" s="422"/>
      <c r="AV96" s="416"/>
      <c r="AW96" s="422"/>
      <c r="AX96" s="433"/>
      <c r="AY96" s="434"/>
      <c r="AZ96" s="416"/>
      <c r="BA96" s="422"/>
      <c r="BB96" s="148"/>
      <c r="BC96" s="148"/>
      <c r="BD96" s="268"/>
      <c r="BE96" s="148"/>
      <c r="BF96" s="148"/>
      <c r="BG96" s="148"/>
      <c r="BH96" s="445"/>
      <c r="BI96" s="445"/>
      <c r="BJ96" s="293"/>
      <c r="BK96" s="293"/>
      <c r="BL96" s="293"/>
      <c r="BM96" s="293"/>
      <c r="BN96" s="293"/>
      <c r="BO96" s="293"/>
      <c r="BP96" s="293"/>
      <c r="BQ96" s="293"/>
      <c r="BR96" s="293"/>
      <c r="BS96" s="293"/>
      <c r="BT96" s="456"/>
      <c r="BU96" s="341"/>
      <c r="BV96" s="482" t="s">
        <v>191</v>
      </c>
      <c r="BW96" s="335"/>
      <c r="BX96" s="483" t="s">
        <v>192</v>
      </c>
      <c r="BY96" s="64"/>
      <c r="BZ96" s="335"/>
      <c r="CA96" s="484" t="s">
        <v>193</v>
      </c>
      <c r="CB96" s="485"/>
      <c r="CC96" s="507"/>
    </row>
    <row r="97" ht="21.75" customHeight="1" spans="1:81">
      <c r="A97" s="65"/>
      <c r="B97" s="111"/>
      <c r="C97" s="371"/>
      <c r="D97" s="376"/>
      <c r="E97" s="108"/>
      <c r="F97" s="143"/>
      <c r="G97" s="143"/>
      <c r="H97" s="143"/>
      <c r="I97" s="143"/>
      <c r="J97" s="143"/>
      <c r="K97" s="143"/>
      <c r="L97" s="143"/>
      <c r="M97" s="143"/>
      <c r="N97" s="229"/>
      <c r="O97" s="230"/>
      <c r="P97" s="230"/>
      <c r="Q97" s="143"/>
      <c r="R97" s="143"/>
      <c r="S97" s="143"/>
      <c r="T97" s="229"/>
      <c r="U97" s="230"/>
      <c r="V97" s="143"/>
      <c r="W97" s="143"/>
      <c r="X97" s="143"/>
      <c r="Y97" s="143"/>
      <c r="Z97" s="143"/>
      <c r="AA97" s="143"/>
      <c r="AB97" s="143"/>
      <c r="AC97" s="143"/>
      <c r="AD97" s="143"/>
      <c r="AE97" s="143"/>
      <c r="AF97" s="229"/>
      <c r="AG97" s="230"/>
      <c r="AH97" s="229"/>
      <c r="AI97" s="230"/>
      <c r="AJ97" s="398" t="s">
        <v>94</v>
      </c>
      <c r="AK97" s="398" t="s">
        <v>96</v>
      </c>
      <c r="AL97" s="398" t="s">
        <v>94</v>
      </c>
      <c r="AM97" s="398" t="s">
        <v>96</v>
      </c>
      <c r="AN97" s="229"/>
      <c r="AO97" s="230"/>
      <c r="AP97" s="424" t="s">
        <v>107</v>
      </c>
      <c r="AQ97" s="425" t="s">
        <v>96</v>
      </c>
      <c r="AR97" s="229"/>
      <c r="AS97" s="230"/>
      <c r="AT97" s="424" t="s">
        <v>107</v>
      </c>
      <c r="AU97" s="425" t="s">
        <v>96</v>
      </c>
      <c r="AV97" s="424" t="s">
        <v>107</v>
      </c>
      <c r="AW97" s="425" t="s">
        <v>96</v>
      </c>
      <c r="AX97" s="435" t="s">
        <v>92</v>
      </c>
      <c r="AY97" s="436" t="s">
        <v>96</v>
      </c>
      <c r="AZ97" s="424" t="s">
        <v>107</v>
      </c>
      <c r="BA97" s="425" t="s">
        <v>96</v>
      </c>
      <c r="BB97" s="143"/>
      <c r="BC97" s="143"/>
      <c r="BD97" s="267"/>
      <c r="BE97" s="143"/>
      <c r="BF97" s="143"/>
      <c r="BG97" s="143"/>
      <c r="BH97" s="411" t="s">
        <v>94</v>
      </c>
      <c r="BI97" s="411" t="s">
        <v>96</v>
      </c>
      <c r="BJ97" s="293"/>
      <c r="BK97" s="293"/>
      <c r="BL97" s="293"/>
      <c r="BM97" s="293"/>
      <c r="BN97" s="293"/>
      <c r="BO97" s="293"/>
      <c r="BP97" s="293"/>
      <c r="BQ97" s="293"/>
      <c r="BR97" s="293"/>
      <c r="BS97" s="293"/>
      <c r="BT97" s="456"/>
      <c r="BU97" s="341"/>
      <c r="BV97" s="65"/>
      <c r="BW97" s="486"/>
      <c r="BX97" s="65"/>
      <c r="BY97" s="479"/>
      <c r="BZ97" s="486"/>
      <c r="CA97" s="487"/>
      <c r="CB97" s="488"/>
      <c r="CC97" s="379"/>
    </row>
    <row r="98" ht="21.75" customHeight="1" spans="1:81">
      <c r="A98" s="65"/>
      <c r="B98" s="111"/>
      <c r="C98" s="144" t="s">
        <v>147</v>
      </c>
      <c r="D98" s="144"/>
      <c r="E98" s="144"/>
      <c r="F98" s="144"/>
      <c r="G98" s="144"/>
      <c r="H98" s="144"/>
      <c r="I98" s="144"/>
      <c r="J98" s="144"/>
      <c r="K98" s="144"/>
      <c r="L98" s="144"/>
      <c r="M98" s="144"/>
      <c r="N98" s="144"/>
      <c r="O98" s="144"/>
      <c r="P98" s="144"/>
      <c r="Q98" s="144"/>
      <c r="R98" s="144"/>
      <c r="S98" s="144"/>
      <c r="T98" s="144"/>
      <c r="U98" s="144"/>
      <c r="V98" s="144"/>
      <c r="W98" s="144"/>
      <c r="X98" s="144"/>
      <c r="Y98" s="144"/>
      <c r="Z98" s="144"/>
      <c r="AA98" s="144"/>
      <c r="AB98" s="144"/>
      <c r="AC98" s="144"/>
      <c r="AD98" s="144"/>
      <c r="AE98" s="144"/>
      <c r="AF98" s="144"/>
      <c r="AG98" s="144"/>
      <c r="AH98" s="144"/>
      <c r="AI98" s="144"/>
      <c r="AJ98" s="144"/>
      <c r="AK98" s="144"/>
      <c r="AL98" s="144"/>
      <c r="AM98" s="144"/>
      <c r="AN98" s="144"/>
      <c r="AO98" s="144"/>
      <c r="AP98" s="144"/>
      <c r="AQ98" s="144"/>
      <c r="AR98" s="144"/>
      <c r="AS98" s="144"/>
      <c r="AT98" s="144"/>
      <c r="AU98" s="144"/>
      <c r="AV98" s="144"/>
      <c r="AW98" s="144"/>
      <c r="AX98" s="144"/>
      <c r="AY98" s="144"/>
      <c r="AZ98" s="144"/>
      <c r="BA98" s="144"/>
      <c r="BB98" s="144"/>
      <c r="BC98" s="144"/>
      <c r="BD98" s="271"/>
      <c r="BE98" s="144"/>
      <c r="BF98" s="144"/>
      <c r="BG98" s="144"/>
      <c r="BH98" s="144"/>
      <c r="BI98" s="144"/>
      <c r="BJ98" s="440">
        <f t="shared" ref="BJ98:BS98" si="2">SUM(BJ84:BJ97)</f>
        <v>44</v>
      </c>
      <c r="BK98" s="308">
        <f t="shared" si="2"/>
        <v>0</v>
      </c>
      <c r="BL98" s="309">
        <f t="shared" si="2"/>
        <v>16</v>
      </c>
      <c r="BM98" s="308">
        <f t="shared" si="2"/>
        <v>11</v>
      </c>
      <c r="BN98" s="308">
        <f t="shared" si="2"/>
        <v>17</v>
      </c>
      <c r="BO98" s="309">
        <f t="shared" si="2"/>
        <v>0</v>
      </c>
      <c r="BP98" s="308">
        <f t="shared" si="2"/>
        <v>12</v>
      </c>
      <c r="BQ98" s="308">
        <f t="shared" si="2"/>
        <v>32</v>
      </c>
      <c r="BR98" s="309">
        <f t="shared" si="2"/>
        <v>14</v>
      </c>
      <c r="BS98" s="308">
        <f t="shared" si="2"/>
        <v>30</v>
      </c>
      <c r="BT98" s="333">
        <f>SUM(BJ98:BS99)</f>
        <v>176</v>
      </c>
      <c r="BU98" s="341"/>
      <c r="BV98" s="65"/>
      <c r="BW98" s="486"/>
      <c r="BX98" s="480"/>
      <c r="BY98" s="481"/>
      <c r="BZ98" s="489"/>
      <c r="CA98" s="490"/>
      <c r="CB98" s="491"/>
      <c r="CC98" s="379"/>
    </row>
    <row r="99" ht="21.75" customHeight="1" spans="1:81">
      <c r="A99" s="65"/>
      <c r="B99" s="378"/>
      <c r="C99" s="145"/>
      <c r="D99" s="145"/>
      <c r="E99" s="145"/>
      <c r="F99" s="145"/>
      <c r="G99" s="145"/>
      <c r="H99" s="145"/>
      <c r="I99" s="145"/>
      <c r="J99" s="145"/>
      <c r="K99" s="145"/>
      <c r="L99" s="145"/>
      <c r="M99" s="145"/>
      <c r="N99" s="145"/>
      <c r="O99" s="145"/>
      <c r="P99" s="145"/>
      <c r="Q99" s="145"/>
      <c r="R99" s="145"/>
      <c r="S99" s="145"/>
      <c r="T99" s="145"/>
      <c r="U99" s="145"/>
      <c r="V99" s="145"/>
      <c r="W99" s="145"/>
      <c r="X99" s="145"/>
      <c r="Y99" s="145"/>
      <c r="Z99" s="145"/>
      <c r="AA99" s="145"/>
      <c r="AB99" s="145"/>
      <c r="AC99" s="145"/>
      <c r="AD99" s="145"/>
      <c r="AE99" s="145"/>
      <c r="AF99" s="145"/>
      <c r="AG99" s="145"/>
      <c r="AH99" s="145"/>
      <c r="AI99" s="145"/>
      <c r="AJ99" s="145"/>
      <c r="AK99" s="145"/>
      <c r="AL99" s="145"/>
      <c r="AM99" s="145"/>
      <c r="AN99" s="145"/>
      <c r="AO99" s="145"/>
      <c r="AP99" s="145"/>
      <c r="AQ99" s="145"/>
      <c r="AR99" s="145"/>
      <c r="AS99" s="145"/>
      <c r="AT99" s="145"/>
      <c r="AU99" s="145"/>
      <c r="AV99" s="145"/>
      <c r="AW99" s="145"/>
      <c r="AX99" s="145"/>
      <c r="AY99" s="145"/>
      <c r="AZ99" s="145"/>
      <c r="BA99" s="145"/>
      <c r="BB99" s="145"/>
      <c r="BC99" s="145"/>
      <c r="BD99" s="272"/>
      <c r="BE99" s="145"/>
      <c r="BF99" s="145"/>
      <c r="BG99" s="145"/>
      <c r="BH99" s="145"/>
      <c r="BI99" s="145"/>
      <c r="BJ99" s="441"/>
      <c r="BK99" s="311"/>
      <c r="BL99" s="312"/>
      <c r="BM99" s="311"/>
      <c r="BN99" s="311"/>
      <c r="BO99" s="312"/>
      <c r="BP99" s="311"/>
      <c r="BQ99" s="311"/>
      <c r="BR99" s="312"/>
      <c r="BS99" s="311"/>
      <c r="BT99" s="334"/>
      <c r="BU99" s="341"/>
      <c r="BV99" s="65"/>
      <c r="BW99" s="486"/>
      <c r="BX99" s="492" t="s">
        <v>194</v>
      </c>
      <c r="BY99" s="64"/>
      <c r="BZ99" s="335"/>
      <c r="CA99" s="61"/>
      <c r="CB99" s="335"/>
      <c r="CC99" s="379"/>
    </row>
    <row r="100" ht="21" customHeight="1" spans="1:81">
      <c r="A100" s="379"/>
      <c r="B100" s="380" t="s">
        <v>195</v>
      </c>
      <c r="C100" s="381"/>
      <c r="D100" s="381"/>
      <c r="E100" s="381"/>
      <c r="F100" s="381"/>
      <c r="G100" s="381"/>
      <c r="H100" s="381"/>
      <c r="I100" s="381"/>
      <c r="J100" s="381"/>
      <c r="K100" s="381"/>
      <c r="L100" s="381"/>
      <c r="M100" s="381"/>
      <c r="N100" s="381"/>
      <c r="O100" s="381"/>
      <c r="P100" s="381"/>
      <c r="Q100" s="381"/>
      <c r="R100" s="381"/>
      <c r="S100" s="381"/>
      <c r="T100" s="381"/>
      <c r="U100" s="381"/>
      <c r="V100" s="381"/>
      <c r="W100" s="381"/>
      <c r="X100" s="381"/>
      <c r="Y100" s="381"/>
      <c r="Z100" s="381"/>
      <c r="AA100" s="381"/>
      <c r="AB100" s="381"/>
      <c r="AC100" s="381"/>
      <c r="AD100" s="381"/>
      <c r="AE100" s="381"/>
      <c r="AF100" s="381"/>
      <c r="AG100" s="381"/>
      <c r="AH100" s="381"/>
      <c r="AI100" s="381"/>
      <c r="AJ100" s="381"/>
      <c r="AK100" s="381"/>
      <c r="AL100" s="381"/>
      <c r="AM100" s="381"/>
      <c r="AN100" s="381"/>
      <c r="AO100" s="381"/>
      <c r="AP100" s="381"/>
      <c r="AQ100" s="381"/>
      <c r="AR100" s="381"/>
      <c r="AS100" s="381"/>
      <c r="AT100" s="381"/>
      <c r="AU100" s="381"/>
      <c r="AV100" s="381"/>
      <c r="AW100" s="381"/>
      <c r="AX100" s="381"/>
      <c r="AY100" s="381"/>
      <c r="AZ100" s="381"/>
      <c r="BA100" s="381"/>
      <c r="BB100" s="381"/>
      <c r="BC100" s="381"/>
      <c r="BD100" s="381"/>
      <c r="BE100" s="381"/>
      <c r="BF100" s="381"/>
      <c r="BG100" s="446"/>
      <c r="BH100" s="446"/>
      <c r="BI100" s="446"/>
      <c r="BJ100" s="447">
        <f t="shared" ref="BJ100:BS100" si="3">SUM(BJ53,BJ82,BJ98)</f>
        <v>132</v>
      </c>
      <c r="BK100" s="448">
        <f t="shared" si="3"/>
        <v>156</v>
      </c>
      <c r="BL100" s="448">
        <f t="shared" si="3"/>
        <v>53</v>
      </c>
      <c r="BM100" s="448">
        <f t="shared" si="3"/>
        <v>64</v>
      </c>
      <c r="BN100" s="457">
        <f t="shared" si="3"/>
        <v>170</v>
      </c>
      <c r="BO100" s="448">
        <f t="shared" si="3"/>
        <v>7</v>
      </c>
      <c r="BP100" s="448">
        <f t="shared" si="3"/>
        <v>79</v>
      </c>
      <c r="BQ100" s="448">
        <f t="shared" si="3"/>
        <v>202</v>
      </c>
      <c r="BR100" s="448">
        <f t="shared" si="3"/>
        <v>106</v>
      </c>
      <c r="BS100" s="448">
        <f t="shared" si="3"/>
        <v>182</v>
      </c>
      <c r="BT100" s="458">
        <f>SUM(BJ100:BS101)</f>
        <v>1151</v>
      </c>
      <c r="BU100" s="341"/>
      <c r="BV100" s="480"/>
      <c r="BW100" s="489"/>
      <c r="BX100" s="480"/>
      <c r="BY100" s="481"/>
      <c r="BZ100" s="489"/>
      <c r="CA100" s="480"/>
      <c r="CB100" s="489"/>
      <c r="CC100" s="508"/>
    </row>
    <row r="101" ht="5.25" customHeight="1" spans="1:81">
      <c r="A101" s="379"/>
      <c r="B101" s="380"/>
      <c r="C101" s="381"/>
      <c r="D101" s="381"/>
      <c r="E101" s="381"/>
      <c r="F101" s="381"/>
      <c r="G101" s="381"/>
      <c r="H101" s="381"/>
      <c r="I101" s="381"/>
      <c r="J101" s="381"/>
      <c r="K101" s="381"/>
      <c r="L101" s="381"/>
      <c r="M101" s="381"/>
      <c r="N101" s="381"/>
      <c r="O101" s="381"/>
      <c r="P101" s="381"/>
      <c r="Q101" s="381"/>
      <c r="R101" s="381"/>
      <c r="S101" s="381"/>
      <c r="T101" s="381"/>
      <c r="U101" s="381"/>
      <c r="V101" s="381"/>
      <c r="W101" s="381"/>
      <c r="X101" s="381"/>
      <c r="Y101" s="381"/>
      <c r="Z101" s="381"/>
      <c r="AA101" s="381"/>
      <c r="AB101" s="381"/>
      <c r="AC101" s="381"/>
      <c r="AD101" s="381"/>
      <c r="AE101" s="381"/>
      <c r="AF101" s="381"/>
      <c r="AG101" s="381"/>
      <c r="AH101" s="381"/>
      <c r="AI101" s="381"/>
      <c r="AJ101" s="381"/>
      <c r="AK101" s="381"/>
      <c r="AL101" s="381"/>
      <c r="AM101" s="381"/>
      <c r="AN101" s="381"/>
      <c r="AO101" s="381"/>
      <c r="AP101" s="381"/>
      <c r="AQ101" s="381"/>
      <c r="AR101" s="381"/>
      <c r="AS101" s="381"/>
      <c r="AT101" s="381"/>
      <c r="AU101" s="381"/>
      <c r="AV101" s="381"/>
      <c r="AW101" s="381"/>
      <c r="AX101" s="381"/>
      <c r="AY101" s="381"/>
      <c r="AZ101" s="381"/>
      <c r="BA101" s="381"/>
      <c r="BB101" s="381"/>
      <c r="BC101" s="381"/>
      <c r="BD101" s="381"/>
      <c r="BE101" s="381"/>
      <c r="BF101" s="381"/>
      <c r="BG101" s="381"/>
      <c r="BH101" s="381"/>
      <c r="BI101" s="381"/>
      <c r="BJ101" s="449"/>
      <c r="BK101" s="450"/>
      <c r="BL101" s="450"/>
      <c r="BM101" s="450"/>
      <c r="BN101" s="459"/>
      <c r="BO101" s="450"/>
      <c r="BP101" s="450"/>
      <c r="BQ101" s="450"/>
      <c r="BR101" s="450"/>
      <c r="BS101" s="450"/>
      <c r="BT101" s="458"/>
      <c r="BU101" s="341"/>
      <c r="BV101" s="493" t="s">
        <v>196</v>
      </c>
      <c r="BW101" s="494"/>
      <c r="BX101" s="494"/>
      <c r="BY101" s="494"/>
      <c r="BZ101" s="494"/>
      <c r="CA101" s="494"/>
      <c r="CB101" s="494"/>
      <c r="CC101" s="509"/>
    </row>
    <row r="102" ht="27.25" customHeight="1" spans="1:81">
      <c r="A102" s="379"/>
      <c r="B102" s="382" t="s">
        <v>197</v>
      </c>
      <c r="C102" s="383"/>
      <c r="D102" s="383"/>
      <c r="E102" s="383"/>
      <c r="F102" s="383"/>
      <c r="G102" s="383"/>
      <c r="H102" s="383"/>
      <c r="I102" s="383"/>
      <c r="J102" s="383"/>
      <c r="K102" s="383"/>
      <c r="L102" s="383"/>
      <c r="M102" s="383"/>
      <c r="N102" s="383"/>
      <c r="O102" s="383"/>
      <c r="P102" s="383"/>
      <c r="Q102" s="383"/>
      <c r="R102" s="383"/>
      <c r="S102" s="383"/>
      <c r="T102" s="383"/>
      <c r="U102" s="383"/>
      <c r="V102" s="383"/>
      <c r="W102" s="383"/>
      <c r="X102" s="383"/>
      <c r="Y102" s="383"/>
      <c r="Z102" s="383"/>
      <c r="AA102" s="383"/>
      <c r="AB102" s="383"/>
      <c r="AC102" s="383"/>
      <c r="AD102" s="383"/>
      <c r="AE102" s="383"/>
      <c r="AF102" s="383"/>
      <c r="AG102" s="383"/>
      <c r="AH102" s="383"/>
      <c r="AI102" s="383"/>
      <c r="AJ102" s="383"/>
      <c r="AK102" s="383"/>
      <c r="AL102" s="383"/>
      <c r="AM102" s="383"/>
      <c r="AN102" s="383"/>
      <c r="AO102" s="383"/>
      <c r="AP102" s="383"/>
      <c r="AQ102" s="383"/>
      <c r="AR102" s="383"/>
      <c r="AS102" s="383"/>
      <c r="AT102" s="383"/>
      <c r="AU102" s="383"/>
      <c r="AV102" s="383"/>
      <c r="AW102" s="383"/>
      <c r="AX102" s="383"/>
      <c r="AY102" s="383"/>
      <c r="AZ102" s="383"/>
      <c r="BA102" s="383"/>
      <c r="BB102" s="383"/>
      <c r="BC102" s="383"/>
      <c r="BD102" s="383"/>
      <c r="BE102" s="383"/>
      <c r="BF102" s="383"/>
      <c r="BG102" s="383"/>
      <c r="BH102" s="383"/>
      <c r="BI102" s="451"/>
      <c r="BJ102" s="452">
        <f t="shared" ref="BJ102:BS102" si="4">(BJ100/288)*100</f>
        <v>45.8333333333333</v>
      </c>
      <c r="BK102" s="453">
        <f t="shared" si="4"/>
        <v>54.1666666666667</v>
      </c>
      <c r="BL102" s="453">
        <f t="shared" si="4"/>
        <v>18.4027777777778</v>
      </c>
      <c r="BM102" s="460">
        <f t="shared" si="4"/>
        <v>22.2222222222222</v>
      </c>
      <c r="BN102" s="460">
        <f t="shared" si="4"/>
        <v>59.0277777777778</v>
      </c>
      <c r="BO102" s="453">
        <f t="shared" si="4"/>
        <v>2.43055555555556</v>
      </c>
      <c r="BP102" s="453">
        <f t="shared" si="4"/>
        <v>27.4305555555556</v>
      </c>
      <c r="BQ102" s="453">
        <f t="shared" si="4"/>
        <v>70.1388888888889</v>
      </c>
      <c r="BR102" s="453">
        <f t="shared" si="4"/>
        <v>36.8055555555556</v>
      </c>
      <c r="BS102" s="453">
        <f t="shared" si="4"/>
        <v>63.1944444444444</v>
      </c>
      <c r="BT102" s="458"/>
      <c r="BU102" s="341"/>
      <c r="BV102" s="495"/>
      <c r="BW102" s="496"/>
      <c r="BX102" s="496"/>
      <c r="BY102" s="496"/>
      <c r="BZ102" s="496"/>
      <c r="CA102" s="496"/>
      <c r="CB102" s="496"/>
      <c r="CC102" s="510"/>
    </row>
    <row r="103" ht="6.5" customHeight="1" spans="1:81">
      <c r="A103" s="379"/>
      <c r="B103" s="384"/>
      <c r="C103" s="385"/>
      <c r="D103" s="385"/>
      <c r="E103" s="385"/>
      <c r="F103" s="385"/>
      <c r="G103" s="385"/>
      <c r="H103" s="385"/>
      <c r="I103" s="385"/>
      <c r="J103" s="385"/>
      <c r="K103" s="385"/>
      <c r="L103" s="385"/>
      <c r="M103" s="385"/>
      <c r="N103" s="385"/>
      <c r="O103" s="385"/>
      <c r="P103" s="385"/>
      <c r="Q103" s="385"/>
      <c r="R103" s="385"/>
      <c r="S103" s="385"/>
      <c r="T103" s="385"/>
      <c r="U103" s="385"/>
      <c r="V103" s="385"/>
      <c r="W103" s="385"/>
      <c r="X103" s="385"/>
      <c r="Y103" s="385"/>
      <c r="Z103" s="385"/>
      <c r="AA103" s="385"/>
      <c r="AB103" s="385"/>
      <c r="AC103" s="385"/>
      <c r="AD103" s="385"/>
      <c r="AE103" s="385"/>
      <c r="AF103" s="385"/>
      <c r="AG103" s="385"/>
      <c r="AH103" s="385"/>
      <c r="AI103" s="385"/>
      <c r="AJ103" s="385"/>
      <c r="AK103" s="385"/>
      <c r="AL103" s="385"/>
      <c r="AM103" s="385"/>
      <c r="AN103" s="385"/>
      <c r="AO103" s="385"/>
      <c r="AP103" s="385"/>
      <c r="AQ103" s="385"/>
      <c r="AR103" s="385"/>
      <c r="AS103" s="385"/>
      <c r="AT103" s="385"/>
      <c r="AU103" s="385"/>
      <c r="AV103" s="385"/>
      <c r="AW103" s="385"/>
      <c r="AX103" s="385"/>
      <c r="AY103" s="385"/>
      <c r="AZ103" s="385"/>
      <c r="BA103" s="385"/>
      <c r="BB103" s="385"/>
      <c r="BC103" s="385"/>
      <c r="BD103" s="385"/>
      <c r="BE103" s="385"/>
      <c r="BF103" s="385"/>
      <c r="BG103" s="385"/>
      <c r="BH103" s="385"/>
      <c r="BI103" s="385"/>
      <c r="BJ103" s="385"/>
      <c r="BK103" s="385"/>
      <c r="BL103" s="385"/>
      <c r="BM103" s="385"/>
      <c r="BN103" s="385"/>
      <c r="BO103" s="385"/>
      <c r="BP103" s="385"/>
      <c r="BQ103" s="385"/>
      <c r="BR103" s="385"/>
      <c r="BS103" s="385"/>
      <c r="BT103" s="461"/>
      <c r="BU103" s="341"/>
      <c r="BV103" s="495"/>
      <c r="BW103" s="496"/>
      <c r="BX103" s="496"/>
      <c r="BY103" s="496"/>
      <c r="BZ103" s="496"/>
      <c r="CA103" s="496"/>
      <c r="CB103" s="496"/>
      <c r="CC103" s="510"/>
    </row>
    <row r="104" ht="6.5" customHeight="1" spans="1:81">
      <c r="A104" s="379"/>
      <c r="B104" s="386"/>
      <c r="C104" s="387"/>
      <c r="D104" s="387"/>
      <c r="E104" s="387"/>
      <c r="F104" s="387"/>
      <c r="G104" s="387"/>
      <c r="H104" s="387"/>
      <c r="I104" s="387"/>
      <c r="J104" s="387"/>
      <c r="K104" s="387"/>
      <c r="L104" s="387"/>
      <c r="M104" s="387"/>
      <c r="N104" s="387"/>
      <c r="O104" s="387"/>
      <c r="P104" s="387"/>
      <c r="Q104" s="387"/>
      <c r="R104" s="387"/>
      <c r="S104" s="387"/>
      <c r="T104" s="387"/>
      <c r="U104" s="387"/>
      <c r="V104" s="387"/>
      <c r="W104" s="387"/>
      <c r="X104" s="387"/>
      <c r="Y104" s="387"/>
      <c r="Z104" s="387"/>
      <c r="AA104" s="387"/>
      <c r="AB104" s="387"/>
      <c r="AC104" s="387"/>
      <c r="AD104" s="387"/>
      <c r="AE104" s="387"/>
      <c r="AF104" s="387"/>
      <c r="AG104" s="387"/>
      <c r="AH104" s="387"/>
      <c r="AI104" s="387"/>
      <c r="AJ104" s="387"/>
      <c r="AK104" s="387"/>
      <c r="AL104" s="387"/>
      <c r="AM104" s="387"/>
      <c r="AN104" s="387"/>
      <c r="AO104" s="387"/>
      <c r="AP104" s="387"/>
      <c r="AQ104" s="387"/>
      <c r="AR104" s="387"/>
      <c r="AS104" s="387"/>
      <c r="AT104" s="387"/>
      <c r="AU104" s="387"/>
      <c r="AV104" s="387"/>
      <c r="AW104" s="387"/>
      <c r="AX104" s="387"/>
      <c r="AY104" s="387"/>
      <c r="AZ104" s="387"/>
      <c r="BA104" s="387"/>
      <c r="BB104" s="387"/>
      <c r="BC104" s="387"/>
      <c r="BD104" s="387"/>
      <c r="BE104" s="387"/>
      <c r="BF104" s="387"/>
      <c r="BG104" s="387"/>
      <c r="BH104" s="387"/>
      <c r="BI104" s="387"/>
      <c r="BJ104" s="387"/>
      <c r="BK104" s="387"/>
      <c r="BL104" s="387"/>
      <c r="BM104" s="387"/>
      <c r="BN104" s="387"/>
      <c r="BO104" s="387"/>
      <c r="BP104" s="387"/>
      <c r="BQ104" s="387"/>
      <c r="BR104" s="387"/>
      <c r="BS104" s="387"/>
      <c r="BT104" s="462"/>
      <c r="BU104" s="341"/>
      <c r="BV104" s="495"/>
      <c r="BW104" s="496"/>
      <c r="BX104" s="496"/>
      <c r="BY104" s="496"/>
      <c r="BZ104" s="496"/>
      <c r="CA104" s="496"/>
      <c r="CB104" s="496"/>
      <c r="CC104" s="510"/>
    </row>
    <row r="105" ht="6.5" customHeight="1" spans="1:81">
      <c r="A105" s="379"/>
      <c r="B105" s="386"/>
      <c r="C105" s="387"/>
      <c r="D105" s="387"/>
      <c r="E105" s="387"/>
      <c r="F105" s="387"/>
      <c r="G105" s="387"/>
      <c r="H105" s="387"/>
      <c r="I105" s="387"/>
      <c r="J105" s="387"/>
      <c r="K105" s="387"/>
      <c r="L105" s="387"/>
      <c r="M105" s="387"/>
      <c r="N105" s="387"/>
      <c r="O105" s="387"/>
      <c r="P105" s="387"/>
      <c r="Q105" s="387"/>
      <c r="R105" s="387"/>
      <c r="S105" s="387"/>
      <c r="T105" s="387"/>
      <c r="U105" s="387"/>
      <c r="V105" s="387"/>
      <c r="W105" s="387"/>
      <c r="X105" s="387"/>
      <c r="Y105" s="387"/>
      <c r="Z105" s="387"/>
      <c r="AA105" s="387"/>
      <c r="AB105" s="387"/>
      <c r="AC105" s="387"/>
      <c r="AD105" s="387"/>
      <c r="AE105" s="387"/>
      <c r="AF105" s="387"/>
      <c r="AG105" s="387"/>
      <c r="AH105" s="387"/>
      <c r="AI105" s="387"/>
      <c r="AJ105" s="387"/>
      <c r="AK105" s="387"/>
      <c r="AL105" s="387"/>
      <c r="AM105" s="387"/>
      <c r="AN105" s="387"/>
      <c r="AO105" s="387"/>
      <c r="AP105" s="387"/>
      <c r="AQ105" s="387"/>
      <c r="AR105" s="387"/>
      <c r="AS105" s="387"/>
      <c r="AT105" s="387"/>
      <c r="AU105" s="387"/>
      <c r="AV105" s="387"/>
      <c r="AW105" s="387"/>
      <c r="AX105" s="387"/>
      <c r="AY105" s="387"/>
      <c r="AZ105" s="387"/>
      <c r="BA105" s="387"/>
      <c r="BB105" s="387"/>
      <c r="BC105" s="387"/>
      <c r="BD105" s="387"/>
      <c r="BE105" s="387"/>
      <c r="BF105" s="387"/>
      <c r="BG105" s="387"/>
      <c r="BH105" s="387"/>
      <c r="BI105" s="387"/>
      <c r="BJ105" s="387"/>
      <c r="BK105" s="387"/>
      <c r="BL105" s="387"/>
      <c r="BM105" s="387"/>
      <c r="BN105" s="387"/>
      <c r="BO105" s="387"/>
      <c r="BP105" s="387"/>
      <c r="BQ105" s="387"/>
      <c r="BR105" s="387"/>
      <c r="BS105" s="387"/>
      <c r="BT105" s="462"/>
      <c r="BU105" s="341"/>
      <c r="BV105" s="495"/>
      <c r="BW105" s="496"/>
      <c r="BX105" s="496"/>
      <c r="BY105" s="496"/>
      <c r="BZ105" s="496"/>
      <c r="CA105" s="496"/>
      <c r="CB105" s="496"/>
      <c r="CC105" s="510"/>
    </row>
    <row r="106" ht="6.5" customHeight="1" spans="1:81">
      <c r="A106" s="379"/>
      <c r="B106" s="386"/>
      <c r="C106" s="387"/>
      <c r="D106" s="387"/>
      <c r="E106" s="387"/>
      <c r="F106" s="387"/>
      <c r="G106" s="387"/>
      <c r="H106" s="387"/>
      <c r="I106" s="387"/>
      <c r="J106" s="387"/>
      <c r="K106" s="387"/>
      <c r="L106" s="387"/>
      <c r="M106" s="387"/>
      <c r="N106" s="387"/>
      <c r="O106" s="387"/>
      <c r="P106" s="387"/>
      <c r="Q106" s="387"/>
      <c r="R106" s="387"/>
      <c r="S106" s="387"/>
      <c r="T106" s="387"/>
      <c r="U106" s="387"/>
      <c r="V106" s="387"/>
      <c r="W106" s="387"/>
      <c r="X106" s="387"/>
      <c r="Y106" s="387"/>
      <c r="Z106" s="387"/>
      <c r="AA106" s="387"/>
      <c r="AB106" s="387"/>
      <c r="AC106" s="387"/>
      <c r="AD106" s="387"/>
      <c r="AE106" s="387"/>
      <c r="AF106" s="387"/>
      <c r="AG106" s="387"/>
      <c r="AH106" s="387"/>
      <c r="AI106" s="387"/>
      <c r="AJ106" s="387"/>
      <c r="AK106" s="387"/>
      <c r="AL106" s="387"/>
      <c r="AM106" s="387"/>
      <c r="AN106" s="387"/>
      <c r="AO106" s="387"/>
      <c r="AP106" s="387"/>
      <c r="AQ106" s="387"/>
      <c r="AR106" s="387"/>
      <c r="AS106" s="387"/>
      <c r="AT106" s="387"/>
      <c r="AU106" s="387"/>
      <c r="AV106" s="387"/>
      <c r="AW106" s="387"/>
      <c r="AX106" s="387"/>
      <c r="AY106" s="387"/>
      <c r="AZ106" s="387"/>
      <c r="BA106" s="387"/>
      <c r="BB106" s="387"/>
      <c r="BC106" s="387"/>
      <c r="BD106" s="387"/>
      <c r="BE106" s="387"/>
      <c r="BF106" s="387"/>
      <c r="BG106" s="387"/>
      <c r="BH106" s="387"/>
      <c r="BI106" s="387"/>
      <c r="BJ106" s="387"/>
      <c r="BK106" s="387"/>
      <c r="BL106" s="387"/>
      <c r="BM106" s="387"/>
      <c r="BN106" s="387"/>
      <c r="BO106" s="387"/>
      <c r="BP106" s="387"/>
      <c r="BQ106" s="387"/>
      <c r="BR106" s="387"/>
      <c r="BS106" s="387"/>
      <c r="BT106" s="462"/>
      <c r="BU106" s="341"/>
      <c r="BV106" s="495"/>
      <c r="BW106" s="496"/>
      <c r="BX106" s="496"/>
      <c r="BY106" s="496"/>
      <c r="BZ106" s="496"/>
      <c r="CA106" s="496"/>
      <c r="CB106" s="496"/>
      <c r="CC106" s="510"/>
    </row>
    <row r="107" ht="6.5" customHeight="1" spans="1:81">
      <c r="A107" s="379"/>
      <c r="B107" s="386"/>
      <c r="C107" s="387"/>
      <c r="D107" s="387"/>
      <c r="E107" s="387"/>
      <c r="F107" s="387"/>
      <c r="G107" s="387"/>
      <c r="H107" s="387"/>
      <c r="I107" s="387"/>
      <c r="J107" s="387"/>
      <c r="K107" s="387"/>
      <c r="L107" s="387"/>
      <c r="M107" s="387"/>
      <c r="N107" s="387"/>
      <c r="O107" s="387"/>
      <c r="P107" s="387"/>
      <c r="Q107" s="387"/>
      <c r="R107" s="387"/>
      <c r="S107" s="387"/>
      <c r="T107" s="387"/>
      <c r="U107" s="387"/>
      <c r="V107" s="387"/>
      <c r="W107" s="387"/>
      <c r="X107" s="387"/>
      <c r="Y107" s="387"/>
      <c r="Z107" s="387"/>
      <c r="AA107" s="387"/>
      <c r="AB107" s="387"/>
      <c r="AC107" s="387"/>
      <c r="AD107" s="387"/>
      <c r="AE107" s="387"/>
      <c r="AF107" s="387"/>
      <c r="AG107" s="387"/>
      <c r="AH107" s="387"/>
      <c r="AI107" s="387"/>
      <c r="AJ107" s="387"/>
      <c r="AK107" s="387"/>
      <c r="AL107" s="387"/>
      <c r="AM107" s="387"/>
      <c r="AN107" s="387"/>
      <c r="AO107" s="387"/>
      <c r="AP107" s="387"/>
      <c r="AQ107" s="387"/>
      <c r="AR107" s="387"/>
      <c r="AS107" s="387"/>
      <c r="AT107" s="387"/>
      <c r="AU107" s="387"/>
      <c r="AV107" s="387"/>
      <c r="AW107" s="387"/>
      <c r="AX107" s="387"/>
      <c r="AY107" s="387"/>
      <c r="AZ107" s="387"/>
      <c r="BA107" s="387"/>
      <c r="BB107" s="387"/>
      <c r="BC107" s="387"/>
      <c r="BD107" s="387"/>
      <c r="BE107" s="387"/>
      <c r="BF107" s="387"/>
      <c r="BG107" s="387"/>
      <c r="BH107" s="387"/>
      <c r="BI107" s="387"/>
      <c r="BJ107" s="387"/>
      <c r="BK107" s="387"/>
      <c r="BL107" s="387"/>
      <c r="BM107" s="387"/>
      <c r="BN107" s="387"/>
      <c r="BO107" s="387"/>
      <c r="BP107" s="387"/>
      <c r="BQ107" s="387"/>
      <c r="BR107" s="387"/>
      <c r="BS107" s="387"/>
      <c r="BT107" s="462"/>
      <c r="BU107" s="341"/>
      <c r="BV107" s="495"/>
      <c r="BW107" s="496"/>
      <c r="BX107" s="496"/>
      <c r="BY107" s="496"/>
      <c r="BZ107" s="496"/>
      <c r="CA107" s="496"/>
      <c r="CB107" s="496"/>
      <c r="CC107" s="510"/>
    </row>
    <row r="108" ht="6.5" customHeight="1" spans="1:81">
      <c r="A108" s="379"/>
      <c r="B108" s="386"/>
      <c r="C108" s="387"/>
      <c r="D108" s="387"/>
      <c r="E108" s="387"/>
      <c r="F108" s="387"/>
      <c r="G108" s="387"/>
      <c r="H108" s="387"/>
      <c r="I108" s="387"/>
      <c r="J108" s="387"/>
      <c r="K108" s="387"/>
      <c r="L108" s="387"/>
      <c r="M108" s="387"/>
      <c r="N108" s="387"/>
      <c r="O108" s="387"/>
      <c r="P108" s="387"/>
      <c r="Q108" s="387"/>
      <c r="R108" s="387"/>
      <c r="S108" s="387"/>
      <c r="T108" s="387"/>
      <c r="U108" s="387"/>
      <c r="V108" s="387"/>
      <c r="W108" s="387"/>
      <c r="X108" s="387"/>
      <c r="Y108" s="387"/>
      <c r="Z108" s="387"/>
      <c r="AA108" s="387"/>
      <c r="AB108" s="387"/>
      <c r="AC108" s="387"/>
      <c r="AD108" s="387"/>
      <c r="AE108" s="387"/>
      <c r="AF108" s="387"/>
      <c r="AG108" s="387"/>
      <c r="AH108" s="387"/>
      <c r="AI108" s="387"/>
      <c r="AJ108" s="387"/>
      <c r="AK108" s="387"/>
      <c r="AL108" s="387"/>
      <c r="AM108" s="387"/>
      <c r="AN108" s="387"/>
      <c r="AO108" s="387"/>
      <c r="AP108" s="387"/>
      <c r="AQ108" s="387"/>
      <c r="AR108" s="387"/>
      <c r="AS108" s="387"/>
      <c r="AT108" s="387"/>
      <c r="AU108" s="387"/>
      <c r="AV108" s="387"/>
      <c r="AW108" s="387"/>
      <c r="AX108" s="387"/>
      <c r="AY108" s="387"/>
      <c r="AZ108" s="387"/>
      <c r="BA108" s="387"/>
      <c r="BB108" s="387"/>
      <c r="BC108" s="387"/>
      <c r="BD108" s="387"/>
      <c r="BE108" s="387"/>
      <c r="BF108" s="387"/>
      <c r="BG108" s="387"/>
      <c r="BH108" s="387"/>
      <c r="BI108" s="387"/>
      <c r="BJ108" s="387"/>
      <c r="BK108" s="387"/>
      <c r="BL108" s="387"/>
      <c r="BM108" s="387"/>
      <c r="BN108" s="387"/>
      <c r="BO108" s="387"/>
      <c r="BP108" s="387"/>
      <c r="BQ108" s="387"/>
      <c r="BR108" s="387"/>
      <c r="BS108" s="387"/>
      <c r="BT108" s="462"/>
      <c r="BU108" s="341"/>
      <c r="BV108" s="495"/>
      <c r="BW108" s="496"/>
      <c r="BX108" s="496"/>
      <c r="BY108" s="496"/>
      <c r="BZ108" s="496"/>
      <c r="CA108" s="496"/>
      <c r="CB108" s="496"/>
      <c r="CC108" s="510"/>
    </row>
    <row r="109" ht="6.5" customHeight="1" spans="1:81">
      <c r="A109" s="379"/>
      <c r="B109" s="386"/>
      <c r="C109" s="387"/>
      <c r="D109" s="387"/>
      <c r="E109" s="387"/>
      <c r="F109" s="387"/>
      <c r="G109" s="387"/>
      <c r="H109" s="387"/>
      <c r="I109" s="387"/>
      <c r="J109" s="387"/>
      <c r="K109" s="387"/>
      <c r="L109" s="387"/>
      <c r="M109" s="387"/>
      <c r="N109" s="387"/>
      <c r="O109" s="387"/>
      <c r="P109" s="387"/>
      <c r="Q109" s="387"/>
      <c r="R109" s="387"/>
      <c r="S109" s="387"/>
      <c r="T109" s="387"/>
      <c r="U109" s="387"/>
      <c r="V109" s="387"/>
      <c r="W109" s="387"/>
      <c r="X109" s="387"/>
      <c r="Y109" s="387"/>
      <c r="Z109" s="387"/>
      <c r="AA109" s="387"/>
      <c r="AB109" s="387"/>
      <c r="AC109" s="387"/>
      <c r="AD109" s="387"/>
      <c r="AE109" s="387"/>
      <c r="AF109" s="387"/>
      <c r="AG109" s="387"/>
      <c r="AH109" s="387"/>
      <c r="AI109" s="387"/>
      <c r="AJ109" s="387"/>
      <c r="AK109" s="387"/>
      <c r="AL109" s="387"/>
      <c r="AM109" s="387"/>
      <c r="AN109" s="387"/>
      <c r="AO109" s="387"/>
      <c r="AP109" s="387"/>
      <c r="AQ109" s="387"/>
      <c r="AR109" s="387"/>
      <c r="AS109" s="387"/>
      <c r="AT109" s="387"/>
      <c r="AU109" s="387"/>
      <c r="AV109" s="387"/>
      <c r="AW109" s="387"/>
      <c r="AX109" s="387"/>
      <c r="AY109" s="387"/>
      <c r="AZ109" s="387"/>
      <c r="BA109" s="387"/>
      <c r="BB109" s="387"/>
      <c r="BC109" s="387"/>
      <c r="BD109" s="387"/>
      <c r="BE109" s="387"/>
      <c r="BF109" s="387"/>
      <c r="BG109" s="387"/>
      <c r="BH109" s="387"/>
      <c r="BI109" s="387"/>
      <c r="BJ109" s="387"/>
      <c r="BK109" s="387"/>
      <c r="BL109" s="387"/>
      <c r="BM109" s="387"/>
      <c r="BN109" s="387"/>
      <c r="BO109" s="387"/>
      <c r="BP109" s="387"/>
      <c r="BQ109" s="387"/>
      <c r="BR109" s="387"/>
      <c r="BS109" s="387"/>
      <c r="BT109" s="462"/>
      <c r="BU109" s="341"/>
      <c r="BV109" s="495"/>
      <c r="BW109" s="496"/>
      <c r="BX109" s="496"/>
      <c r="BY109" s="496"/>
      <c r="BZ109" s="496"/>
      <c r="CA109" s="496"/>
      <c r="CB109" s="496"/>
      <c r="CC109" s="510"/>
    </row>
    <row r="110" ht="6.5" customHeight="1" spans="1:81">
      <c r="A110" s="379"/>
      <c r="B110" s="386"/>
      <c r="C110" s="387"/>
      <c r="D110" s="387"/>
      <c r="E110" s="387"/>
      <c r="F110" s="387"/>
      <c r="G110" s="387"/>
      <c r="H110" s="387"/>
      <c r="I110" s="387"/>
      <c r="J110" s="387"/>
      <c r="K110" s="387"/>
      <c r="L110" s="387"/>
      <c r="M110" s="387"/>
      <c r="N110" s="387"/>
      <c r="O110" s="387"/>
      <c r="P110" s="387"/>
      <c r="Q110" s="387"/>
      <c r="R110" s="387"/>
      <c r="S110" s="387"/>
      <c r="T110" s="387"/>
      <c r="U110" s="387"/>
      <c r="V110" s="387"/>
      <c r="W110" s="387"/>
      <c r="X110" s="387"/>
      <c r="Y110" s="387"/>
      <c r="Z110" s="387"/>
      <c r="AA110" s="387"/>
      <c r="AB110" s="387"/>
      <c r="AC110" s="387"/>
      <c r="AD110" s="387"/>
      <c r="AE110" s="387"/>
      <c r="AF110" s="387"/>
      <c r="AG110" s="387"/>
      <c r="AH110" s="387"/>
      <c r="AI110" s="387"/>
      <c r="AJ110" s="387"/>
      <c r="AK110" s="387"/>
      <c r="AL110" s="387"/>
      <c r="AM110" s="387"/>
      <c r="AN110" s="387"/>
      <c r="AO110" s="387"/>
      <c r="AP110" s="387"/>
      <c r="AQ110" s="387"/>
      <c r="AR110" s="387"/>
      <c r="AS110" s="387"/>
      <c r="AT110" s="387"/>
      <c r="AU110" s="387"/>
      <c r="AV110" s="387"/>
      <c r="AW110" s="387"/>
      <c r="AX110" s="387"/>
      <c r="AY110" s="387"/>
      <c r="AZ110" s="387"/>
      <c r="BA110" s="387"/>
      <c r="BB110" s="387"/>
      <c r="BC110" s="387"/>
      <c r="BD110" s="387"/>
      <c r="BE110" s="387"/>
      <c r="BF110" s="387"/>
      <c r="BG110" s="387"/>
      <c r="BH110" s="387"/>
      <c r="BI110" s="387"/>
      <c r="BJ110" s="387"/>
      <c r="BK110" s="387"/>
      <c r="BL110" s="387"/>
      <c r="BM110" s="387"/>
      <c r="BN110" s="387"/>
      <c r="BO110" s="387"/>
      <c r="BP110" s="387"/>
      <c r="BQ110" s="387"/>
      <c r="BR110" s="387"/>
      <c r="BS110" s="387"/>
      <c r="BT110" s="462"/>
      <c r="BU110" s="341"/>
      <c r="BV110" s="495"/>
      <c r="BW110" s="496"/>
      <c r="BX110" s="496"/>
      <c r="BY110" s="496"/>
      <c r="BZ110" s="496"/>
      <c r="CA110" s="496"/>
      <c r="CB110" s="496"/>
      <c r="CC110" s="510"/>
    </row>
    <row r="111" ht="6.5" customHeight="1" spans="1:81">
      <c r="A111" s="379"/>
      <c r="B111" s="386"/>
      <c r="C111" s="387"/>
      <c r="D111" s="387"/>
      <c r="E111" s="387"/>
      <c r="F111" s="387"/>
      <c r="G111" s="387"/>
      <c r="H111" s="387"/>
      <c r="I111" s="387"/>
      <c r="J111" s="387"/>
      <c r="K111" s="387"/>
      <c r="L111" s="387"/>
      <c r="M111" s="387"/>
      <c r="N111" s="387"/>
      <c r="O111" s="387"/>
      <c r="P111" s="387"/>
      <c r="Q111" s="387"/>
      <c r="R111" s="387"/>
      <c r="S111" s="387"/>
      <c r="T111" s="387"/>
      <c r="U111" s="387"/>
      <c r="V111" s="387"/>
      <c r="W111" s="387"/>
      <c r="X111" s="387"/>
      <c r="Y111" s="387"/>
      <c r="Z111" s="387"/>
      <c r="AA111" s="387"/>
      <c r="AB111" s="387"/>
      <c r="AC111" s="387"/>
      <c r="AD111" s="387"/>
      <c r="AE111" s="387"/>
      <c r="AF111" s="387"/>
      <c r="AG111" s="387"/>
      <c r="AH111" s="387"/>
      <c r="AI111" s="387"/>
      <c r="AJ111" s="387"/>
      <c r="AK111" s="387"/>
      <c r="AL111" s="387"/>
      <c r="AM111" s="387"/>
      <c r="AN111" s="387"/>
      <c r="AO111" s="387"/>
      <c r="AP111" s="387"/>
      <c r="AQ111" s="387"/>
      <c r="AR111" s="387"/>
      <c r="AS111" s="387"/>
      <c r="AT111" s="387"/>
      <c r="AU111" s="387"/>
      <c r="AV111" s="387"/>
      <c r="AW111" s="387"/>
      <c r="AX111" s="387"/>
      <c r="AY111" s="387"/>
      <c r="AZ111" s="387"/>
      <c r="BA111" s="387"/>
      <c r="BB111" s="387"/>
      <c r="BC111" s="387"/>
      <c r="BD111" s="387"/>
      <c r="BE111" s="387"/>
      <c r="BF111" s="387"/>
      <c r="BG111" s="387"/>
      <c r="BH111" s="387"/>
      <c r="BI111" s="387"/>
      <c r="BJ111" s="387"/>
      <c r="BK111" s="387"/>
      <c r="BL111" s="387"/>
      <c r="BM111" s="387"/>
      <c r="BN111" s="387"/>
      <c r="BO111" s="387"/>
      <c r="BP111" s="387"/>
      <c r="BQ111" s="387"/>
      <c r="BR111" s="387"/>
      <c r="BS111" s="387"/>
      <c r="BT111" s="462"/>
      <c r="BU111" s="341"/>
      <c r="BV111" s="495"/>
      <c r="BW111" s="496"/>
      <c r="BX111" s="496"/>
      <c r="BY111" s="496"/>
      <c r="BZ111" s="496"/>
      <c r="CA111" s="496"/>
      <c r="CB111" s="496"/>
      <c r="CC111" s="510"/>
    </row>
    <row r="112" ht="6.5" customHeight="1" spans="1:81">
      <c r="A112" s="379"/>
      <c r="B112" s="386"/>
      <c r="C112" s="387"/>
      <c r="D112" s="387"/>
      <c r="E112" s="387"/>
      <c r="F112" s="387"/>
      <c r="G112" s="387"/>
      <c r="H112" s="387"/>
      <c r="I112" s="387"/>
      <c r="J112" s="387"/>
      <c r="K112" s="387"/>
      <c r="L112" s="387"/>
      <c r="M112" s="387"/>
      <c r="N112" s="387"/>
      <c r="O112" s="387"/>
      <c r="P112" s="387"/>
      <c r="Q112" s="387"/>
      <c r="R112" s="387"/>
      <c r="S112" s="387"/>
      <c r="T112" s="387"/>
      <c r="U112" s="387"/>
      <c r="V112" s="387"/>
      <c r="W112" s="387"/>
      <c r="X112" s="387"/>
      <c r="Y112" s="387"/>
      <c r="Z112" s="387"/>
      <c r="AA112" s="387"/>
      <c r="AB112" s="387"/>
      <c r="AC112" s="387"/>
      <c r="AD112" s="387"/>
      <c r="AE112" s="387"/>
      <c r="AF112" s="387"/>
      <c r="AG112" s="387"/>
      <c r="AH112" s="387"/>
      <c r="AI112" s="387"/>
      <c r="AJ112" s="387"/>
      <c r="AK112" s="387"/>
      <c r="AL112" s="387"/>
      <c r="AM112" s="387"/>
      <c r="AN112" s="387"/>
      <c r="AO112" s="387"/>
      <c r="AP112" s="387"/>
      <c r="AQ112" s="387"/>
      <c r="AR112" s="387"/>
      <c r="AS112" s="387"/>
      <c r="AT112" s="387"/>
      <c r="AU112" s="387"/>
      <c r="AV112" s="387"/>
      <c r="AW112" s="387"/>
      <c r="AX112" s="387"/>
      <c r="AY112" s="387"/>
      <c r="AZ112" s="387"/>
      <c r="BA112" s="387"/>
      <c r="BB112" s="387"/>
      <c r="BC112" s="387"/>
      <c r="BD112" s="387"/>
      <c r="BE112" s="387"/>
      <c r="BF112" s="387"/>
      <c r="BG112" s="387"/>
      <c r="BH112" s="387"/>
      <c r="BI112" s="387"/>
      <c r="BJ112" s="387"/>
      <c r="BK112" s="387"/>
      <c r="BL112" s="387"/>
      <c r="BM112" s="387"/>
      <c r="BN112" s="387"/>
      <c r="BO112" s="387"/>
      <c r="BP112" s="387"/>
      <c r="BQ112" s="387"/>
      <c r="BR112" s="387"/>
      <c r="BS112" s="387"/>
      <c r="BT112" s="462"/>
      <c r="BU112" s="341"/>
      <c r="BV112" s="495"/>
      <c r="BW112" s="496"/>
      <c r="BX112" s="496"/>
      <c r="BY112" s="496"/>
      <c r="BZ112" s="496"/>
      <c r="CA112" s="496"/>
      <c r="CB112" s="496"/>
      <c r="CC112" s="510"/>
    </row>
    <row r="113" ht="6.5" customHeight="1" spans="1:81">
      <c r="A113" s="379"/>
      <c r="B113" s="386"/>
      <c r="C113" s="387"/>
      <c r="D113" s="387"/>
      <c r="E113" s="387"/>
      <c r="F113" s="387"/>
      <c r="G113" s="387"/>
      <c r="H113" s="387"/>
      <c r="I113" s="387"/>
      <c r="J113" s="387"/>
      <c r="K113" s="387"/>
      <c r="L113" s="387"/>
      <c r="M113" s="387"/>
      <c r="N113" s="387"/>
      <c r="O113" s="387"/>
      <c r="P113" s="387"/>
      <c r="Q113" s="387"/>
      <c r="R113" s="387"/>
      <c r="S113" s="387"/>
      <c r="T113" s="387"/>
      <c r="U113" s="387"/>
      <c r="V113" s="387"/>
      <c r="W113" s="387"/>
      <c r="X113" s="387"/>
      <c r="Y113" s="387"/>
      <c r="Z113" s="387"/>
      <c r="AA113" s="387"/>
      <c r="AB113" s="387"/>
      <c r="AC113" s="387"/>
      <c r="AD113" s="387"/>
      <c r="AE113" s="387"/>
      <c r="AF113" s="387"/>
      <c r="AG113" s="387"/>
      <c r="AH113" s="387"/>
      <c r="AI113" s="387"/>
      <c r="AJ113" s="387"/>
      <c r="AK113" s="387"/>
      <c r="AL113" s="387"/>
      <c r="AM113" s="387"/>
      <c r="AN113" s="387"/>
      <c r="AO113" s="387"/>
      <c r="AP113" s="387"/>
      <c r="AQ113" s="387"/>
      <c r="AR113" s="387"/>
      <c r="AS113" s="387"/>
      <c r="AT113" s="387"/>
      <c r="AU113" s="387"/>
      <c r="AV113" s="387"/>
      <c r="AW113" s="387"/>
      <c r="AX113" s="387"/>
      <c r="AY113" s="387"/>
      <c r="AZ113" s="387"/>
      <c r="BA113" s="387"/>
      <c r="BB113" s="387"/>
      <c r="BC113" s="387"/>
      <c r="BD113" s="387"/>
      <c r="BE113" s="387"/>
      <c r="BF113" s="387"/>
      <c r="BG113" s="387"/>
      <c r="BH113" s="387"/>
      <c r="BI113" s="387"/>
      <c r="BJ113" s="387"/>
      <c r="BK113" s="387"/>
      <c r="BL113" s="387"/>
      <c r="BM113" s="387"/>
      <c r="BN113" s="387"/>
      <c r="BO113" s="387"/>
      <c r="BP113" s="387"/>
      <c r="BQ113" s="387"/>
      <c r="BR113" s="387"/>
      <c r="BS113" s="387"/>
      <c r="BT113" s="462"/>
      <c r="BU113" s="341"/>
      <c r="BV113" s="495"/>
      <c r="BW113" s="496"/>
      <c r="BX113" s="496"/>
      <c r="BY113" s="496"/>
      <c r="BZ113" s="496"/>
      <c r="CA113" s="496"/>
      <c r="CB113" s="496"/>
      <c r="CC113" s="510"/>
    </row>
    <row r="114" ht="6.5" customHeight="1" spans="1:81">
      <c r="A114" s="379"/>
      <c r="B114" s="388"/>
      <c r="C114" s="389"/>
      <c r="D114" s="389"/>
      <c r="E114" s="389"/>
      <c r="F114" s="389"/>
      <c r="G114" s="389"/>
      <c r="H114" s="389"/>
      <c r="I114" s="389"/>
      <c r="J114" s="389"/>
      <c r="K114" s="389"/>
      <c r="L114" s="389"/>
      <c r="M114" s="389"/>
      <c r="N114" s="389"/>
      <c r="O114" s="389"/>
      <c r="P114" s="389"/>
      <c r="Q114" s="389"/>
      <c r="R114" s="389"/>
      <c r="S114" s="389"/>
      <c r="T114" s="389"/>
      <c r="U114" s="389"/>
      <c r="V114" s="389"/>
      <c r="W114" s="389"/>
      <c r="X114" s="389"/>
      <c r="Y114" s="389"/>
      <c r="Z114" s="389"/>
      <c r="AA114" s="389"/>
      <c r="AB114" s="389"/>
      <c r="AC114" s="389"/>
      <c r="AD114" s="389"/>
      <c r="AE114" s="389"/>
      <c r="AF114" s="389"/>
      <c r="AG114" s="389"/>
      <c r="AH114" s="389"/>
      <c r="AI114" s="389"/>
      <c r="AJ114" s="389"/>
      <c r="AK114" s="389"/>
      <c r="AL114" s="389"/>
      <c r="AM114" s="389"/>
      <c r="AN114" s="389"/>
      <c r="AO114" s="389"/>
      <c r="AP114" s="389"/>
      <c r="AQ114" s="389"/>
      <c r="AR114" s="389"/>
      <c r="AS114" s="389"/>
      <c r="AT114" s="389"/>
      <c r="AU114" s="389"/>
      <c r="AV114" s="389"/>
      <c r="AW114" s="389"/>
      <c r="AX114" s="389"/>
      <c r="AY114" s="389"/>
      <c r="AZ114" s="389"/>
      <c r="BA114" s="389"/>
      <c r="BB114" s="389"/>
      <c r="BC114" s="389"/>
      <c r="BD114" s="389"/>
      <c r="BE114" s="389"/>
      <c r="BF114" s="389"/>
      <c r="BG114" s="389"/>
      <c r="BH114" s="389"/>
      <c r="BI114" s="389"/>
      <c r="BJ114" s="389"/>
      <c r="BK114" s="389"/>
      <c r="BL114" s="389"/>
      <c r="BM114" s="389"/>
      <c r="BN114" s="389"/>
      <c r="BO114" s="389"/>
      <c r="BP114" s="389"/>
      <c r="BQ114" s="389"/>
      <c r="BR114" s="389"/>
      <c r="BS114" s="389"/>
      <c r="BT114" s="463"/>
      <c r="BU114" s="341"/>
      <c r="BV114" s="495"/>
      <c r="BW114" s="496"/>
      <c r="BX114" s="496"/>
      <c r="BY114" s="496"/>
      <c r="BZ114" s="496"/>
      <c r="CA114" s="496"/>
      <c r="CB114" s="496"/>
      <c r="CC114" s="510"/>
    </row>
    <row r="115" ht="19.25" customHeight="1" spans="1:81">
      <c r="A115" s="390"/>
      <c r="B115" s="391"/>
      <c r="C115" s="391"/>
      <c r="D115" s="391"/>
      <c r="E115" s="391"/>
      <c r="F115" s="391"/>
      <c r="G115" s="391"/>
      <c r="H115" s="391"/>
      <c r="I115" s="391"/>
      <c r="J115" s="391"/>
      <c r="K115" s="391"/>
      <c r="L115" s="391"/>
      <c r="M115" s="391"/>
      <c r="N115" s="391"/>
      <c r="O115" s="391"/>
      <c r="P115" s="391"/>
      <c r="Q115" s="391"/>
      <c r="R115" s="391"/>
      <c r="S115" s="391"/>
      <c r="T115" s="391"/>
      <c r="U115" s="391"/>
      <c r="V115" s="391"/>
      <c r="W115" s="391"/>
      <c r="X115" s="391"/>
      <c r="Y115" s="391"/>
      <c r="Z115" s="391"/>
      <c r="AA115" s="391"/>
      <c r="AB115" s="391"/>
      <c r="AC115" s="391"/>
      <c r="AD115" s="391"/>
      <c r="AE115" s="391"/>
      <c r="AF115" s="391"/>
      <c r="AG115" s="391"/>
      <c r="AH115" s="391"/>
      <c r="AI115" s="391"/>
      <c r="AJ115" s="391"/>
      <c r="AK115" s="391"/>
      <c r="AL115" s="391"/>
      <c r="AM115" s="391"/>
      <c r="AN115" s="391"/>
      <c r="AO115" s="391"/>
      <c r="AP115" s="391"/>
      <c r="AQ115" s="391"/>
      <c r="AR115" s="391"/>
      <c r="AS115" s="391"/>
      <c r="AT115" s="391"/>
      <c r="AU115" s="391"/>
      <c r="AV115" s="391"/>
      <c r="AW115" s="391"/>
      <c r="AX115" s="391"/>
      <c r="AY115" s="391"/>
      <c r="AZ115" s="391"/>
      <c r="BA115" s="391"/>
      <c r="BB115" s="391"/>
      <c r="BC115" s="391"/>
      <c r="BD115" s="437"/>
      <c r="BE115" s="391"/>
      <c r="BF115" s="391"/>
      <c r="BG115" s="391"/>
      <c r="BH115" s="391"/>
      <c r="BI115" s="391"/>
      <c r="BJ115" s="391"/>
      <c r="BK115" s="391"/>
      <c r="BL115" s="391"/>
      <c r="BM115" s="391"/>
      <c r="BN115" s="391"/>
      <c r="BO115" s="391"/>
      <c r="BP115" s="391"/>
      <c r="BQ115" s="391"/>
      <c r="BR115" s="391"/>
      <c r="BS115" s="391"/>
      <c r="BT115" s="391"/>
      <c r="BU115" s="497"/>
      <c r="BV115" s="498"/>
      <c r="BW115" s="499"/>
      <c r="BX115" s="499"/>
      <c r="BY115" s="499"/>
      <c r="BZ115" s="499"/>
      <c r="CA115" s="499"/>
      <c r="CB115" s="499"/>
      <c r="CC115" s="511"/>
    </row>
    <row r="116" ht="295" customHeight="1"/>
  </sheetData>
  <mergeCells count="910">
    <mergeCell ref="A1:BU1"/>
    <mergeCell ref="B2:BT2"/>
    <mergeCell ref="F3:BI3"/>
    <mergeCell ref="BJ3:BT3"/>
    <mergeCell ref="F4:W4"/>
    <mergeCell ref="X4:AI4"/>
    <mergeCell ref="AJ4:BI4"/>
    <mergeCell ref="BJ4:BK4"/>
    <mergeCell ref="BL4:BN4"/>
    <mergeCell ref="BO4:BQ4"/>
    <mergeCell ref="BR4:BS4"/>
    <mergeCell ref="T5:W5"/>
    <mergeCell ref="T6:W6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X7:Y7"/>
    <mergeCell ref="Z7:AA7"/>
    <mergeCell ref="AB7:AC7"/>
    <mergeCell ref="AD7:AE7"/>
    <mergeCell ref="AF7:AG7"/>
    <mergeCell ref="AH7:AI7"/>
    <mergeCell ref="AJ7:AK7"/>
    <mergeCell ref="AL7:AM7"/>
    <mergeCell ref="AN7:AO7"/>
    <mergeCell ref="AP7:AQ7"/>
    <mergeCell ref="AR7:AS7"/>
    <mergeCell ref="AT7:AU7"/>
    <mergeCell ref="AV7:AW7"/>
    <mergeCell ref="AX7:AY7"/>
    <mergeCell ref="AZ7:BA7"/>
    <mergeCell ref="BB7:BC7"/>
    <mergeCell ref="BD7:BE7"/>
    <mergeCell ref="BF7:BG7"/>
    <mergeCell ref="BH7:BI7"/>
    <mergeCell ref="B8:D8"/>
    <mergeCell ref="F8:G8"/>
    <mergeCell ref="H8:I8"/>
    <mergeCell ref="J8:K8"/>
    <mergeCell ref="L8:M8"/>
    <mergeCell ref="N8:O8"/>
    <mergeCell ref="P8:Q8"/>
    <mergeCell ref="R8:S8"/>
    <mergeCell ref="T8:U8"/>
    <mergeCell ref="V8:W8"/>
    <mergeCell ref="X8:Y8"/>
    <mergeCell ref="Z8:AA8"/>
    <mergeCell ref="AB8:AC8"/>
    <mergeCell ref="AD8:AE8"/>
    <mergeCell ref="AF8:AG8"/>
    <mergeCell ref="AH8:AI8"/>
    <mergeCell ref="AJ8:AK8"/>
    <mergeCell ref="AL8:AM8"/>
    <mergeCell ref="AN8:AO8"/>
    <mergeCell ref="AP8:AQ8"/>
    <mergeCell ref="AR8:AS8"/>
    <mergeCell ref="AT8:AU8"/>
    <mergeCell ref="AV8:AW8"/>
    <mergeCell ref="AX8:AY8"/>
    <mergeCell ref="AZ8:BA8"/>
    <mergeCell ref="BB8:BC8"/>
    <mergeCell ref="BD8:BE8"/>
    <mergeCell ref="BF8:BG8"/>
    <mergeCell ref="BH8:BI8"/>
    <mergeCell ref="B102:BI102"/>
    <mergeCell ref="A115:BU115"/>
    <mergeCell ref="A2:A114"/>
    <mergeCell ref="B9:B99"/>
    <mergeCell ref="C9:C52"/>
    <mergeCell ref="C55:C81"/>
    <mergeCell ref="C84:C97"/>
    <mergeCell ref="D9:D10"/>
    <mergeCell ref="D11:D12"/>
    <mergeCell ref="D13:D14"/>
    <mergeCell ref="D15:D16"/>
    <mergeCell ref="D17:D18"/>
    <mergeCell ref="D19:D20"/>
    <mergeCell ref="D21:D22"/>
    <mergeCell ref="D23:D24"/>
    <mergeCell ref="D25:D27"/>
    <mergeCell ref="D28:D29"/>
    <mergeCell ref="D30:D31"/>
    <mergeCell ref="D32:D34"/>
    <mergeCell ref="D35:D36"/>
    <mergeCell ref="D37:D38"/>
    <mergeCell ref="D39:D40"/>
    <mergeCell ref="D41:D42"/>
    <mergeCell ref="D43:D44"/>
    <mergeCell ref="D45:D46"/>
    <mergeCell ref="D47:D48"/>
    <mergeCell ref="D49:D50"/>
    <mergeCell ref="D51:D52"/>
    <mergeCell ref="D55:D56"/>
    <mergeCell ref="D57:D58"/>
    <mergeCell ref="D59:D60"/>
    <mergeCell ref="D61:D62"/>
    <mergeCell ref="D63:D64"/>
    <mergeCell ref="D65:D66"/>
    <mergeCell ref="D67:D68"/>
    <mergeCell ref="D69:D70"/>
    <mergeCell ref="D71:D72"/>
    <mergeCell ref="D73:D74"/>
    <mergeCell ref="D75:D76"/>
    <mergeCell ref="D77:D79"/>
    <mergeCell ref="D80:D81"/>
    <mergeCell ref="D84:D85"/>
    <mergeCell ref="D86:D87"/>
    <mergeCell ref="D88:D89"/>
    <mergeCell ref="D90:D91"/>
    <mergeCell ref="D92:D94"/>
    <mergeCell ref="D95:D97"/>
    <mergeCell ref="E9:E10"/>
    <mergeCell ref="E11:E12"/>
    <mergeCell ref="E13:E14"/>
    <mergeCell ref="E15:E16"/>
    <mergeCell ref="E17:E18"/>
    <mergeCell ref="E19:E20"/>
    <mergeCell ref="E21:E22"/>
    <mergeCell ref="E23:E24"/>
    <mergeCell ref="E25:E27"/>
    <mergeCell ref="E28:E29"/>
    <mergeCell ref="E30:E31"/>
    <mergeCell ref="E32:E34"/>
    <mergeCell ref="E35:E36"/>
    <mergeCell ref="E37:E38"/>
    <mergeCell ref="E39:E40"/>
    <mergeCell ref="E41:E42"/>
    <mergeCell ref="E43:E44"/>
    <mergeCell ref="E45:E46"/>
    <mergeCell ref="E47:E48"/>
    <mergeCell ref="E49:E50"/>
    <mergeCell ref="E51:E52"/>
    <mergeCell ref="E55:E56"/>
    <mergeCell ref="E57:E58"/>
    <mergeCell ref="E59:E60"/>
    <mergeCell ref="E61:E62"/>
    <mergeCell ref="E63:E64"/>
    <mergeCell ref="E65:E66"/>
    <mergeCell ref="E67:E68"/>
    <mergeCell ref="E69:E70"/>
    <mergeCell ref="E71:E72"/>
    <mergeCell ref="E73:E74"/>
    <mergeCell ref="E75:E76"/>
    <mergeCell ref="E77:E79"/>
    <mergeCell ref="E80:E81"/>
    <mergeCell ref="E84:E85"/>
    <mergeCell ref="E86:E87"/>
    <mergeCell ref="E88:E89"/>
    <mergeCell ref="E90:E91"/>
    <mergeCell ref="E92:E94"/>
    <mergeCell ref="E95:E97"/>
    <mergeCell ref="F26:F27"/>
    <mergeCell ref="F32:F33"/>
    <mergeCell ref="F78:F79"/>
    <mergeCell ref="F92:F93"/>
    <mergeCell ref="F95:F96"/>
    <mergeCell ref="G26:G27"/>
    <mergeCell ref="G32:G33"/>
    <mergeCell ref="G78:G79"/>
    <mergeCell ref="G92:G93"/>
    <mergeCell ref="G95:G96"/>
    <mergeCell ref="H26:H27"/>
    <mergeCell ref="H32:H33"/>
    <mergeCell ref="H78:H79"/>
    <mergeCell ref="H92:H93"/>
    <mergeCell ref="H95:H96"/>
    <mergeCell ref="I26:I27"/>
    <mergeCell ref="I32:I33"/>
    <mergeCell ref="I78:I79"/>
    <mergeCell ref="I92:I93"/>
    <mergeCell ref="I95:I96"/>
    <mergeCell ref="J26:J27"/>
    <mergeCell ref="J32:J33"/>
    <mergeCell ref="J78:J79"/>
    <mergeCell ref="J92:J93"/>
    <mergeCell ref="J95:J96"/>
    <mergeCell ref="K26:K27"/>
    <mergeCell ref="K32:K33"/>
    <mergeCell ref="K78:K79"/>
    <mergeCell ref="K92:K93"/>
    <mergeCell ref="K95:K96"/>
    <mergeCell ref="L26:L27"/>
    <mergeCell ref="L32:L33"/>
    <mergeCell ref="L78:L79"/>
    <mergeCell ref="L92:L93"/>
    <mergeCell ref="L95:L96"/>
    <mergeCell ref="M26:M27"/>
    <mergeCell ref="M32:M33"/>
    <mergeCell ref="M78:M79"/>
    <mergeCell ref="M92:M93"/>
    <mergeCell ref="M95:M96"/>
    <mergeCell ref="N26:N27"/>
    <mergeCell ref="N32:N33"/>
    <mergeCell ref="N78:N79"/>
    <mergeCell ref="N92:N93"/>
    <mergeCell ref="N95:N96"/>
    <mergeCell ref="O26:O27"/>
    <mergeCell ref="O32:O33"/>
    <mergeCell ref="O78:O79"/>
    <mergeCell ref="O92:O93"/>
    <mergeCell ref="O95:O96"/>
    <mergeCell ref="P78:P79"/>
    <mergeCell ref="P92:P93"/>
    <mergeCell ref="P95:P96"/>
    <mergeCell ref="Q78:Q79"/>
    <mergeCell ref="Q92:Q93"/>
    <mergeCell ref="Q95:Q96"/>
    <mergeCell ref="R26:R27"/>
    <mergeCell ref="R32:R33"/>
    <mergeCell ref="R78:R79"/>
    <mergeCell ref="R92:R93"/>
    <mergeCell ref="R95:R96"/>
    <mergeCell ref="S26:S27"/>
    <mergeCell ref="S32:S33"/>
    <mergeCell ref="S78:S79"/>
    <mergeCell ref="S92:S93"/>
    <mergeCell ref="S95:S96"/>
    <mergeCell ref="T26:T27"/>
    <mergeCell ref="T32:T33"/>
    <mergeCell ref="T78:T79"/>
    <mergeCell ref="T92:T93"/>
    <mergeCell ref="T95:T96"/>
    <mergeCell ref="U26:U27"/>
    <mergeCell ref="U32:U33"/>
    <mergeCell ref="U78:U79"/>
    <mergeCell ref="U92:U93"/>
    <mergeCell ref="U95:U96"/>
    <mergeCell ref="V26:V27"/>
    <mergeCell ref="V32:V33"/>
    <mergeCell ref="V78:V79"/>
    <mergeCell ref="V92:V93"/>
    <mergeCell ref="V95:V96"/>
    <mergeCell ref="W26:W27"/>
    <mergeCell ref="W32:W33"/>
    <mergeCell ref="W78:W79"/>
    <mergeCell ref="W92:W93"/>
    <mergeCell ref="W95:W96"/>
    <mergeCell ref="X26:X27"/>
    <mergeCell ref="X32:X33"/>
    <mergeCell ref="X78:X79"/>
    <mergeCell ref="X92:X93"/>
    <mergeCell ref="X95:X96"/>
    <mergeCell ref="Y26:Y27"/>
    <mergeCell ref="Y32:Y33"/>
    <mergeCell ref="Y78:Y79"/>
    <mergeCell ref="Y92:Y93"/>
    <mergeCell ref="Y95:Y96"/>
    <mergeCell ref="Z26:Z27"/>
    <mergeCell ref="Z32:Z33"/>
    <mergeCell ref="Z78:Z79"/>
    <mergeCell ref="Z92:Z93"/>
    <mergeCell ref="Z95:Z96"/>
    <mergeCell ref="AA26:AA27"/>
    <mergeCell ref="AA32:AA33"/>
    <mergeCell ref="AA78:AA79"/>
    <mergeCell ref="AA92:AA93"/>
    <mergeCell ref="AA95:AA96"/>
    <mergeCell ref="AB26:AB27"/>
    <mergeCell ref="AB32:AB33"/>
    <mergeCell ref="AB78:AB79"/>
    <mergeCell ref="AB92:AB93"/>
    <mergeCell ref="AB95:AB96"/>
    <mergeCell ref="AC26:AC27"/>
    <mergeCell ref="AC32:AC33"/>
    <mergeCell ref="AC78:AC79"/>
    <mergeCell ref="AC92:AC93"/>
    <mergeCell ref="AC95:AC96"/>
    <mergeCell ref="AD26:AD27"/>
    <mergeCell ref="AD32:AD33"/>
    <mergeCell ref="AD78:AD79"/>
    <mergeCell ref="AD92:AD93"/>
    <mergeCell ref="AD95:AD96"/>
    <mergeCell ref="AE26:AE27"/>
    <mergeCell ref="AE32:AE33"/>
    <mergeCell ref="AE78:AE79"/>
    <mergeCell ref="AE92:AE93"/>
    <mergeCell ref="AE95:AE96"/>
    <mergeCell ref="AF26:AF27"/>
    <mergeCell ref="AF32:AF33"/>
    <mergeCell ref="AF78:AF79"/>
    <mergeCell ref="AF92:AF93"/>
    <mergeCell ref="AF95:AF96"/>
    <mergeCell ref="AG26:AG27"/>
    <mergeCell ref="AG32:AG33"/>
    <mergeCell ref="AG78:AG79"/>
    <mergeCell ref="AG92:AG93"/>
    <mergeCell ref="AG95:AG96"/>
    <mergeCell ref="AH26:AH27"/>
    <mergeCell ref="AH32:AH33"/>
    <mergeCell ref="AH78:AH79"/>
    <mergeCell ref="AH92:AH93"/>
    <mergeCell ref="AH95:AH96"/>
    <mergeCell ref="AI26:AI27"/>
    <mergeCell ref="AI32:AI33"/>
    <mergeCell ref="AI78:AI79"/>
    <mergeCell ref="AI92:AI93"/>
    <mergeCell ref="AI95:AI96"/>
    <mergeCell ref="AJ26:AJ27"/>
    <mergeCell ref="AJ32:AJ33"/>
    <mergeCell ref="AJ78:AJ79"/>
    <mergeCell ref="AJ92:AJ93"/>
    <mergeCell ref="AJ95:AJ96"/>
    <mergeCell ref="AK26:AK27"/>
    <mergeCell ref="AK32:AK33"/>
    <mergeCell ref="AK78:AK79"/>
    <mergeCell ref="AK92:AK93"/>
    <mergeCell ref="AK95:AK96"/>
    <mergeCell ref="AL26:AL27"/>
    <mergeCell ref="AL32:AL33"/>
    <mergeCell ref="AL78:AL79"/>
    <mergeCell ref="AL92:AL93"/>
    <mergeCell ref="AL95:AL96"/>
    <mergeCell ref="AM26:AM27"/>
    <mergeCell ref="AM32:AM33"/>
    <mergeCell ref="AM78:AM79"/>
    <mergeCell ref="AM92:AM93"/>
    <mergeCell ref="AM95:AM96"/>
    <mergeCell ref="AN26:AN27"/>
    <mergeCell ref="AN32:AN33"/>
    <mergeCell ref="AN78:AN79"/>
    <mergeCell ref="AN92:AN93"/>
    <mergeCell ref="AN95:AN96"/>
    <mergeCell ref="AO26:AO27"/>
    <mergeCell ref="AO32:AO33"/>
    <mergeCell ref="AO78:AO79"/>
    <mergeCell ref="AO92:AO93"/>
    <mergeCell ref="AO95:AO96"/>
    <mergeCell ref="AP26:AP27"/>
    <mergeCell ref="AP32:AP33"/>
    <mergeCell ref="AP78:AP79"/>
    <mergeCell ref="AP92:AP93"/>
    <mergeCell ref="AP95:AP96"/>
    <mergeCell ref="AQ26:AQ27"/>
    <mergeCell ref="AQ32:AQ33"/>
    <mergeCell ref="AQ78:AQ79"/>
    <mergeCell ref="AQ92:AQ93"/>
    <mergeCell ref="AQ95:AQ96"/>
    <mergeCell ref="AR26:AR27"/>
    <mergeCell ref="AR32:AR33"/>
    <mergeCell ref="AR78:AR79"/>
    <mergeCell ref="AR92:AR93"/>
    <mergeCell ref="AR95:AR96"/>
    <mergeCell ref="AS26:AS27"/>
    <mergeCell ref="AS32:AS33"/>
    <mergeCell ref="AS78:AS79"/>
    <mergeCell ref="AS92:AS93"/>
    <mergeCell ref="AS95:AS96"/>
    <mergeCell ref="AT26:AT27"/>
    <mergeCell ref="AT32:AT33"/>
    <mergeCell ref="AT78:AT79"/>
    <mergeCell ref="AT92:AT93"/>
    <mergeCell ref="AT95:AT96"/>
    <mergeCell ref="AU26:AU27"/>
    <mergeCell ref="AU32:AU33"/>
    <mergeCell ref="AU78:AU79"/>
    <mergeCell ref="AU92:AU93"/>
    <mergeCell ref="AU95:AU96"/>
    <mergeCell ref="AV26:AV27"/>
    <mergeCell ref="AV32:AV33"/>
    <mergeCell ref="AV78:AV79"/>
    <mergeCell ref="AV92:AV93"/>
    <mergeCell ref="AV95:AV96"/>
    <mergeCell ref="AW26:AW27"/>
    <mergeCell ref="AW32:AW33"/>
    <mergeCell ref="AW78:AW79"/>
    <mergeCell ref="AW92:AW93"/>
    <mergeCell ref="AW95:AW96"/>
    <mergeCell ref="AX32:AX33"/>
    <mergeCell ref="AX78:AX79"/>
    <mergeCell ref="AX92:AX93"/>
    <mergeCell ref="AX95:AX96"/>
    <mergeCell ref="AY32:AY33"/>
    <mergeCell ref="AY78:AY79"/>
    <mergeCell ref="AY92:AY93"/>
    <mergeCell ref="AY95:AY96"/>
    <mergeCell ref="AZ32:AZ33"/>
    <mergeCell ref="AZ78:AZ79"/>
    <mergeCell ref="AZ92:AZ93"/>
    <mergeCell ref="AZ95:AZ96"/>
    <mergeCell ref="BA32:BA33"/>
    <mergeCell ref="BA78:BA79"/>
    <mergeCell ref="BA92:BA93"/>
    <mergeCell ref="BA95:BA96"/>
    <mergeCell ref="BB32:BB33"/>
    <mergeCell ref="BB78:BB79"/>
    <mergeCell ref="BB92:BB93"/>
    <mergeCell ref="BB95:BB96"/>
    <mergeCell ref="BC32:BC33"/>
    <mergeCell ref="BC78:BC79"/>
    <mergeCell ref="BC92:BC93"/>
    <mergeCell ref="BC95:BC96"/>
    <mergeCell ref="BD26:BD27"/>
    <mergeCell ref="BD32:BD33"/>
    <mergeCell ref="BD78:BD79"/>
    <mergeCell ref="BD92:BD93"/>
    <mergeCell ref="BD95:BD96"/>
    <mergeCell ref="BE26:BE27"/>
    <mergeCell ref="BE32:BE33"/>
    <mergeCell ref="BE78:BE79"/>
    <mergeCell ref="BE92:BE93"/>
    <mergeCell ref="BE95:BE96"/>
    <mergeCell ref="BF26:BF27"/>
    <mergeCell ref="BF32:BF33"/>
    <mergeCell ref="BF78:BF79"/>
    <mergeCell ref="BF92:BF93"/>
    <mergeCell ref="BF95:BF96"/>
    <mergeCell ref="BG26:BG27"/>
    <mergeCell ref="BG32:BG33"/>
    <mergeCell ref="BG78:BG79"/>
    <mergeCell ref="BG92:BG93"/>
    <mergeCell ref="BG95:BG96"/>
    <mergeCell ref="BH32:BH33"/>
    <mergeCell ref="BH78:BH79"/>
    <mergeCell ref="BH92:BH93"/>
    <mergeCell ref="BH95:BH96"/>
    <mergeCell ref="BI32:BI33"/>
    <mergeCell ref="BI78:BI79"/>
    <mergeCell ref="BI92:BI93"/>
    <mergeCell ref="BI95:BI96"/>
    <mergeCell ref="BJ5:BJ7"/>
    <mergeCell ref="BJ9:BJ10"/>
    <mergeCell ref="BJ11:BJ12"/>
    <mergeCell ref="BJ13:BJ14"/>
    <mergeCell ref="BJ15:BJ16"/>
    <mergeCell ref="BJ17:BJ18"/>
    <mergeCell ref="BJ19:BJ20"/>
    <mergeCell ref="BJ21:BJ22"/>
    <mergeCell ref="BJ23:BJ24"/>
    <mergeCell ref="BJ25:BJ27"/>
    <mergeCell ref="BJ28:BJ29"/>
    <mergeCell ref="BJ30:BJ31"/>
    <mergeCell ref="BJ32:BJ34"/>
    <mergeCell ref="BJ35:BJ36"/>
    <mergeCell ref="BJ37:BJ38"/>
    <mergeCell ref="BJ39:BJ40"/>
    <mergeCell ref="BJ41:BJ42"/>
    <mergeCell ref="BJ43:BJ44"/>
    <mergeCell ref="BJ45:BJ46"/>
    <mergeCell ref="BJ47:BJ48"/>
    <mergeCell ref="BJ49:BJ50"/>
    <mergeCell ref="BJ51:BJ52"/>
    <mergeCell ref="BJ53:BJ54"/>
    <mergeCell ref="BJ55:BJ56"/>
    <mergeCell ref="BJ57:BJ58"/>
    <mergeCell ref="BJ59:BJ60"/>
    <mergeCell ref="BJ61:BJ62"/>
    <mergeCell ref="BJ63:BJ64"/>
    <mergeCell ref="BJ65:BJ66"/>
    <mergeCell ref="BJ67:BJ68"/>
    <mergeCell ref="BJ69:BJ70"/>
    <mergeCell ref="BJ71:BJ72"/>
    <mergeCell ref="BJ73:BJ74"/>
    <mergeCell ref="BJ75:BJ76"/>
    <mergeCell ref="BJ77:BJ79"/>
    <mergeCell ref="BJ80:BJ81"/>
    <mergeCell ref="BJ82:BJ83"/>
    <mergeCell ref="BJ84:BJ85"/>
    <mergeCell ref="BJ86:BJ87"/>
    <mergeCell ref="BJ88:BJ89"/>
    <mergeCell ref="BJ90:BJ91"/>
    <mergeCell ref="BJ92:BJ94"/>
    <mergeCell ref="BJ95:BJ97"/>
    <mergeCell ref="BJ98:BJ99"/>
    <mergeCell ref="BJ100:BJ101"/>
    <mergeCell ref="BK5:BK7"/>
    <mergeCell ref="BK9:BK10"/>
    <mergeCell ref="BK11:BK12"/>
    <mergeCell ref="BK13:BK14"/>
    <mergeCell ref="BK15:BK16"/>
    <mergeCell ref="BK17:BK18"/>
    <mergeCell ref="BK19:BK20"/>
    <mergeCell ref="BK21:BK22"/>
    <mergeCell ref="BK23:BK24"/>
    <mergeCell ref="BK25:BK27"/>
    <mergeCell ref="BK28:BK29"/>
    <mergeCell ref="BK30:BK31"/>
    <mergeCell ref="BK32:BK34"/>
    <mergeCell ref="BK35:BK36"/>
    <mergeCell ref="BK37:BK38"/>
    <mergeCell ref="BK39:BK40"/>
    <mergeCell ref="BK41:BK42"/>
    <mergeCell ref="BK43:BK44"/>
    <mergeCell ref="BK45:BK46"/>
    <mergeCell ref="BK47:BK48"/>
    <mergeCell ref="BK49:BK50"/>
    <mergeCell ref="BK51:BK52"/>
    <mergeCell ref="BK53:BK54"/>
    <mergeCell ref="BK55:BK56"/>
    <mergeCell ref="BK57:BK58"/>
    <mergeCell ref="BK59:BK60"/>
    <mergeCell ref="BK61:BK62"/>
    <mergeCell ref="BK63:BK64"/>
    <mergeCell ref="BK65:BK66"/>
    <mergeCell ref="BK67:BK68"/>
    <mergeCell ref="BK69:BK70"/>
    <mergeCell ref="BK71:BK72"/>
    <mergeCell ref="BK73:BK74"/>
    <mergeCell ref="BK75:BK76"/>
    <mergeCell ref="BK77:BK79"/>
    <mergeCell ref="BK80:BK81"/>
    <mergeCell ref="BK82:BK83"/>
    <mergeCell ref="BK84:BK85"/>
    <mergeCell ref="BK86:BK87"/>
    <mergeCell ref="BK88:BK89"/>
    <mergeCell ref="BK90:BK91"/>
    <mergeCell ref="BK92:BK94"/>
    <mergeCell ref="BK95:BK97"/>
    <mergeCell ref="BK98:BK99"/>
    <mergeCell ref="BK100:BK101"/>
    <mergeCell ref="BL5:BL7"/>
    <mergeCell ref="BL9:BL10"/>
    <mergeCell ref="BL11:BL12"/>
    <mergeCell ref="BL13:BL14"/>
    <mergeCell ref="BL15:BL16"/>
    <mergeCell ref="BL17:BL18"/>
    <mergeCell ref="BL19:BL20"/>
    <mergeCell ref="BL21:BL22"/>
    <mergeCell ref="BL23:BL24"/>
    <mergeCell ref="BL25:BL27"/>
    <mergeCell ref="BL28:BL29"/>
    <mergeCell ref="BL30:BL31"/>
    <mergeCell ref="BL32:BL34"/>
    <mergeCell ref="BL35:BL36"/>
    <mergeCell ref="BL37:BL38"/>
    <mergeCell ref="BL39:BL40"/>
    <mergeCell ref="BL41:BL42"/>
    <mergeCell ref="BL43:BL44"/>
    <mergeCell ref="BL45:BL46"/>
    <mergeCell ref="BL47:BL48"/>
    <mergeCell ref="BL49:BL50"/>
    <mergeCell ref="BL51:BL52"/>
    <mergeCell ref="BL53:BL54"/>
    <mergeCell ref="BL55:BL56"/>
    <mergeCell ref="BL57:BL58"/>
    <mergeCell ref="BL59:BL60"/>
    <mergeCell ref="BL61:BL62"/>
    <mergeCell ref="BL63:BL64"/>
    <mergeCell ref="BL65:BL66"/>
    <mergeCell ref="BL67:BL68"/>
    <mergeCell ref="BL69:BL70"/>
    <mergeCell ref="BL71:BL72"/>
    <mergeCell ref="BL73:BL74"/>
    <mergeCell ref="BL75:BL76"/>
    <mergeCell ref="BL77:BL79"/>
    <mergeCell ref="BL80:BL81"/>
    <mergeCell ref="BL82:BL83"/>
    <mergeCell ref="BL84:BL85"/>
    <mergeCell ref="BL86:BL87"/>
    <mergeCell ref="BL88:BL89"/>
    <mergeCell ref="BL90:BL91"/>
    <mergeCell ref="BL92:BL94"/>
    <mergeCell ref="BL95:BL97"/>
    <mergeCell ref="BL98:BL99"/>
    <mergeCell ref="BL100:BL101"/>
    <mergeCell ref="BM5:BM7"/>
    <mergeCell ref="BM9:BM10"/>
    <mergeCell ref="BM11:BM12"/>
    <mergeCell ref="BM13:BM14"/>
    <mergeCell ref="BM15:BM16"/>
    <mergeCell ref="BM17:BM18"/>
    <mergeCell ref="BM19:BM20"/>
    <mergeCell ref="BM21:BM22"/>
    <mergeCell ref="BM23:BM24"/>
    <mergeCell ref="BM25:BM27"/>
    <mergeCell ref="BM28:BM29"/>
    <mergeCell ref="BM30:BM31"/>
    <mergeCell ref="BM32:BM34"/>
    <mergeCell ref="BM35:BM36"/>
    <mergeCell ref="BM37:BM38"/>
    <mergeCell ref="BM39:BM40"/>
    <mergeCell ref="BM41:BM42"/>
    <mergeCell ref="BM43:BM44"/>
    <mergeCell ref="BM45:BM46"/>
    <mergeCell ref="BM47:BM48"/>
    <mergeCell ref="BM49:BM50"/>
    <mergeCell ref="BM51:BM52"/>
    <mergeCell ref="BM53:BM54"/>
    <mergeCell ref="BM55:BM56"/>
    <mergeCell ref="BM57:BM58"/>
    <mergeCell ref="BM59:BM60"/>
    <mergeCell ref="BM61:BM62"/>
    <mergeCell ref="BM63:BM64"/>
    <mergeCell ref="BM65:BM66"/>
    <mergeCell ref="BM67:BM68"/>
    <mergeCell ref="BM69:BM70"/>
    <mergeCell ref="BM71:BM72"/>
    <mergeCell ref="BM73:BM74"/>
    <mergeCell ref="BM75:BM76"/>
    <mergeCell ref="BM77:BM79"/>
    <mergeCell ref="BM80:BM81"/>
    <mergeCell ref="BM82:BM83"/>
    <mergeCell ref="BM84:BM85"/>
    <mergeCell ref="BM86:BM87"/>
    <mergeCell ref="BM88:BM89"/>
    <mergeCell ref="BM90:BM91"/>
    <mergeCell ref="BM92:BM94"/>
    <mergeCell ref="BM95:BM97"/>
    <mergeCell ref="BM98:BM99"/>
    <mergeCell ref="BM100:BM101"/>
    <mergeCell ref="BN5:BN7"/>
    <mergeCell ref="BN9:BN10"/>
    <mergeCell ref="BN11:BN12"/>
    <mergeCell ref="BN13:BN14"/>
    <mergeCell ref="BN15:BN16"/>
    <mergeCell ref="BN17:BN18"/>
    <mergeCell ref="BN19:BN20"/>
    <mergeCell ref="BN21:BN22"/>
    <mergeCell ref="BN23:BN24"/>
    <mergeCell ref="BN25:BN27"/>
    <mergeCell ref="BN28:BN29"/>
    <mergeCell ref="BN30:BN31"/>
    <mergeCell ref="BN32:BN34"/>
    <mergeCell ref="BN35:BN36"/>
    <mergeCell ref="BN37:BN38"/>
    <mergeCell ref="BN39:BN40"/>
    <mergeCell ref="BN41:BN42"/>
    <mergeCell ref="BN43:BN44"/>
    <mergeCell ref="BN45:BN46"/>
    <mergeCell ref="BN47:BN48"/>
    <mergeCell ref="BN49:BN50"/>
    <mergeCell ref="BN51:BN52"/>
    <mergeCell ref="BN53:BN54"/>
    <mergeCell ref="BN55:BN56"/>
    <mergeCell ref="BN57:BN58"/>
    <mergeCell ref="BN59:BN60"/>
    <mergeCell ref="BN61:BN62"/>
    <mergeCell ref="BN63:BN64"/>
    <mergeCell ref="BN65:BN66"/>
    <mergeCell ref="BN67:BN68"/>
    <mergeCell ref="BN69:BN70"/>
    <mergeCell ref="BN71:BN72"/>
    <mergeCell ref="BN73:BN74"/>
    <mergeCell ref="BN75:BN76"/>
    <mergeCell ref="BN77:BN79"/>
    <mergeCell ref="BN80:BN81"/>
    <mergeCell ref="BN82:BN83"/>
    <mergeCell ref="BN84:BN85"/>
    <mergeCell ref="BN86:BN87"/>
    <mergeCell ref="BN88:BN89"/>
    <mergeCell ref="BN90:BN91"/>
    <mergeCell ref="BN92:BN94"/>
    <mergeCell ref="BN95:BN97"/>
    <mergeCell ref="BN98:BN99"/>
    <mergeCell ref="BN100:BN101"/>
    <mergeCell ref="BO5:BO7"/>
    <mergeCell ref="BO9:BO10"/>
    <mergeCell ref="BO11:BO12"/>
    <mergeCell ref="BO13:BO14"/>
    <mergeCell ref="BO15:BO16"/>
    <mergeCell ref="BO17:BO18"/>
    <mergeCell ref="BO19:BO20"/>
    <mergeCell ref="BO21:BO22"/>
    <mergeCell ref="BO23:BO24"/>
    <mergeCell ref="BO25:BO27"/>
    <mergeCell ref="BO28:BO29"/>
    <mergeCell ref="BO30:BO31"/>
    <mergeCell ref="BO32:BO34"/>
    <mergeCell ref="BO35:BO36"/>
    <mergeCell ref="BO37:BO38"/>
    <mergeCell ref="BO39:BO40"/>
    <mergeCell ref="BO41:BO42"/>
    <mergeCell ref="BO43:BO44"/>
    <mergeCell ref="BO45:BO46"/>
    <mergeCell ref="BO47:BO48"/>
    <mergeCell ref="BO49:BO50"/>
    <mergeCell ref="BO51:BO52"/>
    <mergeCell ref="BO53:BO54"/>
    <mergeCell ref="BO55:BO56"/>
    <mergeCell ref="BO57:BO58"/>
    <mergeCell ref="BO59:BO60"/>
    <mergeCell ref="BO61:BO62"/>
    <mergeCell ref="BO63:BO64"/>
    <mergeCell ref="BO65:BO66"/>
    <mergeCell ref="BO67:BO68"/>
    <mergeCell ref="BO69:BO70"/>
    <mergeCell ref="BO71:BO72"/>
    <mergeCell ref="BO73:BO74"/>
    <mergeCell ref="BO75:BO76"/>
    <mergeCell ref="BO77:BO79"/>
    <mergeCell ref="BO80:BO81"/>
    <mergeCell ref="BO82:BO83"/>
    <mergeCell ref="BO84:BO85"/>
    <mergeCell ref="BO86:BO87"/>
    <mergeCell ref="BO88:BO89"/>
    <mergeCell ref="BO90:BO91"/>
    <mergeCell ref="BO92:BO94"/>
    <mergeCell ref="BO95:BO97"/>
    <mergeCell ref="BO98:BO99"/>
    <mergeCell ref="BO100:BO101"/>
    <mergeCell ref="BP5:BP7"/>
    <mergeCell ref="BP9:BP10"/>
    <mergeCell ref="BP11:BP12"/>
    <mergeCell ref="BP13:BP14"/>
    <mergeCell ref="BP15:BP16"/>
    <mergeCell ref="BP17:BP18"/>
    <mergeCell ref="BP19:BP20"/>
    <mergeCell ref="BP21:BP22"/>
    <mergeCell ref="BP23:BP24"/>
    <mergeCell ref="BP25:BP27"/>
    <mergeCell ref="BP28:BP29"/>
    <mergeCell ref="BP30:BP31"/>
    <mergeCell ref="BP32:BP34"/>
    <mergeCell ref="BP35:BP36"/>
    <mergeCell ref="BP37:BP38"/>
    <mergeCell ref="BP39:BP40"/>
    <mergeCell ref="BP41:BP42"/>
    <mergeCell ref="BP43:BP44"/>
    <mergeCell ref="BP45:BP46"/>
    <mergeCell ref="BP47:BP48"/>
    <mergeCell ref="BP49:BP50"/>
    <mergeCell ref="BP51:BP52"/>
    <mergeCell ref="BP53:BP54"/>
    <mergeCell ref="BP55:BP56"/>
    <mergeCell ref="BP57:BP58"/>
    <mergeCell ref="BP59:BP60"/>
    <mergeCell ref="BP61:BP62"/>
    <mergeCell ref="BP63:BP64"/>
    <mergeCell ref="BP65:BP66"/>
    <mergeCell ref="BP67:BP68"/>
    <mergeCell ref="BP69:BP70"/>
    <mergeCell ref="BP71:BP72"/>
    <mergeCell ref="BP73:BP74"/>
    <mergeCell ref="BP75:BP76"/>
    <mergeCell ref="BP77:BP79"/>
    <mergeCell ref="BP80:BP81"/>
    <mergeCell ref="BP82:BP83"/>
    <mergeCell ref="BP84:BP85"/>
    <mergeCell ref="BP86:BP87"/>
    <mergeCell ref="BP88:BP89"/>
    <mergeCell ref="BP90:BP91"/>
    <mergeCell ref="BP92:BP94"/>
    <mergeCell ref="BP95:BP97"/>
    <mergeCell ref="BP98:BP99"/>
    <mergeCell ref="BP100:BP101"/>
    <mergeCell ref="BQ5:BQ7"/>
    <mergeCell ref="BQ9:BQ10"/>
    <mergeCell ref="BQ11:BQ12"/>
    <mergeCell ref="BQ13:BQ14"/>
    <mergeCell ref="BQ15:BQ16"/>
    <mergeCell ref="BQ17:BQ18"/>
    <mergeCell ref="BQ19:BQ20"/>
    <mergeCell ref="BQ21:BQ22"/>
    <mergeCell ref="BQ23:BQ24"/>
    <mergeCell ref="BQ25:BQ27"/>
    <mergeCell ref="BQ28:BQ29"/>
    <mergeCell ref="BQ30:BQ31"/>
    <mergeCell ref="BQ32:BQ34"/>
    <mergeCell ref="BQ35:BQ36"/>
    <mergeCell ref="BQ37:BQ38"/>
    <mergeCell ref="BQ39:BQ40"/>
    <mergeCell ref="BQ41:BQ42"/>
    <mergeCell ref="BQ43:BQ44"/>
    <mergeCell ref="BQ45:BQ46"/>
    <mergeCell ref="BQ47:BQ48"/>
    <mergeCell ref="BQ49:BQ50"/>
    <mergeCell ref="BQ51:BQ52"/>
    <mergeCell ref="BQ53:BQ54"/>
    <mergeCell ref="BQ55:BQ56"/>
    <mergeCell ref="BQ57:BQ58"/>
    <mergeCell ref="BQ59:BQ60"/>
    <mergeCell ref="BQ61:BQ62"/>
    <mergeCell ref="BQ63:BQ64"/>
    <mergeCell ref="BQ65:BQ66"/>
    <mergeCell ref="BQ67:BQ68"/>
    <mergeCell ref="BQ69:BQ70"/>
    <mergeCell ref="BQ71:BQ72"/>
    <mergeCell ref="BQ73:BQ74"/>
    <mergeCell ref="BQ75:BQ76"/>
    <mergeCell ref="BQ77:BQ79"/>
    <mergeCell ref="BQ80:BQ81"/>
    <mergeCell ref="BQ82:BQ83"/>
    <mergeCell ref="BQ84:BQ85"/>
    <mergeCell ref="BQ86:BQ87"/>
    <mergeCell ref="BQ88:BQ89"/>
    <mergeCell ref="BQ90:BQ91"/>
    <mergeCell ref="BQ92:BQ94"/>
    <mergeCell ref="BQ95:BQ97"/>
    <mergeCell ref="BQ98:BQ99"/>
    <mergeCell ref="BQ100:BQ101"/>
    <mergeCell ref="BR5:BR7"/>
    <mergeCell ref="BR9:BR10"/>
    <mergeCell ref="BR11:BR12"/>
    <mergeCell ref="BR13:BR14"/>
    <mergeCell ref="BR15:BR16"/>
    <mergeCell ref="BR17:BR18"/>
    <mergeCell ref="BR19:BR20"/>
    <mergeCell ref="BR21:BR22"/>
    <mergeCell ref="BR23:BR24"/>
    <mergeCell ref="BR25:BR27"/>
    <mergeCell ref="BR28:BR29"/>
    <mergeCell ref="BR30:BR31"/>
    <mergeCell ref="BR32:BR34"/>
    <mergeCell ref="BR35:BR36"/>
    <mergeCell ref="BR37:BR38"/>
    <mergeCell ref="BR39:BR40"/>
    <mergeCell ref="BR41:BR42"/>
    <mergeCell ref="BR43:BR44"/>
    <mergeCell ref="BR45:BR46"/>
    <mergeCell ref="BR47:BR48"/>
    <mergeCell ref="BR49:BR50"/>
    <mergeCell ref="BR51:BR52"/>
    <mergeCell ref="BR53:BR54"/>
    <mergeCell ref="BR55:BR56"/>
    <mergeCell ref="BR57:BR58"/>
    <mergeCell ref="BR59:BR60"/>
    <mergeCell ref="BR61:BR62"/>
    <mergeCell ref="BR63:BR64"/>
    <mergeCell ref="BR65:BR66"/>
    <mergeCell ref="BR67:BR68"/>
    <mergeCell ref="BR69:BR70"/>
    <mergeCell ref="BR71:BR72"/>
    <mergeCell ref="BR73:BR74"/>
    <mergeCell ref="BR75:BR76"/>
    <mergeCell ref="BR77:BR79"/>
    <mergeCell ref="BR80:BR81"/>
    <mergeCell ref="BR82:BR83"/>
    <mergeCell ref="BR84:BR85"/>
    <mergeCell ref="BR86:BR87"/>
    <mergeCell ref="BR88:BR89"/>
    <mergeCell ref="BR90:BR91"/>
    <mergeCell ref="BR92:BR94"/>
    <mergeCell ref="BR95:BR97"/>
    <mergeCell ref="BR98:BR99"/>
    <mergeCell ref="BR100:BR101"/>
    <mergeCell ref="BS5:BS7"/>
    <mergeCell ref="BS9:BS10"/>
    <mergeCell ref="BS11:BS12"/>
    <mergeCell ref="BS13:BS14"/>
    <mergeCell ref="BS15:BS16"/>
    <mergeCell ref="BS17:BS18"/>
    <mergeCell ref="BS19:BS20"/>
    <mergeCell ref="BS21:BS22"/>
    <mergeCell ref="BS23:BS24"/>
    <mergeCell ref="BS25:BS27"/>
    <mergeCell ref="BS28:BS29"/>
    <mergeCell ref="BS30:BS31"/>
    <mergeCell ref="BS32:BS34"/>
    <mergeCell ref="BS35:BS36"/>
    <mergeCell ref="BS37:BS38"/>
    <mergeCell ref="BS39:BS40"/>
    <mergeCell ref="BS41:BS42"/>
    <mergeCell ref="BS43:BS44"/>
    <mergeCell ref="BS45:BS46"/>
    <mergeCell ref="BS47:BS48"/>
    <mergeCell ref="BS49:BS50"/>
    <mergeCell ref="BS51:BS52"/>
    <mergeCell ref="BS53:BS54"/>
    <mergeCell ref="BS55:BS56"/>
    <mergeCell ref="BS57:BS58"/>
    <mergeCell ref="BS59:BS60"/>
    <mergeCell ref="BS61:BS62"/>
    <mergeCell ref="BS63:BS64"/>
    <mergeCell ref="BS65:BS66"/>
    <mergeCell ref="BS67:BS68"/>
    <mergeCell ref="BS69:BS70"/>
    <mergeCell ref="BS71:BS72"/>
    <mergeCell ref="BS73:BS74"/>
    <mergeCell ref="BS75:BS76"/>
    <mergeCell ref="BS77:BS79"/>
    <mergeCell ref="BS80:BS81"/>
    <mergeCell ref="BS82:BS83"/>
    <mergeCell ref="BS84:BS85"/>
    <mergeCell ref="BS86:BS87"/>
    <mergeCell ref="BS88:BS89"/>
    <mergeCell ref="BS90:BS91"/>
    <mergeCell ref="BS92:BS94"/>
    <mergeCell ref="BS95:BS97"/>
    <mergeCell ref="BS98:BS99"/>
    <mergeCell ref="BS100:BS101"/>
    <mergeCell ref="BT4:BT7"/>
    <mergeCell ref="BT9:BT52"/>
    <mergeCell ref="BT53:BT54"/>
    <mergeCell ref="BT55:BT81"/>
    <mergeCell ref="BT82:BT83"/>
    <mergeCell ref="BT84:BT97"/>
    <mergeCell ref="BT98:BT99"/>
    <mergeCell ref="BT100:BT102"/>
    <mergeCell ref="BU2:BU114"/>
    <mergeCell ref="CC96:CC100"/>
    <mergeCell ref="B3:E7"/>
    <mergeCell ref="AJ5:AS6"/>
    <mergeCell ref="F5:M6"/>
    <mergeCell ref="N5:S6"/>
    <mergeCell ref="X5:AA6"/>
    <mergeCell ref="AB5:AE6"/>
    <mergeCell ref="AF5:AI6"/>
    <mergeCell ref="AT5:BI6"/>
    <mergeCell ref="BV34:CC51"/>
    <mergeCell ref="C53:BI54"/>
    <mergeCell ref="BV96:BW100"/>
    <mergeCell ref="CA96:CB98"/>
    <mergeCell ref="CA99:CB100"/>
    <mergeCell ref="BV79:CC85"/>
    <mergeCell ref="BX96:BZ98"/>
    <mergeCell ref="BX99:BZ100"/>
    <mergeCell ref="BV93:CC95"/>
    <mergeCell ref="BV86:CC92"/>
    <mergeCell ref="C82:BI83"/>
    <mergeCell ref="C98:BI99"/>
    <mergeCell ref="B103:BT114"/>
    <mergeCell ref="B100:BI101"/>
    <mergeCell ref="BV1:CC33"/>
    <mergeCell ref="BV52:CC78"/>
    <mergeCell ref="BV101:CC115"/>
  </mergeCells>
  <pageMargins left="0.7" right="0.7" top="0.75" bottom="0.75" header="0.3" footer="0.3"/>
  <headerFooter/>
  <ignoredErrors>
    <ignoredError sqref="BO53:BQ53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21"/>
  <sheetViews>
    <sheetView zoomScale="90" zoomScaleNormal="90" workbookViewId="0">
      <selection activeCell="O17" sqref="O17"/>
    </sheetView>
  </sheetViews>
  <sheetFormatPr defaultColWidth="8.88888888888889" defaultRowHeight="13.2"/>
  <cols>
    <col min="3" max="3" width="14"/>
    <col min="4" max="4" width="12.3333333333333" customWidth="1"/>
    <col min="5" max="5" width="14"/>
    <col min="6" max="6" width="15.1111111111111"/>
    <col min="8" max="8" width="14.4444444444444" customWidth="1"/>
    <col min="9" max="9" width="10.8888888888889" customWidth="1"/>
    <col min="10" max="10" width="11.7777777777778" customWidth="1"/>
    <col min="11" max="12" width="10.8888888888889" customWidth="1"/>
  </cols>
  <sheetData>
    <row r="2" spans="3:12">
      <c r="C2" s="41" t="s">
        <v>198</v>
      </c>
      <c r="D2" s="42"/>
      <c r="E2" s="42"/>
      <c r="F2" s="42"/>
      <c r="G2" s="42"/>
      <c r="H2" s="42"/>
      <c r="I2" s="42"/>
      <c r="J2" s="42"/>
      <c r="K2" s="42"/>
      <c r="L2" s="57"/>
    </row>
    <row r="3" spans="3:12">
      <c r="C3" s="37"/>
      <c r="D3" s="34" t="s">
        <v>199</v>
      </c>
      <c r="E3" s="34" t="s">
        <v>200</v>
      </c>
      <c r="F3" s="34"/>
      <c r="G3" s="34"/>
      <c r="H3" s="34" t="s">
        <v>201</v>
      </c>
      <c r="I3" s="34"/>
      <c r="J3" s="34"/>
      <c r="K3" s="34" t="s">
        <v>202</v>
      </c>
      <c r="L3" s="34"/>
    </row>
    <row r="4" spans="3:12">
      <c r="C4" s="37"/>
      <c r="D4" s="43" t="s">
        <v>203</v>
      </c>
      <c r="E4" s="37" t="s">
        <v>204</v>
      </c>
      <c r="F4" s="37" t="s">
        <v>205</v>
      </c>
      <c r="G4" s="37" t="s">
        <v>206</v>
      </c>
      <c r="H4" s="38" t="s">
        <v>207</v>
      </c>
      <c r="I4" s="38" t="s">
        <v>208</v>
      </c>
      <c r="J4" s="38" t="s">
        <v>209</v>
      </c>
      <c r="K4" s="37" t="s">
        <v>210</v>
      </c>
      <c r="L4" s="37" t="s">
        <v>211</v>
      </c>
    </row>
    <row r="5" spans="3:12">
      <c r="C5" s="44" t="s">
        <v>212</v>
      </c>
      <c r="D5" s="45">
        <v>155</v>
      </c>
      <c r="E5" s="46">
        <v>13</v>
      </c>
      <c r="F5" s="46">
        <v>26</v>
      </c>
      <c r="G5" s="46">
        <v>115</v>
      </c>
      <c r="H5" s="46">
        <v>0</v>
      </c>
      <c r="I5" s="46">
        <v>35</v>
      </c>
      <c r="J5" s="46">
        <v>120</v>
      </c>
      <c r="K5" s="46">
        <v>70</v>
      </c>
      <c r="L5" s="58">
        <v>85</v>
      </c>
    </row>
    <row r="6" spans="3:12">
      <c r="C6" s="8"/>
      <c r="D6" s="8"/>
      <c r="E6" s="8"/>
      <c r="F6" s="8"/>
      <c r="G6" s="8"/>
      <c r="H6" s="8"/>
      <c r="I6" s="8"/>
      <c r="J6" s="8"/>
      <c r="K6" s="8"/>
      <c r="L6" s="8"/>
    </row>
    <row r="7" spans="3:12">
      <c r="C7" s="8"/>
      <c r="D7" s="8"/>
      <c r="E7" s="8"/>
      <c r="F7" s="8"/>
      <c r="G7" s="8"/>
      <c r="H7" s="8"/>
      <c r="I7" s="8"/>
      <c r="J7" s="8"/>
      <c r="K7" s="8"/>
      <c r="L7" s="8"/>
    </row>
    <row r="8" spans="3:12">
      <c r="C8" s="32" t="s">
        <v>198</v>
      </c>
      <c r="D8" s="33"/>
      <c r="E8" s="33"/>
      <c r="F8" s="33"/>
      <c r="G8" s="33"/>
      <c r="H8" s="33"/>
      <c r="I8" s="33"/>
      <c r="J8" s="33"/>
      <c r="K8" s="33"/>
      <c r="L8" s="40"/>
    </row>
    <row r="9" spans="3:12">
      <c r="C9" s="47"/>
      <c r="D9" s="34" t="s">
        <v>199</v>
      </c>
      <c r="E9" s="34" t="s">
        <v>200</v>
      </c>
      <c r="F9" s="34"/>
      <c r="G9" s="34"/>
      <c r="H9" s="34" t="s">
        <v>201</v>
      </c>
      <c r="I9" s="34"/>
      <c r="J9" s="34"/>
      <c r="K9" s="34" t="s">
        <v>202</v>
      </c>
      <c r="L9" s="34"/>
    </row>
    <row r="10" spans="3:12">
      <c r="C10" s="48"/>
      <c r="D10" s="49" t="s">
        <v>213</v>
      </c>
      <c r="E10" s="37" t="s">
        <v>204</v>
      </c>
      <c r="F10" s="37" t="s">
        <v>205</v>
      </c>
      <c r="G10" s="37" t="s">
        <v>206</v>
      </c>
      <c r="H10" s="38" t="s">
        <v>207</v>
      </c>
      <c r="I10" s="38" t="s">
        <v>208</v>
      </c>
      <c r="J10" s="38" t="s">
        <v>209</v>
      </c>
      <c r="K10" s="37" t="s">
        <v>210</v>
      </c>
      <c r="L10" s="37" t="s">
        <v>211</v>
      </c>
    </row>
    <row r="11" spans="3:12">
      <c r="C11" s="50" t="s">
        <v>212</v>
      </c>
      <c r="D11" s="37">
        <v>9</v>
      </c>
      <c r="E11" s="37">
        <v>7</v>
      </c>
      <c r="F11" s="37">
        <v>2</v>
      </c>
      <c r="G11" s="37">
        <v>0</v>
      </c>
      <c r="H11" s="37">
        <v>5</v>
      </c>
      <c r="I11" s="37">
        <v>2</v>
      </c>
      <c r="J11" s="37">
        <v>2</v>
      </c>
      <c r="K11" s="37">
        <v>4</v>
      </c>
      <c r="L11" s="37">
        <v>5</v>
      </c>
    </row>
    <row r="12" spans="4:4">
      <c r="D12" s="2"/>
    </row>
    <row r="13" spans="2:11">
      <c r="B13" s="26"/>
      <c r="C13" s="26"/>
      <c r="D13" s="27"/>
      <c r="E13" s="27"/>
      <c r="F13" s="27"/>
      <c r="G13" s="27"/>
      <c r="H13" s="27"/>
      <c r="I13" s="27"/>
      <c r="J13" s="27"/>
      <c r="K13" s="27"/>
    </row>
    <row r="14" spans="1:11">
      <c r="A14" s="51"/>
      <c r="B14" s="51"/>
      <c r="C14" s="52"/>
      <c r="D14" s="52"/>
      <c r="E14" s="52"/>
      <c r="F14" s="53"/>
      <c r="G14" s="52"/>
      <c r="H14" s="52"/>
      <c r="I14" s="52"/>
      <c r="J14" s="52"/>
      <c r="K14" s="29"/>
    </row>
    <row r="15" spans="1:11">
      <c r="A15" s="54"/>
      <c r="B15" s="51"/>
      <c r="C15" s="52"/>
      <c r="D15" s="52"/>
      <c r="E15" s="53"/>
      <c r="F15" s="52"/>
      <c r="G15" s="53"/>
      <c r="H15" s="52"/>
      <c r="I15" s="53"/>
      <c r="J15" s="52"/>
      <c r="K15" s="30"/>
    </row>
    <row r="16" spans="1:11">
      <c r="A16" s="10"/>
      <c r="B16" s="55"/>
      <c r="C16" s="55"/>
      <c r="D16" s="55"/>
      <c r="E16" s="55"/>
      <c r="F16" s="55"/>
      <c r="G16" s="55"/>
      <c r="H16" s="55"/>
      <c r="I16" s="55"/>
      <c r="J16" s="55"/>
      <c r="K16" s="30"/>
    </row>
    <row r="17" spans="1:1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59"/>
    </row>
    <row r="18" spans="1:1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59"/>
    </row>
    <row r="19" spans="1:11">
      <c r="A19" s="10"/>
      <c r="B19" s="10"/>
      <c r="C19" s="56"/>
      <c r="D19" s="56"/>
      <c r="E19" s="56"/>
      <c r="F19" s="56"/>
      <c r="G19" s="56"/>
      <c r="H19" s="56"/>
      <c r="I19" s="10"/>
      <c r="J19" s="10"/>
      <c r="K19" s="59"/>
    </row>
    <row r="20" spans="1:1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59"/>
    </row>
    <row r="21" spans="4:4">
      <c r="D21" s="28"/>
    </row>
  </sheetData>
  <mergeCells count="10">
    <mergeCell ref="C2:L2"/>
    <mergeCell ref="E3:G3"/>
    <mergeCell ref="H3:J3"/>
    <mergeCell ref="K3:L3"/>
    <mergeCell ref="C8:L8"/>
    <mergeCell ref="E9:G9"/>
    <mergeCell ref="H9:J9"/>
    <mergeCell ref="K9:L9"/>
    <mergeCell ref="C3:C4"/>
    <mergeCell ref="C9:C10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W24"/>
  <sheetViews>
    <sheetView workbookViewId="0">
      <selection activeCell="N20" sqref="N20"/>
    </sheetView>
  </sheetViews>
  <sheetFormatPr defaultColWidth="8.88888888888889" defaultRowHeight="13.2"/>
  <cols>
    <col min="7" max="7" width="14.6666666666667" customWidth="1"/>
    <col min="8" max="8" width="9.66666666666667" customWidth="1"/>
    <col min="9" max="9" width="10.6666666666667" customWidth="1"/>
    <col min="10" max="10" width="10.2222222222222" customWidth="1"/>
    <col min="11" max="11" width="10.1111111111111" customWidth="1"/>
    <col min="17" max="17" width="8.55555555555556" customWidth="1"/>
    <col min="18" max="18" width="9.77777777777778" customWidth="1"/>
    <col min="19" max="19" width="14.7777777777778" customWidth="1"/>
    <col min="20" max="20" width="11.6666666666667" customWidth="1"/>
    <col min="21" max="21" width="10.3333333333333" customWidth="1"/>
    <col min="22" max="22" width="10.4444444444444" customWidth="1"/>
    <col min="23" max="23" width="10.8888888888889" customWidth="1"/>
  </cols>
  <sheetData>
    <row r="2" spans="1:23">
      <c r="A2" s="32" t="s">
        <v>198</v>
      </c>
      <c r="B2" s="33"/>
      <c r="C2" s="33"/>
      <c r="D2" s="33"/>
      <c r="E2" s="33"/>
      <c r="F2" s="33"/>
      <c r="G2" s="33"/>
      <c r="H2" s="33"/>
      <c r="I2" s="33"/>
      <c r="J2" s="33"/>
      <c r="K2" s="40"/>
      <c r="M2" s="32" t="s">
        <v>214</v>
      </c>
      <c r="N2" s="33"/>
      <c r="O2" s="33"/>
      <c r="P2" s="33"/>
      <c r="Q2" s="33"/>
      <c r="R2" s="33"/>
      <c r="S2" s="33"/>
      <c r="T2" s="33"/>
      <c r="U2" s="33"/>
      <c r="V2" s="33"/>
      <c r="W2" s="40"/>
    </row>
    <row r="3" spans="1:23">
      <c r="A3" s="34" t="s">
        <v>215</v>
      </c>
      <c r="B3" s="34" t="s">
        <v>199</v>
      </c>
      <c r="C3" s="35"/>
      <c r="D3" s="34" t="s">
        <v>200</v>
      </c>
      <c r="E3" s="34"/>
      <c r="F3" s="34"/>
      <c r="G3" s="34" t="s">
        <v>201</v>
      </c>
      <c r="H3" s="34"/>
      <c r="I3" s="34"/>
      <c r="J3" s="34" t="s">
        <v>202</v>
      </c>
      <c r="K3" s="34"/>
      <c r="M3" s="34" t="s">
        <v>215</v>
      </c>
      <c r="N3" s="34" t="s">
        <v>199</v>
      </c>
      <c r="O3" s="35"/>
      <c r="P3" s="34" t="s">
        <v>200</v>
      </c>
      <c r="Q3" s="34"/>
      <c r="R3" s="34"/>
      <c r="S3" s="34" t="s">
        <v>201</v>
      </c>
      <c r="T3" s="34"/>
      <c r="U3" s="34"/>
      <c r="V3" s="34" t="s">
        <v>202</v>
      </c>
      <c r="W3" s="34"/>
    </row>
    <row r="4" spans="1:23">
      <c r="A4" s="36" t="s">
        <v>212</v>
      </c>
      <c r="B4" s="37" t="s">
        <v>213</v>
      </c>
      <c r="C4" s="37" t="s">
        <v>203</v>
      </c>
      <c r="D4" s="37" t="s">
        <v>204</v>
      </c>
      <c r="E4" s="37" t="s">
        <v>205</v>
      </c>
      <c r="F4" s="37" t="s">
        <v>206</v>
      </c>
      <c r="G4" s="38" t="s">
        <v>216</v>
      </c>
      <c r="H4" s="38" t="s">
        <v>208</v>
      </c>
      <c r="I4" s="38" t="s">
        <v>209</v>
      </c>
      <c r="J4" s="37" t="s">
        <v>210</v>
      </c>
      <c r="K4" s="37" t="s">
        <v>211</v>
      </c>
      <c r="M4" s="36" t="s">
        <v>212</v>
      </c>
      <c r="N4" s="37" t="s">
        <v>213</v>
      </c>
      <c r="O4" s="37" t="s">
        <v>203</v>
      </c>
      <c r="P4" s="37" t="s">
        <v>204</v>
      </c>
      <c r="Q4" s="37" t="s">
        <v>205</v>
      </c>
      <c r="R4" s="37" t="s">
        <v>206</v>
      </c>
      <c r="S4" s="38" t="s">
        <v>216</v>
      </c>
      <c r="T4" s="38" t="s">
        <v>208</v>
      </c>
      <c r="U4" s="38" t="s">
        <v>209</v>
      </c>
      <c r="V4" s="37" t="s">
        <v>210</v>
      </c>
      <c r="W4" s="37" t="s">
        <v>211</v>
      </c>
    </row>
    <row r="5" spans="1:23">
      <c r="A5" s="39"/>
      <c r="B5" s="37">
        <v>9</v>
      </c>
      <c r="C5" s="37">
        <v>155</v>
      </c>
      <c r="D5" s="37">
        <v>20</v>
      </c>
      <c r="E5" s="37">
        <v>28</v>
      </c>
      <c r="F5" s="37">
        <v>115</v>
      </c>
      <c r="G5" s="37">
        <v>5</v>
      </c>
      <c r="H5" s="37">
        <v>37</v>
      </c>
      <c r="I5" s="37">
        <v>122</v>
      </c>
      <c r="J5" s="37">
        <v>74</v>
      </c>
      <c r="K5" s="37">
        <v>90</v>
      </c>
      <c r="M5" s="39"/>
      <c r="N5" s="37">
        <v>79</v>
      </c>
      <c r="O5" s="37">
        <v>1</v>
      </c>
      <c r="P5" s="37">
        <v>17</v>
      </c>
      <c r="Q5" s="37">
        <v>25</v>
      </c>
      <c r="R5" s="37">
        <v>38</v>
      </c>
      <c r="S5" s="37">
        <v>2</v>
      </c>
      <c r="T5" s="37">
        <v>30</v>
      </c>
      <c r="U5" s="37">
        <v>48</v>
      </c>
      <c r="V5" s="37">
        <v>18</v>
      </c>
      <c r="W5" s="37">
        <v>62</v>
      </c>
    </row>
    <row r="21" spans="1:11">
      <c r="A21" s="32" t="s">
        <v>217</v>
      </c>
      <c r="B21" s="33"/>
      <c r="C21" s="33"/>
      <c r="D21" s="33"/>
      <c r="E21" s="33"/>
      <c r="F21" s="33"/>
      <c r="G21" s="33"/>
      <c r="H21" s="33"/>
      <c r="I21" s="33"/>
      <c r="J21" s="33"/>
      <c r="K21" s="40"/>
    </row>
    <row r="22" spans="1:11">
      <c r="A22" s="34" t="s">
        <v>215</v>
      </c>
      <c r="B22" s="34" t="s">
        <v>199</v>
      </c>
      <c r="C22" s="35"/>
      <c r="D22" s="34" t="s">
        <v>200</v>
      </c>
      <c r="E22" s="34"/>
      <c r="F22" s="34"/>
      <c r="G22" s="34" t="s">
        <v>201</v>
      </c>
      <c r="H22" s="34"/>
      <c r="I22" s="34"/>
      <c r="J22" s="34" t="s">
        <v>202</v>
      </c>
      <c r="K22" s="34"/>
    </row>
    <row r="23" spans="1:11">
      <c r="A23" s="36" t="s">
        <v>212</v>
      </c>
      <c r="B23" s="37" t="s">
        <v>213</v>
      </c>
      <c r="C23" s="37" t="s">
        <v>203</v>
      </c>
      <c r="D23" s="37" t="s">
        <v>204</v>
      </c>
      <c r="E23" s="37" t="s">
        <v>205</v>
      </c>
      <c r="F23" s="37" t="s">
        <v>206</v>
      </c>
      <c r="G23" s="38" t="s">
        <v>216</v>
      </c>
      <c r="H23" s="38" t="s">
        <v>208</v>
      </c>
      <c r="I23" s="38" t="s">
        <v>209</v>
      </c>
      <c r="J23" s="37" t="s">
        <v>210</v>
      </c>
      <c r="K23" s="37" t="s">
        <v>211</v>
      </c>
    </row>
    <row r="24" spans="1:11">
      <c r="A24" s="39"/>
      <c r="B24" s="37">
        <v>44</v>
      </c>
      <c r="C24" s="37">
        <v>0</v>
      </c>
      <c r="D24" s="37">
        <v>16</v>
      </c>
      <c r="E24" s="37">
        <v>11</v>
      </c>
      <c r="F24" s="37">
        <v>17</v>
      </c>
      <c r="G24" s="37">
        <v>0</v>
      </c>
      <c r="H24" s="37">
        <v>12</v>
      </c>
      <c r="I24" s="37">
        <v>32</v>
      </c>
      <c r="J24" s="37">
        <v>14</v>
      </c>
      <c r="K24" s="37">
        <v>30</v>
      </c>
    </row>
  </sheetData>
  <mergeCells count="18">
    <mergeCell ref="A2:K2"/>
    <mergeCell ref="M2:W2"/>
    <mergeCell ref="B3:C3"/>
    <mergeCell ref="D3:F3"/>
    <mergeCell ref="G3:I3"/>
    <mergeCell ref="J3:K3"/>
    <mergeCell ref="N3:O3"/>
    <mergeCell ref="P3:R3"/>
    <mergeCell ref="S3:U3"/>
    <mergeCell ref="V3:W3"/>
    <mergeCell ref="A21:K21"/>
    <mergeCell ref="B22:C22"/>
    <mergeCell ref="D22:F22"/>
    <mergeCell ref="G22:I22"/>
    <mergeCell ref="J22:K22"/>
    <mergeCell ref="A4:A5"/>
    <mergeCell ref="A23:A24"/>
    <mergeCell ref="M4:M5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21"/>
  <sheetViews>
    <sheetView zoomScale="90" zoomScaleNormal="90" workbookViewId="0">
      <selection activeCell="J22" sqref="J22"/>
    </sheetView>
  </sheetViews>
  <sheetFormatPr defaultColWidth="8.88888888888889" defaultRowHeight="13.2"/>
  <cols>
    <col min="2" max="2" width="10.2407407407407" customWidth="1"/>
    <col min="3" max="3" width="14"/>
    <col min="4" max="4" width="12.3333333333333" customWidth="1"/>
    <col min="5" max="5" width="14"/>
    <col min="6" max="6" width="15.1111111111111"/>
    <col min="7" max="7" width="11.6018518518519" customWidth="1"/>
    <col min="8" max="8" width="14.4444444444444" customWidth="1"/>
    <col min="9" max="9" width="12.4722222222222" customWidth="1"/>
    <col min="10" max="10" width="13.212962962963" customWidth="1"/>
    <col min="11" max="12" width="10.8888888888889" customWidth="1"/>
  </cols>
  <sheetData>
    <row r="2" spans="3:12">
      <c r="C2" s="9"/>
      <c r="D2" s="9"/>
      <c r="E2" s="9"/>
      <c r="F2" s="9"/>
      <c r="G2" s="9"/>
      <c r="H2" s="9"/>
      <c r="I2" s="9"/>
      <c r="J2" s="9"/>
      <c r="K2" s="9"/>
      <c r="L2" s="9"/>
    </row>
    <row r="3" spans="3:12">
      <c r="C3" s="10"/>
      <c r="D3" s="11"/>
      <c r="E3" s="11"/>
      <c r="F3" s="11"/>
      <c r="G3" s="11"/>
      <c r="H3" s="11"/>
      <c r="I3" s="11"/>
      <c r="J3" s="11"/>
      <c r="K3" s="11"/>
      <c r="L3" s="11"/>
    </row>
    <row r="4" spans="3:12">
      <c r="C4" s="10"/>
      <c r="D4" s="12"/>
      <c r="E4" s="13"/>
      <c r="F4" s="13"/>
      <c r="G4" s="13"/>
      <c r="H4" s="14"/>
      <c r="I4" s="14"/>
      <c r="J4" s="14"/>
      <c r="K4" s="13"/>
      <c r="L4" s="13"/>
    </row>
    <row r="5" spans="1:12">
      <c r="A5" s="15" t="s">
        <v>218</v>
      </c>
      <c r="B5" s="15"/>
      <c r="C5" s="16">
        <v>56</v>
      </c>
      <c r="D5" s="16"/>
      <c r="E5" s="16">
        <v>16</v>
      </c>
      <c r="F5" s="17"/>
      <c r="G5" s="16">
        <v>80</v>
      </c>
      <c r="H5" s="16"/>
      <c r="I5" s="16">
        <v>11</v>
      </c>
      <c r="J5" s="16"/>
      <c r="K5" s="13"/>
      <c r="L5" s="13"/>
    </row>
    <row r="6" spans="1:12">
      <c r="A6" s="18"/>
      <c r="B6" s="15"/>
      <c r="C6" s="16"/>
      <c r="D6" s="16"/>
      <c r="E6" s="17"/>
      <c r="F6" s="16"/>
      <c r="G6" s="17"/>
      <c r="H6" s="16"/>
      <c r="I6" s="17"/>
      <c r="J6" s="16"/>
      <c r="K6" s="8"/>
      <c r="L6" s="8"/>
    </row>
    <row r="7" ht="13.8" spans="1:12">
      <c r="A7" s="19"/>
      <c r="B7" s="20" t="s">
        <v>219</v>
      </c>
      <c r="C7" s="20"/>
      <c r="D7" s="20"/>
      <c r="E7" s="20" t="s">
        <v>220</v>
      </c>
      <c r="F7" s="20"/>
      <c r="G7" s="20" t="s">
        <v>221</v>
      </c>
      <c r="H7" s="20"/>
      <c r="I7" s="20" t="s">
        <v>222</v>
      </c>
      <c r="J7" s="20"/>
      <c r="K7" s="8"/>
      <c r="L7" s="8"/>
    </row>
    <row r="8" ht="13.8" spans="1:12">
      <c r="A8" s="19"/>
      <c r="B8" s="21" t="s">
        <v>223</v>
      </c>
      <c r="C8" s="22" t="s">
        <v>213</v>
      </c>
      <c r="D8" s="23" t="s">
        <v>203</v>
      </c>
      <c r="E8" s="22" t="s">
        <v>213</v>
      </c>
      <c r="F8" s="23" t="s">
        <v>203</v>
      </c>
      <c r="G8" s="22" t="s">
        <v>213</v>
      </c>
      <c r="H8" s="23" t="s">
        <v>203</v>
      </c>
      <c r="I8" s="22" t="s">
        <v>213</v>
      </c>
      <c r="J8" s="23" t="s">
        <v>203</v>
      </c>
      <c r="K8" s="9"/>
      <c r="L8" s="9"/>
    </row>
    <row r="9" ht="13.8" spans="1:12">
      <c r="A9" s="19"/>
      <c r="B9" s="21" t="s">
        <v>224</v>
      </c>
      <c r="C9" s="22">
        <v>1</v>
      </c>
      <c r="D9" s="23">
        <v>55</v>
      </c>
      <c r="E9" s="22">
        <v>1</v>
      </c>
      <c r="F9" s="23">
        <v>15</v>
      </c>
      <c r="G9" s="22">
        <v>7</v>
      </c>
      <c r="H9" s="23">
        <v>74</v>
      </c>
      <c r="I9" s="22">
        <v>0</v>
      </c>
      <c r="J9" s="23">
        <v>11</v>
      </c>
      <c r="K9" s="11"/>
      <c r="L9" s="11"/>
    </row>
    <row r="10" ht="13.8" spans="1:12">
      <c r="A10" s="19"/>
      <c r="B10" s="21" t="s">
        <v>225</v>
      </c>
      <c r="C10" s="24">
        <f t="shared" ref="C10:G10" si="0">C9/C5*100</f>
        <v>1.78571428571429</v>
      </c>
      <c r="D10" s="25">
        <f>(D9/C5)*100</f>
        <v>98.2142857142857</v>
      </c>
      <c r="E10" s="24">
        <f t="shared" si="0"/>
        <v>6.25</v>
      </c>
      <c r="F10" s="25">
        <f t="shared" ref="F10:J10" si="1">F9/E5*100</f>
        <v>93.75</v>
      </c>
      <c r="G10" s="24">
        <f t="shared" si="0"/>
        <v>8.75</v>
      </c>
      <c r="H10" s="25">
        <f t="shared" si="1"/>
        <v>92.5</v>
      </c>
      <c r="I10" s="22">
        <f>I9/I5*100</f>
        <v>0</v>
      </c>
      <c r="J10" s="23">
        <f t="shared" si="1"/>
        <v>100</v>
      </c>
      <c r="K10" s="13"/>
      <c r="L10" s="13"/>
    </row>
    <row r="11" spans="11:12">
      <c r="K11" s="13"/>
      <c r="L11" s="13"/>
    </row>
    <row r="12" spans="4:4">
      <c r="D12" s="2"/>
    </row>
    <row r="13" spans="2:11">
      <c r="B13" s="26"/>
      <c r="C13" s="26"/>
      <c r="D13" s="27"/>
      <c r="E13" s="27"/>
      <c r="F13" s="27"/>
      <c r="G13" s="27"/>
      <c r="H13" s="27"/>
      <c r="I13" s="27"/>
      <c r="J13" s="27"/>
      <c r="K13" s="27"/>
    </row>
    <row r="14" spans="11:11">
      <c r="K14" s="29"/>
    </row>
    <row r="15" spans="11:11">
      <c r="K15" s="30"/>
    </row>
    <row r="16" spans="11:11">
      <c r="K16" s="31"/>
    </row>
    <row r="20" spans="1:10">
      <c r="A20" s="8"/>
      <c r="B20" s="8"/>
      <c r="C20" s="8"/>
      <c r="D20" s="8"/>
      <c r="E20" s="8"/>
      <c r="F20" s="8"/>
      <c r="G20" s="8"/>
      <c r="H20" s="8"/>
      <c r="I20" s="8"/>
      <c r="J20" s="8"/>
    </row>
    <row r="21" spans="4:4">
      <c r="D21" s="28"/>
    </row>
  </sheetData>
  <mergeCells count="9">
    <mergeCell ref="B7:D7"/>
    <mergeCell ref="E7:F7"/>
    <mergeCell ref="G7:H7"/>
    <mergeCell ref="I7:J7"/>
    <mergeCell ref="A5:B6"/>
    <mergeCell ref="C5:D6"/>
    <mergeCell ref="E5:F6"/>
    <mergeCell ref="G5:H6"/>
    <mergeCell ref="I5:J6"/>
  </mergeCells>
  <pageMargins left="0.75" right="0.75" top="1" bottom="1" header="0.5" footer="0.5"/>
  <headerFooter/>
  <ignoredErrors>
    <ignoredError sqref="D10 F10:I10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A48"/>
  <sheetViews>
    <sheetView topLeftCell="AL7" workbookViewId="0">
      <selection activeCell="AS25" sqref="AS25"/>
    </sheetView>
  </sheetViews>
  <sheetFormatPr defaultColWidth="8.88888888888889" defaultRowHeight="13.2"/>
  <cols>
    <col min="39" max="39" width="16.6666666666667" customWidth="1"/>
    <col min="40" max="40" width="13.1111111111111" customWidth="1"/>
    <col min="41" max="41" width="17.7777777777778" customWidth="1"/>
    <col min="42" max="42" width="19.2222222222222" customWidth="1"/>
    <col min="48" max="48" width="15.6666666666667" customWidth="1"/>
    <col min="49" max="49" width="16.6666666666667" customWidth="1"/>
    <col min="50" max="50" width="12.8888888888889"/>
  </cols>
  <sheetData>
    <row r="2" spans="2:50">
      <c r="B2" t="s">
        <v>226</v>
      </c>
      <c r="C2" t="s">
        <v>213</v>
      </c>
      <c r="E2" t="s">
        <v>226</v>
      </c>
      <c r="F2" t="s">
        <v>203</v>
      </c>
      <c r="AN2" t="s">
        <v>227</v>
      </c>
      <c r="AO2">
        <v>153</v>
      </c>
      <c r="AW2" s="2" t="s">
        <v>227</v>
      </c>
      <c r="AX2" s="2">
        <v>113</v>
      </c>
    </row>
    <row r="3" spans="39:50">
      <c r="AM3" s="1" t="s">
        <v>226</v>
      </c>
      <c r="AN3" s="1"/>
      <c r="AO3" s="3" t="s">
        <v>228</v>
      </c>
      <c r="AP3" s="2" t="s">
        <v>229</v>
      </c>
      <c r="AU3" s="1" t="s">
        <v>226</v>
      </c>
      <c r="AV3" s="1"/>
      <c r="AW3" s="3" t="s">
        <v>230</v>
      </c>
      <c r="AX3" s="2" t="s">
        <v>229</v>
      </c>
    </row>
    <row r="4" spans="39:50">
      <c r="AM4" s="2" t="s">
        <v>99</v>
      </c>
      <c r="AN4" s="2"/>
      <c r="AO4" s="4">
        <v>16</v>
      </c>
      <c r="AP4" s="5">
        <f>(AO4/$AO$2)*100</f>
        <v>10.4575163398693</v>
      </c>
      <c r="AQ4" s="6"/>
      <c r="AU4" s="2" t="s">
        <v>231</v>
      </c>
      <c r="AV4" s="2"/>
      <c r="AW4" s="4">
        <v>11</v>
      </c>
      <c r="AX4" s="7">
        <f>(AW4/$AX$2)*100</f>
        <v>9.73451327433628</v>
      </c>
    </row>
    <row r="5" spans="39:50">
      <c r="AM5" s="2" t="s">
        <v>232</v>
      </c>
      <c r="AN5" s="2"/>
      <c r="AO5" s="4">
        <v>12</v>
      </c>
      <c r="AP5" s="5">
        <f t="shared" ref="AP5:AP12" si="0">(AO5/$AO$2)*100</f>
        <v>7.84313725490196</v>
      </c>
      <c r="AQ5" s="6"/>
      <c r="AU5" s="2" t="s">
        <v>233</v>
      </c>
      <c r="AV5" s="2"/>
      <c r="AW5" s="2">
        <v>11</v>
      </c>
      <c r="AX5" s="7">
        <f t="shared" ref="AX5:AX11" si="1">(AW5/$AX$2)*100</f>
        <v>9.73451327433628</v>
      </c>
    </row>
    <row r="6" spans="39:50">
      <c r="AM6" s="2" t="s">
        <v>234</v>
      </c>
      <c r="AN6" s="2"/>
      <c r="AO6" s="4">
        <v>11</v>
      </c>
      <c r="AP6" s="5">
        <f t="shared" si="0"/>
        <v>7.18954248366013</v>
      </c>
      <c r="AQ6" s="6"/>
      <c r="AU6" s="2" t="s">
        <v>167</v>
      </c>
      <c r="AV6" s="2"/>
      <c r="AW6" s="4">
        <v>9</v>
      </c>
      <c r="AX6" s="7">
        <f t="shared" si="1"/>
        <v>7.9646017699115</v>
      </c>
    </row>
    <row r="7" spans="39:50">
      <c r="AM7" s="2" t="s">
        <v>235</v>
      </c>
      <c r="AN7" s="2"/>
      <c r="AO7" s="4">
        <v>10</v>
      </c>
      <c r="AP7" s="5">
        <f t="shared" si="0"/>
        <v>6.5359477124183</v>
      </c>
      <c r="AQ7" s="6"/>
      <c r="AU7" s="2" t="s">
        <v>184</v>
      </c>
      <c r="AV7" s="2"/>
      <c r="AW7" s="4">
        <v>9</v>
      </c>
      <c r="AX7" s="7">
        <f t="shared" si="1"/>
        <v>7.9646017699115</v>
      </c>
    </row>
    <row r="8" spans="39:50">
      <c r="AM8" s="2" t="s">
        <v>236</v>
      </c>
      <c r="AN8" s="2"/>
      <c r="AO8" s="4">
        <v>10</v>
      </c>
      <c r="AP8" s="5">
        <f t="shared" si="0"/>
        <v>6.5359477124183</v>
      </c>
      <c r="AQ8" s="6"/>
      <c r="AU8" s="2" t="s">
        <v>237</v>
      </c>
      <c r="AV8" s="2"/>
      <c r="AW8" s="4">
        <v>8</v>
      </c>
      <c r="AX8" s="7">
        <f t="shared" si="1"/>
        <v>7.07964601769912</v>
      </c>
    </row>
    <row r="9" spans="39:50">
      <c r="AM9" s="2" t="s">
        <v>110</v>
      </c>
      <c r="AN9" s="2"/>
      <c r="AO9" s="4">
        <v>9</v>
      </c>
      <c r="AP9" s="5">
        <f t="shared" si="0"/>
        <v>5.88235294117647</v>
      </c>
      <c r="AQ9" s="6"/>
      <c r="AU9" s="2" t="s">
        <v>238</v>
      </c>
      <c r="AV9" s="2"/>
      <c r="AW9" s="4">
        <v>6</v>
      </c>
      <c r="AX9" s="7">
        <f t="shared" si="1"/>
        <v>5.30973451327434</v>
      </c>
    </row>
    <row r="10" spans="39:50">
      <c r="AM10" s="2" t="s">
        <v>128</v>
      </c>
      <c r="AN10" s="2"/>
      <c r="AO10" s="4">
        <v>9</v>
      </c>
      <c r="AP10" s="5">
        <f t="shared" si="0"/>
        <v>5.88235294117647</v>
      </c>
      <c r="AQ10" s="6"/>
      <c r="AU10" s="2" t="s">
        <v>151</v>
      </c>
      <c r="AV10" s="2"/>
      <c r="AW10" s="4">
        <v>6</v>
      </c>
      <c r="AX10" s="7">
        <f t="shared" si="1"/>
        <v>5.30973451327434</v>
      </c>
    </row>
    <row r="11" spans="39:50">
      <c r="AM11" s="2" t="s">
        <v>239</v>
      </c>
      <c r="AN11" s="2"/>
      <c r="AO11" s="4">
        <v>8</v>
      </c>
      <c r="AP11" s="5">
        <f t="shared" si="0"/>
        <v>5.22875816993464</v>
      </c>
      <c r="AQ11" s="6"/>
      <c r="AU11" s="2" t="s">
        <v>240</v>
      </c>
      <c r="AV11" s="2"/>
      <c r="AW11" s="4">
        <v>5</v>
      </c>
      <c r="AX11" s="7">
        <f t="shared" si="1"/>
        <v>4.42477876106195</v>
      </c>
    </row>
    <row r="12" spans="39:43">
      <c r="AM12" s="2" t="s">
        <v>241</v>
      </c>
      <c r="AN12" s="2"/>
      <c r="AO12" s="4">
        <v>8</v>
      </c>
      <c r="AP12" s="5">
        <f t="shared" si="0"/>
        <v>5.22875816993464</v>
      </c>
      <c r="AQ12" s="6"/>
    </row>
    <row r="48" spans="53:53">
      <c r="BA48" s="8"/>
    </row>
  </sheetData>
  <mergeCells count="19">
    <mergeCell ref="AM3:AN3"/>
    <mergeCell ref="AU3:AV3"/>
    <mergeCell ref="AM4:AN4"/>
    <mergeCell ref="AU4:AV4"/>
    <mergeCell ref="AM5:AN5"/>
    <mergeCell ref="AU5:AV5"/>
    <mergeCell ref="AM6:AN6"/>
    <mergeCell ref="AU6:AV6"/>
    <mergeCell ref="AM7:AN7"/>
    <mergeCell ref="AU7:AV7"/>
    <mergeCell ref="AM8:AN8"/>
    <mergeCell ref="AU8:AV8"/>
    <mergeCell ref="AM9:AN9"/>
    <mergeCell ref="AU9:AV9"/>
    <mergeCell ref="AM10:AN10"/>
    <mergeCell ref="AU10:AV10"/>
    <mergeCell ref="AM11:AN11"/>
    <mergeCell ref="AU11:AV11"/>
    <mergeCell ref="AM12:AN1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Matriz</vt:lpstr>
      <vt:lpstr>Funcionamento</vt:lpstr>
      <vt:lpstr>Fases</vt:lpstr>
      <vt:lpstr>Relações</vt:lpstr>
      <vt:lpstr>Atividades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AIA.cdr</dc:title>
  <dc:creator>tadeu</dc:creator>
  <cp:lastModifiedBy>girla</cp:lastModifiedBy>
  <dcterms:created xsi:type="dcterms:W3CDTF">2025-02-16T21:05:00Z</dcterms:created>
  <dcterms:modified xsi:type="dcterms:W3CDTF">2025-09-16T22:28:42Z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2004-09-22T00:00:00Z</vt:filetime>
  </property>
  <property fmtid="{D5CDD505-2E9C-101B-9397-08002B2CF9AE}" pid="3" name="Creator">
    <vt:lpwstr>PScript5.dll Version 5.2</vt:lpwstr>
  </property>
  <property fmtid="{D5CDD505-2E9C-101B-9397-08002B2CF9AE}" pid="4" name="LastSaved">
    <vt:filetime>2025-02-16T00:00:00Z</vt:filetime>
  </property>
  <property fmtid="{D5CDD505-2E9C-101B-9397-08002B2CF9AE}" pid="5" name="Producer">
    <vt:lpwstr>Acrobat Distiller 6.0 (Windows)</vt:lpwstr>
  </property>
  <property fmtid="{D5CDD505-2E9C-101B-9397-08002B2CF9AE}" pid="6" name="ICV">
    <vt:lpwstr>5D63B511519144A989552496AAE89E3F_12</vt:lpwstr>
  </property>
  <property fmtid="{D5CDD505-2E9C-101B-9397-08002B2CF9AE}" pid="7" name="KSOProductBuildVer">
    <vt:lpwstr>1046-12.2.0.21936</vt:lpwstr>
  </property>
  <property fmtid="{D5CDD505-2E9C-101B-9397-08002B2CF9AE}" pid="8" name="KSOReadingLayout">
    <vt:bool>false</vt:bool>
  </property>
</Properties>
</file>