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0" windowWidth="1050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5" i="1" l="1"/>
  <c r="E56" i="1" s="1"/>
  <c r="B56" i="1" l="1"/>
  <c r="C56" i="1"/>
  <c r="D56" i="1"/>
  <c r="B65" i="1" l="1"/>
  <c r="B73" i="1"/>
  <c r="B83" i="1"/>
  <c r="B94" i="1"/>
  <c r="B69" i="1"/>
  <c r="B97" i="1"/>
  <c r="B74" i="1"/>
  <c r="B68" i="1"/>
  <c r="B98" i="1"/>
  <c r="B62" i="1"/>
  <c r="B88" i="1"/>
  <c r="B103" i="1"/>
  <c r="B79" i="1"/>
  <c r="B81" i="1"/>
  <c r="B77" i="1"/>
  <c r="B70" i="1"/>
  <c r="B76" i="1"/>
  <c r="B64" i="1"/>
  <c r="B105" i="1"/>
  <c r="B104" i="1"/>
  <c r="B90" i="1"/>
  <c r="B78" i="1"/>
  <c r="B89" i="1"/>
  <c r="B108" i="1"/>
  <c r="B111" i="1"/>
  <c r="B75" i="1"/>
  <c r="B95" i="1"/>
  <c r="B72" i="1"/>
  <c r="B91" i="1"/>
  <c r="B67" i="1"/>
  <c r="B86" i="1"/>
  <c r="B66" i="1"/>
  <c r="B92" i="1"/>
  <c r="B99" i="1"/>
  <c r="B109" i="1"/>
  <c r="B82" i="1"/>
  <c r="B87" i="1"/>
  <c r="B102" i="1"/>
  <c r="B85" i="1"/>
  <c r="B80" i="1"/>
  <c r="B63" i="1"/>
  <c r="B101" i="1"/>
  <c r="B110" i="1"/>
  <c r="B107" i="1"/>
  <c r="B96" i="1"/>
  <c r="B84" i="1"/>
  <c r="B93" i="1"/>
  <c r="B106" i="1"/>
  <c r="B100" i="1"/>
  <c r="B71" i="1"/>
  <c r="F56" i="1"/>
</calcChain>
</file>

<file path=xl/sharedStrings.xml><?xml version="1.0" encoding="utf-8"?>
<sst xmlns="http://schemas.openxmlformats.org/spreadsheetml/2006/main" count="121" uniqueCount="121">
  <si>
    <t>X2 house age</t>
  </si>
  <si>
    <t>X3 distance to the nearest MRT station</t>
  </si>
  <si>
    <t>X4 number of convenience stores</t>
  </si>
  <si>
    <t>Y house price of unit area</t>
  </si>
  <si>
    <t>bobot1</t>
  </si>
  <si>
    <t>bobot2</t>
  </si>
  <si>
    <t>bobot3</t>
  </si>
  <si>
    <t>bobot4</t>
  </si>
  <si>
    <t>jumlah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</si>
  <si>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</si>
  <si>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</si>
  <si>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</si>
  <si>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</si>
  <si>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</si>
  <si>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</si>
  <si>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</si>
  <si>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</si>
  <si>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</si>
  <si>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</si>
  <si>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</si>
  <si>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</si>
  <si>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</si>
  <si>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</si>
  <si>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</si>
  <si>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</si>
  <si>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</si>
  <si>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</si>
  <si>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</si>
  <si>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</si>
  <si>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</si>
  <si>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</si>
  <si>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</si>
  <si>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</si>
  <si>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</si>
  <si>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</si>
  <si>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</si>
  <si>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</si>
  <si>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</si>
  <si>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</si>
  <si>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</si>
  <si>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</si>
  <si>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</si>
  <si>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</si>
  <si>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</si>
  <si>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</si>
  <si>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</si>
  <si>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</si>
  <si>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</si>
  <si>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</si>
  <si>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</si>
  <si>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</si>
  <si>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</si>
  <si>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</si>
  <si>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</si>
  <si>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</si>
  <si>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</si>
  <si>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</si>
  <si>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</si>
  <si>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</si>
  <si>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nilai</t>
  </si>
  <si>
    <t>normalisasi</t>
  </si>
  <si>
    <t>k</t>
  </si>
  <si>
    <t>Nilai S</t>
  </si>
  <si>
    <t>5 ranking teratas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</si>
  <si>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</si>
  <si>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</si>
  <si>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</si>
  <si>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</si>
  <si>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</si>
  <si>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</si>
  <si>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</si>
  <si>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</si>
  <si>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</si>
  <si>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</si>
  <si>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</si>
  <si>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</si>
  <si>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</si>
  <si>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</si>
  <si>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</si>
  <si>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</si>
  <si>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</si>
  <si>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</si>
  <si>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</si>
  <si>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</si>
  <si>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</si>
  <si>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</si>
  <si>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</si>
  <si>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</si>
  <si>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</si>
  <si>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</si>
  <si>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</si>
  <si>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</si>
  <si>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</si>
  <si>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</si>
  <si>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</si>
  <si>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</si>
  <si>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</si>
  <si>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</si>
  <si>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</si>
  <si>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</si>
  <si>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</si>
  <si>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</si>
  <si>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</si>
  <si>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</si>
  <si>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</si>
  <si>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</si>
  <si>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</si>
  <si>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</si>
  <si>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</si>
  <si>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</si>
  <si>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</si>
  <si>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</si>
  <si>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</si>
  <si>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</si>
  <si>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Alternatif</t>
  </si>
  <si>
    <t>C1</t>
  </si>
  <si>
    <t>C2</t>
  </si>
  <si>
    <t>C3</t>
  </si>
  <si>
    <t>C4</t>
  </si>
  <si>
    <t>S</t>
  </si>
  <si>
    <t>Value Nilai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</si>
</sst>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colors>
    <mruColors>
      <color rgb="FFFF9999"/>
      <color rgb="FFFF996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54" zoomScale="70" zoomScaleNormal="70" workbookViewId="0">
      <selection activeCell="D62" sqref="D62:D66"/>
    </sheetView>
  </sheetViews>
  <sheetFormatPr defaultRowHeight="15.5"/>
  <cols>
    <col min="1" max="1" width="11.54296875" style="3" bestFit="1" customWidth="1"/>
    <col min="2" max="2" width="14.26953125" style="3" hidden="1" customWidth="1"/>
    <col min="3" max="3" width="36.81640625" style="3" bestFit="1" customWidth="1"/>
    <col min="4" max="4" width="31.90625" style="3" bestFit="1" customWidth="1"/>
    <col min="5" max="5" width="24.54296875" style="3" bestFit="1" customWidth="1"/>
    <col min="6" max="6" width="7.08984375" style="3" bestFit="1" customWidth="1"/>
    <col min="7" max="7" width="6.54296875" style="3" bestFit="1" customWidth="1"/>
    <col min="8" max="8" width="8.7265625" style="3"/>
    <col min="9" max="9" width="8.90625" style="3" customWidth="1"/>
    <col min="10" max="10" width="9.7265625" style="3" bestFit="1" customWidth="1"/>
    <col min="11" max="11" width="15.90625" style="3" bestFit="1" customWidth="1"/>
    <col min="12" max="16384" width="8.7265625" style="3"/>
  </cols>
  <sheetData>
    <row r="1" spans="1:5">
      <c r="B1" s="6" t="s">
        <v>115</v>
      </c>
      <c r="C1" s="6" t="s">
        <v>116</v>
      </c>
      <c r="D1" s="6" t="s">
        <v>117</v>
      </c>
      <c r="E1" s="6" t="s">
        <v>118</v>
      </c>
    </row>
    <row r="2" spans="1:5">
      <c r="A2" s="8" t="s">
        <v>114</v>
      </c>
      <c r="B2" s="9" t="s">
        <v>0</v>
      </c>
      <c r="C2" s="9" t="s">
        <v>1</v>
      </c>
      <c r="D2" s="9" t="s">
        <v>2</v>
      </c>
      <c r="E2" s="9" t="s">
        <v>3</v>
      </c>
    </row>
    <row r="3" spans="1:5">
      <c r="A3" s="8" t="s">
        <v>64</v>
      </c>
      <c r="B3" s="1">
        <v>32</v>
      </c>
      <c r="C3" s="1">
        <v>84.878820000000005</v>
      </c>
      <c r="D3" s="1">
        <v>10</v>
      </c>
      <c r="E3" s="2">
        <v>37.9</v>
      </c>
    </row>
    <row r="4" spans="1:5">
      <c r="A4" s="8" t="s">
        <v>65</v>
      </c>
      <c r="B4" s="1">
        <v>19.5</v>
      </c>
      <c r="C4" s="1">
        <v>306.59469999999999</v>
      </c>
      <c r="D4" s="1">
        <v>9</v>
      </c>
      <c r="E4" s="2">
        <v>42.2</v>
      </c>
    </row>
    <row r="5" spans="1:5">
      <c r="A5" s="8" t="s">
        <v>66</v>
      </c>
      <c r="B5" s="1">
        <v>13.3</v>
      </c>
      <c r="C5" s="1">
        <v>561.98450000000003</v>
      </c>
      <c r="D5" s="1">
        <v>5</v>
      </c>
      <c r="E5" s="2">
        <v>47.3</v>
      </c>
    </row>
    <row r="6" spans="1:5">
      <c r="A6" s="8" t="s">
        <v>67</v>
      </c>
      <c r="B6" s="1">
        <v>13.3</v>
      </c>
      <c r="C6" s="1">
        <v>561.98450000000003</v>
      </c>
      <c r="D6" s="1">
        <v>5</v>
      </c>
      <c r="E6" s="2">
        <v>54.8</v>
      </c>
    </row>
    <row r="7" spans="1:5">
      <c r="A7" s="8" t="s">
        <v>68</v>
      </c>
      <c r="B7" s="1">
        <v>5</v>
      </c>
      <c r="C7" s="1">
        <v>390.5684</v>
      </c>
      <c r="D7" s="1">
        <v>5</v>
      </c>
      <c r="E7" s="2">
        <v>43.1</v>
      </c>
    </row>
    <row r="8" spans="1:5">
      <c r="A8" s="8" t="s">
        <v>69</v>
      </c>
      <c r="B8" s="1">
        <v>7.1</v>
      </c>
      <c r="C8" s="1">
        <v>2175.0300000000002</v>
      </c>
      <c r="D8" s="1">
        <v>3</v>
      </c>
      <c r="E8" s="2">
        <v>32.1</v>
      </c>
    </row>
    <row r="9" spans="1:5">
      <c r="A9" s="8" t="s">
        <v>70</v>
      </c>
      <c r="B9" s="1">
        <v>34.5</v>
      </c>
      <c r="C9" s="1">
        <v>623.47310000000004</v>
      </c>
      <c r="D9" s="1">
        <v>7</v>
      </c>
      <c r="E9" s="2">
        <v>40.299999999999997</v>
      </c>
    </row>
    <row r="10" spans="1:5">
      <c r="A10" s="8" t="s">
        <v>71</v>
      </c>
      <c r="B10" s="1">
        <v>20.3</v>
      </c>
      <c r="C10" s="1">
        <v>287.60250000000002</v>
      </c>
      <c r="D10" s="1">
        <v>6</v>
      </c>
      <c r="E10" s="2">
        <v>46.7</v>
      </c>
    </row>
    <row r="11" spans="1:5">
      <c r="A11" s="8" t="s">
        <v>72</v>
      </c>
      <c r="B11" s="1">
        <v>31.7</v>
      </c>
      <c r="C11" s="1">
        <v>5512.0379999999996</v>
      </c>
      <c r="D11" s="1">
        <v>1</v>
      </c>
      <c r="E11" s="2">
        <v>18.8</v>
      </c>
    </row>
    <row r="12" spans="1:5">
      <c r="A12" s="8" t="s">
        <v>73</v>
      </c>
      <c r="B12" s="1">
        <v>17.899999999999999</v>
      </c>
      <c r="C12" s="1">
        <v>1783.18</v>
      </c>
      <c r="D12" s="1">
        <v>3</v>
      </c>
      <c r="E12" s="2">
        <v>22.1</v>
      </c>
    </row>
    <row r="13" spans="1:5">
      <c r="A13" s="8" t="s">
        <v>74</v>
      </c>
      <c r="B13" s="1">
        <v>34.799999999999997</v>
      </c>
      <c r="C13" s="1">
        <v>405.21339999999998</v>
      </c>
      <c r="D13" s="1">
        <v>1</v>
      </c>
      <c r="E13" s="2">
        <v>41.4</v>
      </c>
    </row>
    <row r="14" spans="1:5">
      <c r="A14" s="8" t="s">
        <v>75</v>
      </c>
      <c r="B14" s="1">
        <v>6.3</v>
      </c>
      <c r="C14" s="1">
        <v>90.456059999999994</v>
      </c>
      <c r="D14" s="1">
        <v>9</v>
      </c>
      <c r="E14" s="2">
        <v>58.1</v>
      </c>
    </row>
    <row r="15" spans="1:5">
      <c r="A15" s="8" t="s">
        <v>76</v>
      </c>
      <c r="B15" s="1">
        <v>13</v>
      </c>
      <c r="C15" s="1">
        <v>492.23129999999998</v>
      </c>
      <c r="D15" s="1">
        <v>5</v>
      </c>
      <c r="E15" s="2">
        <v>39.299999999999997</v>
      </c>
    </row>
    <row r="16" spans="1:5">
      <c r="A16" s="8" t="s">
        <v>77</v>
      </c>
      <c r="B16" s="1">
        <v>20.399999999999999</v>
      </c>
      <c r="C16" s="1">
        <v>2469.645</v>
      </c>
      <c r="D16" s="1">
        <v>4</v>
      </c>
      <c r="E16" s="2">
        <v>23.8</v>
      </c>
    </row>
    <row r="17" spans="1:5">
      <c r="A17" s="8" t="s">
        <v>78</v>
      </c>
      <c r="B17" s="1">
        <v>13.2</v>
      </c>
      <c r="C17" s="1">
        <v>1164.838</v>
      </c>
      <c r="D17" s="1">
        <v>4</v>
      </c>
      <c r="E17" s="2">
        <v>34.299999999999997</v>
      </c>
    </row>
    <row r="18" spans="1:5">
      <c r="A18" s="8" t="s">
        <v>79</v>
      </c>
      <c r="B18" s="1">
        <v>35.700000000000003</v>
      </c>
      <c r="C18" s="1">
        <v>579.20830000000001</v>
      </c>
      <c r="D18" s="1">
        <v>2</v>
      </c>
      <c r="E18" s="2">
        <v>50.5</v>
      </c>
    </row>
    <row r="19" spans="1:5">
      <c r="A19" s="8" t="s">
        <v>80</v>
      </c>
      <c r="B19" s="1">
        <v>1</v>
      </c>
      <c r="C19" s="1">
        <v>292.99779999999998</v>
      </c>
      <c r="D19" s="1">
        <v>6</v>
      </c>
      <c r="E19" s="2">
        <v>70.099999999999994</v>
      </c>
    </row>
    <row r="20" spans="1:5">
      <c r="A20" s="8" t="s">
        <v>81</v>
      </c>
      <c r="B20" s="1">
        <v>17.7</v>
      </c>
      <c r="C20" s="1">
        <v>350.85149999999999</v>
      </c>
      <c r="D20" s="1">
        <v>1</v>
      </c>
      <c r="E20" s="2">
        <v>37.4</v>
      </c>
    </row>
    <row r="21" spans="1:5">
      <c r="A21" s="8" t="s">
        <v>82</v>
      </c>
      <c r="B21" s="1">
        <v>16.899999999999999</v>
      </c>
      <c r="C21" s="1">
        <v>368.13630000000001</v>
      </c>
      <c r="D21" s="1">
        <v>8</v>
      </c>
      <c r="E21" s="2">
        <v>42.3</v>
      </c>
    </row>
    <row r="22" spans="1:5">
      <c r="A22" s="8" t="s">
        <v>83</v>
      </c>
      <c r="B22" s="1">
        <v>1.5</v>
      </c>
      <c r="C22" s="1">
        <v>23.382840000000002</v>
      </c>
      <c r="D22" s="1">
        <v>7</v>
      </c>
      <c r="E22" s="2">
        <v>47.7</v>
      </c>
    </row>
    <row r="23" spans="1:5">
      <c r="A23" s="8" t="s">
        <v>84</v>
      </c>
      <c r="B23" s="1">
        <v>4.5</v>
      </c>
      <c r="C23" s="1">
        <v>2275.877</v>
      </c>
      <c r="D23" s="1">
        <v>3</v>
      </c>
      <c r="E23" s="2">
        <v>29.3</v>
      </c>
    </row>
    <row r="24" spans="1:5">
      <c r="A24" s="8" t="s">
        <v>85</v>
      </c>
      <c r="B24" s="1">
        <v>10.5</v>
      </c>
      <c r="C24" s="1">
        <v>279.17259999999999</v>
      </c>
      <c r="D24" s="1">
        <v>7</v>
      </c>
      <c r="E24" s="2">
        <v>51.6</v>
      </c>
    </row>
    <row r="25" spans="1:5">
      <c r="A25" s="8" t="s">
        <v>86</v>
      </c>
      <c r="B25" s="1">
        <v>14.7</v>
      </c>
      <c r="C25" s="1">
        <v>1360.1389999999999</v>
      </c>
      <c r="D25" s="1">
        <v>1</v>
      </c>
      <c r="E25" s="2">
        <v>24.6</v>
      </c>
    </row>
    <row r="26" spans="1:5">
      <c r="A26" s="8" t="s">
        <v>87</v>
      </c>
      <c r="B26" s="1">
        <v>10.1</v>
      </c>
      <c r="C26" s="1">
        <v>279.17259999999999</v>
      </c>
      <c r="D26" s="1">
        <v>7</v>
      </c>
      <c r="E26" s="2">
        <v>47.9</v>
      </c>
    </row>
    <row r="27" spans="1:5">
      <c r="A27" s="8" t="s">
        <v>88</v>
      </c>
      <c r="B27" s="1">
        <v>39.6</v>
      </c>
      <c r="C27" s="1">
        <v>480.6977</v>
      </c>
      <c r="D27" s="1">
        <v>4</v>
      </c>
      <c r="E27" s="2">
        <v>38.799999999999997</v>
      </c>
    </row>
    <row r="28" spans="1:5">
      <c r="A28" s="8" t="s">
        <v>89</v>
      </c>
      <c r="B28" s="1">
        <v>29.3</v>
      </c>
      <c r="C28" s="1">
        <v>1487.8679999999999</v>
      </c>
      <c r="D28" s="1">
        <v>2</v>
      </c>
      <c r="E28" s="2">
        <v>27</v>
      </c>
    </row>
    <row r="29" spans="1:5">
      <c r="A29" s="8" t="s">
        <v>90</v>
      </c>
      <c r="B29" s="1">
        <v>3.1</v>
      </c>
      <c r="C29" s="1">
        <v>383.86239999999998</v>
      </c>
      <c r="D29" s="1">
        <v>5</v>
      </c>
      <c r="E29" s="2">
        <v>56.2</v>
      </c>
    </row>
    <row r="30" spans="1:5">
      <c r="A30" s="8" t="s">
        <v>91</v>
      </c>
      <c r="B30" s="1">
        <v>10.4</v>
      </c>
      <c r="C30" s="1">
        <v>276.44900000000001</v>
      </c>
      <c r="D30" s="1">
        <v>5</v>
      </c>
      <c r="E30" s="2">
        <v>33.6</v>
      </c>
    </row>
    <row r="31" spans="1:5">
      <c r="A31" s="8" t="s">
        <v>92</v>
      </c>
      <c r="B31" s="1">
        <v>19.2</v>
      </c>
      <c r="C31" s="1">
        <v>557.47799999999995</v>
      </c>
      <c r="D31" s="1">
        <v>4</v>
      </c>
      <c r="E31" s="2">
        <v>47</v>
      </c>
    </row>
    <row r="32" spans="1:5">
      <c r="A32" s="8" t="s">
        <v>93</v>
      </c>
      <c r="B32" s="1">
        <v>7.1</v>
      </c>
      <c r="C32" s="1">
        <v>451.24380000000002</v>
      </c>
      <c r="D32" s="1">
        <v>5</v>
      </c>
      <c r="E32" s="2">
        <v>57.1</v>
      </c>
    </row>
    <row r="33" spans="1:5">
      <c r="A33" s="8" t="s">
        <v>94</v>
      </c>
      <c r="B33" s="1">
        <v>25.9</v>
      </c>
      <c r="C33" s="1">
        <v>4519.6899999999996</v>
      </c>
      <c r="D33" s="1">
        <v>1</v>
      </c>
      <c r="E33" s="2">
        <v>22.1</v>
      </c>
    </row>
    <row r="34" spans="1:5">
      <c r="A34" s="8" t="s">
        <v>95</v>
      </c>
      <c r="B34" s="1">
        <v>29.6</v>
      </c>
      <c r="C34" s="1">
        <v>769.40340000000003</v>
      </c>
      <c r="D34" s="1">
        <v>7</v>
      </c>
      <c r="E34" s="2">
        <v>25</v>
      </c>
    </row>
    <row r="35" spans="1:5">
      <c r="A35" s="8" t="s">
        <v>96</v>
      </c>
      <c r="B35" s="1">
        <v>37.9</v>
      </c>
      <c r="C35" s="1">
        <v>488.5727</v>
      </c>
      <c r="D35" s="1">
        <v>1</v>
      </c>
      <c r="E35" s="2">
        <v>34.200000000000003</v>
      </c>
    </row>
    <row r="36" spans="1:5">
      <c r="A36" s="8" t="s">
        <v>97</v>
      </c>
      <c r="B36" s="1">
        <v>16.5</v>
      </c>
      <c r="C36" s="1">
        <v>323.65499999999997</v>
      </c>
      <c r="D36" s="1">
        <v>6</v>
      </c>
      <c r="E36" s="2">
        <v>49.3</v>
      </c>
    </row>
    <row r="37" spans="1:5">
      <c r="A37" s="8" t="s">
        <v>98</v>
      </c>
      <c r="B37" s="1">
        <v>15.4</v>
      </c>
      <c r="C37" s="1">
        <v>205.36699999999999</v>
      </c>
      <c r="D37" s="1">
        <v>7</v>
      </c>
      <c r="E37" s="2">
        <v>55.1</v>
      </c>
    </row>
    <row r="38" spans="1:5">
      <c r="A38" s="8" t="s">
        <v>99</v>
      </c>
      <c r="B38" s="1">
        <v>13.9</v>
      </c>
      <c r="C38" s="1">
        <v>4079.4180000000001</v>
      </c>
      <c r="D38" s="1">
        <v>1</v>
      </c>
      <c r="E38" s="2">
        <v>27.3</v>
      </c>
    </row>
    <row r="39" spans="1:5">
      <c r="A39" s="8" t="s">
        <v>100</v>
      </c>
      <c r="B39" s="1">
        <v>14.7</v>
      </c>
      <c r="C39" s="1">
        <v>1935.009</v>
      </c>
      <c r="D39" s="1">
        <v>2</v>
      </c>
      <c r="E39" s="2">
        <v>22.9</v>
      </c>
    </row>
    <row r="40" spans="1:5">
      <c r="A40" s="8" t="s">
        <v>101</v>
      </c>
      <c r="B40" s="1">
        <v>12</v>
      </c>
      <c r="C40" s="1">
        <v>1360.1389999999999</v>
      </c>
      <c r="D40" s="1">
        <v>1</v>
      </c>
      <c r="E40" s="2">
        <v>25.3</v>
      </c>
    </row>
    <row r="41" spans="1:5">
      <c r="A41" s="8" t="s">
        <v>102</v>
      </c>
      <c r="B41" s="1">
        <v>3.1</v>
      </c>
      <c r="C41" s="1">
        <v>577.9615</v>
      </c>
      <c r="D41" s="1">
        <v>6</v>
      </c>
      <c r="E41" s="2">
        <v>47.7</v>
      </c>
    </row>
    <row r="42" spans="1:5">
      <c r="A42" s="8" t="s">
        <v>103</v>
      </c>
      <c r="B42" s="1">
        <v>16.2</v>
      </c>
      <c r="C42" s="1">
        <v>289.32479999999998</v>
      </c>
      <c r="D42" s="1">
        <v>5</v>
      </c>
      <c r="E42" s="2">
        <v>46.2</v>
      </c>
    </row>
    <row r="43" spans="1:5">
      <c r="A43" s="8" t="s">
        <v>104</v>
      </c>
      <c r="B43" s="1">
        <v>13.6</v>
      </c>
      <c r="C43" s="1">
        <v>4082.0149999999999</v>
      </c>
      <c r="D43" s="1">
        <v>1</v>
      </c>
      <c r="E43" s="2">
        <v>15.9</v>
      </c>
    </row>
    <row r="44" spans="1:5">
      <c r="A44" s="8" t="s">
        <v>105</v>
      </c>
      <c r="B44" s="1">
        <v>16.8</v>
      </c>
      <c r="C44" s="1">
        <v>4066.587</v>
      </c>
      <c r="D44" s="1">
        <v>1</v>
      </c>
      <c r="E44" s="2">
        <v>18.2</v>
      </c>
    </row>
    <row r="45" spans="1:5">
      <c r="A45" s="8" t="s">
        <v>106</v>
      </c>
      <c r="B45" s="1">
        <v>36.1</v>
      </c>
      <c r="C45" s="1">
        <v>519.46169999999995</v>
      </c>
      <c r="D45" s="1">
        <v>5</v>
      </c>
      <c r="E45" s="2">
        <v>34.700000000000003</v>
      </c>
    </row>
    <row r="46" spans="1:5">
      <c r="A46" s="8" t="s">
        <v>107</v>
      </c>
      <c r="B46" s="1">
        <v>34.4</v>
      </c>
      <c r="C46" s="1">
        <v>512.78710000000001</v>
      </c>
      <c r="D46" s="1">
        <v>6</v>
      </c>
      <c r="E46" s="2">
        <v>34.1</v>
      </c>
    </row>
    <row r="47" spans="1:5">
      <c r="A47" s="8" t="s">
        <v>108</v>
      </c>
      <c r="B47" s="1">
        <v>2.7</v>
      </c>
      <c r="C47" s="1">
        <v>533.47619999999995</v>
      </c>
      <c r="D47" s="1">
        <v>4</v>
      </c>
      <c r="E47" s="2">
        <v>53.9</v>
      </c>
    </row>
    <row r="48" spans="1:5">
      <c r="A48" s="8" t="s">
        <v>109</v>
      </c>
      <c r="B48" s="1">
        <v>36.6</v>
      </c>
      <c r="C48" s="1">
        <v>488.8193</v>
      </c>
      <c r="D48" s="1">
        <v>8</v>
      </c>
      <c r="E48" s="2">
        <v>38.299999999999997</v>
      </c>
    </row>
    <row r="49" spans="1:6">
      <c r="A49" s="8" t="s">
        <v>110</v>
      </c>
      <c r="B49" s="1">
        <v>21.7</v>
      </c>
      <c r="C49" s="1">
        <v>463.96230000000003</v>
      </c>
      <c r="D49" s="1">
        <v>9</v>
      </c>
      <c r="E49" s="2">
        <v>42</v>
      </c>
    </row>
    <row r="50" spans="1:6">
      <c r="A50" s="8" t="s">
        <v>111</v>
      </c>
      <c r="B50" s="1">
        <v>35.9</v>
      </c>
      <c r="C50" s="1">
        <v>640.73910000000001</v>
      </c>
      <c r="D50" s="1">
        <v>3</v>
      </c>
      <c r="E50" s="2">
        <v>61.5</v>
      </c>
    </row>
    <row r="51" spans="1:6">
      <c r="A51" s="8" t="s">
        <v>112</v>
      </c>
      <c r="B51" s="1">
        <v>24.2</v>
      </c>
      <c r="C51" s="1">
        <v>4605.7489999999998</v>
      </c>
      <c r="D51" s="1">
        <v>1</v>
      </c>
      <c r="E51" s="2">
        <v>13.4</v>
      </c>
    </row>
    <row r="52" spans="1:6">
      <c r="A52" s="8" t="s">
        <v>113</v>
      </c>
      <c r="B52" s="1">
        <v>29.4</v>
      </c>
      <c r="C52" s="1">
        <v>4510.3590000000004</v>
      </c>
      <c r="D52" s="1">
        <v>1</v>
      </c>
      <c r="E52" s="2">
        <v>13.2</v>
      </c>
    </row>
    <row r="54" spans="1:6">
      <c r="A54" s="4"/>
      <c r="B54" s="7" t="s">
        <v>4</v>
      </c>
      <c r="C54" s="7" t="s">
        <v>5</v>
      </c>
      <c r="D54" s="7" t="s">
        <v>6</v>
      </c>
      <c r="E54" s="7" t="s">
        <v>7</v>
      </c>
      <c r="F54" s="7" t="s">
        <v>8</v>
      </c>
    </row>
    <row r="55" spans="1:6">
      <c r="A55" s="7" t="s">
        <v>59</v>
      </c>
      <c r="B55" s="4">
        <v>3</v>
      </c>
      <c r="C55" s="4">
        <v>5</v>
      </c>
      <c r="D55" s="4">
        <v>4</v>
      </c>
      <c r="E55" s="4">
        <v>1</v>
      </c>
      <c r="F55" s="4">
        <f>B55+C55+D55+E55</f>
        <v>13</v>
      </c>
    </row>
    <row r="56" spans="1:6">
      <c r="A56" s="7" t="s">
        <v>60</v>
      </c>
      <c r="B56" s="4">
        <f>B55/F55</f>
        <v>0.23076923076923078</v>
      </c>
      <c r="C56" s="4">
        <f>C55/F55</f>
        <v>0.38461538461538464</v>
      </c>
      <c r="D56" s="4">
        <f>D55/F55</f>
        <v>0.30769230769230771</v>
      </c>
      <c r="E56" s="4">
        <f>E55/F55</f>
        <v>7.6923076923076927E-2</v>
      </c>
      <c r="F56" s="4">
        <f>D56+B56+C56+E56</f>
        <v>1</v>
      </c>
    </row>
    <row r="58" spans="1:6">
      <c r="A58" s="10" t="s">
        <v>61</v>
      </c>
      <c r="B58" s="11">
        <v>0</v>
      </c>
      <c r="C58" s="11">
        <v>0</v>
      </c>
      <c r="D58" s="11">
        <v>1</v>
      </c>
      <c r="E58" s="11">
        <v>0</v>
      </c>
    </row>
    <row r="61" spans="1:6">
      <c r="A61" s="15" t="s">
        <v>119</v>
      </c>
      <c r="B61" s="15" t="s">
        <v>62</v>
      </c>
      <c r="C61" s="12" t="s">
        <v>120</v>
      </c>
    </row>
    <row r="62" spans="1:6">
      <c r="A62" s="5" t="s">
        <v>28</v>
      </c>
      <c r="B62" s="5">
        <f>((B3^-$B$56)*(C3^-$C$56)*(D3^$D$56)*(E3^-$E$56))</f>
        <v>0.12504614921091534</v>
      </c>
      <c r="C62" s="5">
        <v>0.36625029064524389</v>
      </c>
      <c r="D62" s="14" t="s">
        <v>63</v>
      </c>
    </row>
    <row r="63" spans="1:6">
      <c r="A63" s="5" t="s">
        <v>20</v>
      </c>
      <c r="B63" s="5">
        <f>((B4^-$B$56)*(C4^-$C$56)*(D4^$D$56)*(E4^-$E$56))</f>
        <v>8.2133008969644872E-2</v>
      </c>
      <c r="C63" s="5">
        <v>0.16632900667940465</v>
      </c>
      <c r="D63" s="14"/>
    </row>
    <row r="64" spans="1:6">
      <c r="A64" s="5" t="s">
        <v>25</v>
      </c>
      <c r="B64" s="5">
        <f>((B5^-$B$56)*(C5^-$C$56)*(D5^$D$56)*(E5^-$E$56))</f>
        <v>5.8788930423940941E-2</v>
      </c>
      <c r="C64" s="5">
        <v>0.14081822328715699</v>
      </c>
      <c r="D64" s="14"/>
    </row>
    <row r="65" spans="1:4">
      <c r="A65" s="5" t="s">
        <v>9</v>
      </c>
      <c r="B65" s="5">
        <f>((B6^-$B$56)*(C6^-$C$56)*(D6^$D$56)*(E6^-$E$56))</f>
        <v>5.8127103263717617E-2</v>
      </c>
      <c r="C65" s="5">
        <v>0.12504614921091534</v>
      </c>
      <c r="D65" s="14"/>
    </row>
    <row r="66" spans="1:4">
      <c r="A66" s="5" t="s">
        <v>35</v>
      </c>
      <c r="B66" s="5">
        <f>((B7^-$B$56)*(C7^-$C$56)*(D7^$D$56)*(E7^-$E$56))</f>
        <v>8.5355463441520882E-2</v>
      </c>
      <c r="C66" s="5">
        <v>9.4008635673626564E-2</v>
      </c>
      <c r="D66" s="14"/>
    </row>
    <row r="67" spans="1:4">
      <c r="A67" s="13" t="s">
        <v>43</v>
      </c>
      <c r="B67" s="13">
        <f>((B8^-$B$56)*(C8^-$C$56)*(D8^$D$56)*(E8^-$E$56))</f>
        <v>3.5549772166978473E-2</v>
      </c>
      <c r="C67" s="13">
        <v>9.1752375198983938E-2</v>
      </c>
    </row>
    <row r="68" spans="1:4">
      <c r="A68" s="13" t="s">
        <v>32</v>
      </c>
      <c r="B68" s="13">
        <f>((B9^-$B$56)*(C9^-$C$56)*(D9^$D$56)*(E9^-$E$56))</f>
        <v>5.0901893798961512E-2</v>
      </c>
      <c r="C68" s="13">
        <v>9.0842026315444968E-2</v>
      </c>
    </row>
    <row r="69" spans="1:4">
      <c r="A69" s="13" t="s">
        <v>30</v>
      </c>
      <c r="B69" s="13">
        <f>((B10^-$B$56)*(C10^-$C$56)*(D10^$D$56)*(E10^-$E$56))</f>
        <v>7.3047074080834343E-2</v>
      </c>
      <c r="C69" s="13">
        <v>8.9517616074756515E-2</v>
      </c>
    </row>
    <row r="70" spans="1:4">
      <c r="A70" s="13" t="s">
        <v>47</v>
      </c>
      <c r="B70" s="13">
        <f>((B11^-$B$56)*(C11^-$C$56)*(D11^$D$56)*(E11^-$E$56))</f>
        <v>1.3080469562628511E-2</v>
      </c>
      <c r="C70" s="13">
        <v>8.603088372980161E-2</v>
      </c>
    </row>
    <row r="71" spans="1:4">
      <c r="A71" s="13" t="s">
        <v>13</v>
      </c>
      <c r="B71" s="13">
        <f>((B12^-$B$56)*(C12^-$C$56)*(D12^$D$56)*(E12^-$E$56))</f>
        <v>3.1901575594660316E-2</v>
      </c>
      <c r="C71" s="13">
        <v>8.5355463441520882E-2</v>
      </c>
    </row>
    <row r="72" spans="1:4">
      <c r="A72" s="13" t="s">
        <v>36</v>
      </c>
      <c r="B72" s="13">
        <f>((B13^-$B$56)*(C13^-$C$56)*(D13^$D$56)*(E13^-$E$56))</f>
        <v>3.2878424234847728E-2</v>
      </c>
      <c r="C72" s="13">
        <v>8.3921700885297837E-2</v>
      </c>
    </row>
    <row r="73" spans="1:4">
      <c r="A73" s="13" t="s">
        <v>10</v>
      </c>
      <c r="B73" s="13">
        <f>((B14^-$B$56)*(C14^-$C$56)*(D14^$D$56)*(E14^-$E$56))</f>
        <v>0.16632900667940465</v>
      </c>
      <c r="C73" s="13">
        <v>8.2133008969644872E-2</v>
      </c>
    </row>
    <row r="74" spans="1:4">
      <c r="A74" s="13" t="s">
        <v>53</v>
      </c>
      <c r="B74" s="13">
        <f>((B15^-$B$56)*(C15^-$C$56)*(D15^$D$56)*(E15^-$E$56))</f>
        <v>6.3082451133387785E-2</v>
      </c>
      <c r="C74" s="13">
        <v>8.0096622795779157E-2</v>
      </c>
    </row>
    <row r="75" spans="1:4">
      <c r="A75" s="13" t="s">
        <v>27</v>
      </c>
      <c r="B75" s="13">
        <f>((B16^-$B$56)*(C16^-$C$56)*(D16^$D$56)*(E16^-$E$56))</f>
        <v>2.9667224088500817E-2</v>
      </c>
      <c r="C75" s="13">
        <v>7.6293206044116671E-2</v>
      </c>
    </row>
    <row r="76" spans="1:4">
      <c r="A76" s="13" t="s">
        <v>16</v>
      </c>
      <c r="B76" s="13">
        <f>((B17^-$B$56)*(C17^-$C$56)*(D17^$D$56)*(E17^-$E$56))</f>
        <v>4.2581680805192777E-2</v>
      </c>
      <c r="C76" s="13">
        <v>7.3047074080834343E-2</v>
      </c>
    </row>
    <row r="77" spans="1:4">
      <c r="A77" s="13" t="s">
        <v>42</v>
      </c>
      <c r="B77" s="13">
        <f>((B18^-$B$56)*(C18^-$C$56)*(D18^$D$56)*(E18^-$E$56))</f>
        <v>3.4726849926546344E-2</v>
      </c>
      <c r="C77" s="13">
        <v>7.2918554314069545E-2</v>
      </c>
    </row>
    <row r="78" spans="1:4">
      <c r="A78" s="13" t="s">
        <v>38</v>
      </c>
      <c r="B78" s="13">
        <f>((B19^-$B$56)*(C19^-$C$56)*(D19^$D$56)*(E19^-$E$56))</f>
        <v>0.14081822328715699</v>
      </c>
      <c r="C78" s="13">
        <v>7.287359620153859E-2</v>
      </c>
    </row>
    <row r="79" spans="1:4">
      <c r="A79" s="13" t="s">
        <v>48</v>
      </c>
      <c r="B79" s="13">
        <f>((B20^-$B$56)*(C20^-$C$56)*(D20^$D$56)*(E20^-$E$56))</f>
        <v>4.093760720715308E-2</v>
      </c>
      <c r="C79" s="13">
        <v>7.2646160935329288E-2</v>
      </c>
    </row>
    <row r="80" spans="1:4">
      <c r="A80" s="13" t="s">
        <v>55</v>
      </c>
      <c r="B80" s="13">
        <f>((B21^-$B$56)*(C21^-$C$56)*(D21^$D$56)*(E21^-$E$56))</f>
        <v>7.6293206044116671E-2</v>
      </c>
      <c r="C80" s="13">
        <v>6.8353962944589633E-2</v>
      </c>
    </row>
    <row r="81" spans="1:3">
      <c r="A81" s="13" t="s">
        <v>21</v>
      </c>
      <c r="B81" s="13">
        <f>((B22^-$B$56)*(C22^-$C$56)*(D22^$D$56)*(E22^-$E$56))</f>
        <v>0.36625029064524389</v>
      </c>
      <c r="C81" s="13">
        <v>6.3082451133387785E-2</v>
      </c>
    </row>
    <row r="82" spans="1:3">
      <c r="A82" s="13" t="s">
        <v>11</v>
      </c>
      <c r="B82" s="13">
        <f>((B23^-$B$56)*(C23^-$C$56)*(D23^$D$56)*(E23^-$E$56))</f>
        <v>3.9085722824576279E-2</v>
      </c>
      <c r="C82" s="13">
        <v>5.8788930423940941E-2</v>
      </c>
    </row>
    <row r="83" spans="1:3">
      <c r="A83" s="13" t="s">
        <v>12</v>
      </c>
      <c r="B83" s="13">
        <f>((B24^-$B$56)*(C24^-$C$56)*(D24^$D$56)*(E24^-$E$56))</f>
        <v>8.9517616074756515E-2</v>
      </c>
      <c r="C83" s="13">
        <v>5.8127103263717617E-2</v>
      </c>
    </row>
    <row r="84" spans="1:3">
      <c r="A84" s="13" t="s">
        <v>54</v>
      </c>
      <c r="B84" s="13">
        <f>((B25^-$B$56)*(C25^-$C$56)*(D25^$D$56)*(E25^-$E$56))</f>
        <v>2.6205938934356764E-2</v>
      </c>
      <c r="C84" s="13">
        <v>5.7676403141800822E-2</v>
      </c>
    </row>
    <row r="85" spans="1:3">
      <c r="A85" s="13" t="s">
        <v>52</v>
      </c>
      <c r="B85" s="13">
        <f>((B26^-$B$56)*(C26^-$C$56)*(D26^$D$56)*(E26^-$E$56))</f>
        <v>9.0842026315444968E-2</v>
      </c>
      <c r="C85" s="13">
        <v>5.3046051733589943E-2</v>
      </c>
    </row>
    <row r="86" spans="1:3">
      <c r="A86" s="13" t="s">
        <v>15</v>
      </c>
      <c r="B86" s="13">
        <f>((B27^-$B$56)*(C27^-$C$56)*(D27^$D$56)*(E27^-$E$56))</f>
        <v>4.6009050025989519E-2</v>
      </c>
      <c r="C86" s="13">
        <v>5.0901893798961512E-2</v>
      </c>
    </row>
    <row r="87" spans="1:3">
      <c r="A87" s="13" t="s">
        <v>37</v>
      </c>
      <c r="B87" s="13">
        <f>((B28^-$B$56)*(C28^-$C$56)*(D28^$D$56)*(E28^-$E$56))</f>
        <v>2.6533510845318901E-2</v>
      </c>
      <c r="C87" s="13">
        <v>5.0610245346729289E-2</v>
      </c>
    </row>
    <row r="88" spans="1:3">
      <c r="A88" s="13" t="s">
        <v>40</v>
      </c>
      <c r="B88" s="13">
        <f>((B29^-$B$56)*(C29^-$C$56)*(D29^$D$56)*(E29^-$E$56))</f>
        <v>9.4008635673626564E-2</v>
      </c>
      <c r="C88" s="13">
        <v>5.0455462707597938E-2</v>
      </c>
    </row>
    <row r="89" spans="1:3">
      <c r="A89" s="13" t="s">
        <v>51</v>
      </c>
      <c r="B89" s="13">
        <f>((B30^-$B$56)*(C30^-$C$56)*(D30^$D$56)*(E30^-$E$56))</f>
        <v>8.3921700885297837E-2</v>
      </c>
      <c r="C89" s="13">
        <v>4.9284732730360388E-2</v>
      </c>
    </row>
    <row r="90" spans="1:3">
      <c r="A90" s="13" t="s">
        <v>33</v>
      </c>
      <c r="B90" s="13">
        <f>((B31^-$B$56)*(C31^-$C$56)*(D31^$D$56)*(E31^-$E$56))</f>
        <v>5.0610245346729289E-2</v>
      </c>
      <c r="C90" s="13">
        <v>4.6009050025989519E-2</v>
      </c>
    </row>
    <row r="91" spans="1:3">
      <c r="A91" s="13" t="s">
        <v>23</v>
      </c>
      <c r="B91" s="13">
        <f>((B32^-$B$56)*(C32^-$C$56)*(D32^$D$56)*(E32^-$E$56))</f>
        <v>7.287359620153859E-2</v>
      </c>
      <c r="C91" s="13">
        <v>4.2581680805192777E-2</v>
      </c>
    </row>
    <row r="92" spans="1:3">
      <c r="A92" s="13" t="s">
        <v>26</v>
      </c>
      <c r="B92" s="13">
        <f>((B33^-$B$56)*(C33^-$C$56)*(D33^$D$56)*(E33^-$E$56))</f>
        <v>1.4609255746443256E-2</v>
      </c>
      <c r="C92" s="13">
        <v>4.093760720715308E-2</v>
      </c>
    </row>
    <row r="93" spans="1:3">
      <c r="A93" s="13" t="s">
        <v>29</v>
      </c>
      <c r="B93" s="13">
        <f>((B34^-$B$56)*(C34^-$C$56)*(D34^$D$56)*(E34^-$E$56))</f>
        <v>5.0455462707597938E-2</v>
      </c>
      <c r="C93" s="13">
        <v>3.9085722824576279E-2</v>
      </c>
    </row>
    <row r="94" spans="1:3">
      <c r="A94" s="13" t="s">
        <v>56</v>
      </c>
      <c r="B94" s="13">
        <f>((B35^-$B$56)*(C35^-$C$56)*(D35^$D$56)*(E35^-$E$56))</f>
        <v>3.0443396124616561E-2</v>
      </c>
      <c r="C94" s="13">
        <v>3.7225456523931243E-2</v>
      </c>
    </row>
    <row r="95" spans="1:3">
      <c r="A95" s="13" t="s">
        <v>14</v>
      </c>
      <c r="B95" s="13">
        <f>((B36^-$B$56)*(C36^-$C$56)*(D36^$D$56)*(E36^-$E$56))</f>
        <v>7.2918554314069545E-2</v>
      </c>
      <c r="C95" s="13">
        <v>3.5549772166978473E-2</v>
      </c>
    </row>
    <row r="96" spans="1:3">
      <c r="A96" s="13" t="s">
        <v>24</v>
      </c>
      <c r="B96" s="13">
        <f>((B37^-$B$56)*(C37^-$C$56)*(D37^$D$56)*(E37^-$E$56))</f>
        <v>9.1752375198983938E-2</v>
      </c>
      <c r="C96" s="13">
        <v>3.4726849926546344E-2</v>
      </c>
    </row>
    <row r="97" spans="1:3">
      <c r="A97" s="13" t="s">
        <v>19</v>
      </c>
      <c r="B97" s="13">
        <f>((B38^-$B$56)*(C38^-$C$56)*(D38^$D$56)*(E38^-$E$56))</f>
        <v>1.7260830411622467E-2</v>
      </c>
      <c r="C97" s="13">
        <v>3.2878424234847728E-2</v>
      </c>
    </row>
    <row r="98" spans="1:3">
      <c r="A98" s="13" t="s">
        <v>18</v>
      </c>
      <c r="B98" s="13">
        <f>((B39^-$B$56)*(C39^-$C$56)*(D39^$D$56)*(E39^-$E$56))</f>
        <v>2.847948418574435E-2</v>
      </c>
      <c r="C98" s="13">
        <v>3.1901575594660316E-2</v>
      </c>
    </row>
    <row r="99" spans="1:3">
      <c r="A99" s="13" t="s">
        <v>41</v>
      </c>
      <c r="B99" s="13">
        <f>((B40^-$B$56)*(C40^-$C$56)*(D40^$D$56)*(E40^-$E$56))</f>
        <v>2.740321275529416E-2</v>
      </c>
      <c r="C99" s="13">
        <v>3.0443396124616561E-2</v>
      </c>
    </row>
    <row r="100" spans="1:3">
      <c r="A100" s="13" t="s">
        <v>22</v>
      </c>
      <c r="B100" s="13">
        <f>((B41^-$B$56)*(C41^-$C$56)*(D41^$D$56)*(E41^-$E$56))</f>
        <v>8.603088372980161E-2</v>
      </c>
      <c r="C100" s="13">
        <v>2.9667224088500817E-2</v>
      </c>
    </row>
    <row r="101" spans="1:3">
      <c r="A101" s="13" t="s">
        <v>45</v>
      </c>
      <c r="B101" s="13">
        <f>((B42^-$B$56)*(C42^-$C$56)*(D42^$D$56)*(E42^-$E$56))</f>
        <v>7.2646160935329288E-2</v>
      </c>
      <c r="C101" s="13">
        <v>2.847948418574435E-2</v>
      </c>
    </row>
    <row r="102" spans="1:3">
      <c r="A102" s="13" t="s">
        <v>46</v>
      </c>
      <c r="B102" s="13">
        <f>((B43^-$B$56)*(C43^-$C$56)*(D43^$D$56)*(E43^-$E$56))</f>
        <v>1.8080107694009844E-2</v>
      </c>
      <c r="C102" s="13">
        <v>2.740321275529416E-2</v>
      </c>
    </row>
    <row r="103" spans="1:3">
      <c r="A103" s="13" t="s">
        <v>34</v>
      </c>
      <c r="B103" s="13">
        <f>((B44^-$B$56)*(C44^-$C$56)*(D44^$D$56)*(E44^-$E$56))</f>
        <v>1.7066416511949099E-2</v>
      </c>
      <c r="C103" s="13">
        <v>2.6533510845318901E-2</v>
      </c>
    </row>
    <row r="104" spans="1:3">
      <c r="A104" s="13" t="s">
        <v>31</v>
      </c>
      <c r="B104" s="13">
        <f>((B45^-$B$56)*(C45^-$C$56)*(D45^$D$56)*(E45^-$E$56))</f>
        <v>4.9284732730360388E-2</v>
      </c>
      <c r="C104" s="13">
        <v>2.6205938934356764E-2</v>
      </c>
    </row>
    <row r="105" spans="1:3">
      <c r="A105" s="13" t="s">
        <v>49</v>
      </c>
      <c r="B105" s="13">
        <f>((B46^-$B$56)*(C46^-$C$56)*(D46^$D$56)*(E46^-$E$56))</f>
        <v>5.3046051733589943E-2</v>
      </c>
      <c r="C105" s="13">
        <v>1.8080107694009844E-2</v>
      </c>
    </row>
    <row r="106" spans="1:3">
      <c r="A106" s="13" t="s">
        <v>44</v>
      </c>
      <c r="B106" s="13">
        <f>((B47^-$B$56)*(C47^-$C$56)*(D47^$D$56)*(E47^-$E$56))</f>
        <v>8.0096622795779157E-2</v>
      </c>
      <c r="C106" s="13">
        <v>1.7260830411622467E-2</v>
      </c>
    </row>
    <row r="107" spans="1:3">
      <c r="A107" s="13" t="s">
        <v>50</v>
      </c>
      <c r="B107" s="13">
        <f>((B48^-$B$56)*(C48^-$C$56)*(D48^$D$56)*(E48^-$E$56))</f>
        <v>5.7676403141800822E-2</v>
      </c>
      <c r="C107" s="13">
        <v>1.7066416511949099E-2</v>
      </c>
    </row>
    <row r="108" spans="1:3">
      <c r="A108" s="13" t="s">
        <v>57</v>
      </c>
      <c r="B108" s="13">
        <f>((B49^-$B$56)*(C49^-$C$56)*(D49^$D$56)*(E49^-$E$56))</f>
        <v>6.8353962944589633E-2</v>
      </c>
      <c r="C108" s="13">
        <v>1.5310732978884262E-2</v>
      </c>
    </row>
    <row r="109" spans="1:3">
      <c r="A109" s="13" t="s">
        <v>58</v>
      </c>
      <c r="B109" s="13">
        <f>((B50^-$B$56)*(C50^-$C$56)*(D50^$D$56)*(E50^-$E$56))</f>
        <v>3.7225456523931243E-2</v>
      </c>
      <c r="C109" s="13">
        <v>1.4773616102232047E-2</v>
      </c>
    </row>
    <row r="110" spans="1:3">
      <c r="A110" s="13" t="s">
        <v>39</v>
      </c>
      <c r="B110" s="13">
        <f>((B51^-$B$56)*(C51^-$C$56)*(D51^$D$56)*(E51^-$E$56))</f>
        <v>1.5310732978884262E-2</v>
      </c>
      <c r="C110" s="13">
        <v>1.4609255746443256E-2</v>
      </c>
    </row>
    <row r="111" spans="1:3">
      <c r="A111" s="13" t="s">
        <v>17</v>
      </c>
      <c r="B111" s="13">
        <f>((B52^-$B$56)*(C52^-$C$56)*(D52^$D$56)*(E52^-$E$56))</f>
        <v>1.4773616102232047E-2</v>
      </c>
      <c r="C111" s="13">
        <v>1.3080469562628511E-2</v>
      </c>
    </row>
  </sheetData>
  <sortState ref="A62:C111">
    <sortCondition descending="1" ref="C62:C111"/>
  </sortState>
  <mergeCells count="1">
    <mergeCell ref="D62:D6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2021-06-25T09:18:44Z</dcterms:created>
  <dcterms:modified xsi:type="dcterms:W3CDTF">2021-06-25T19:11:09Z</dcterms:modified>
</cp:coreProperties>
</file>