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W:\toctoc4x.ch\typo3conf\ext\cyberpeace\Resources\Public\xls\"/>
    </mc:Choice>
  </mc:AlternateContent>
  <bookViews>
    <workbookView xWindow="0" yWindow="0" windowWidth="13605" windowHeight="6930" activeTab="2"/>
  </bookViews>
  <sheets>
    <sheet name="MySQL query" sheetId="11" r:id="rId1"/>
    <sheet name="Paste result area" sheetId="1" r:id="rId2"/>
    <sheet name="blocked or allowed by day, hour" sheetId="8" r:id="rId3"/>
    <sheet name="distribution" sheetId="10" r:id="rId4"/>
    <sheet name="last 100" sheetId="2" r:id="rId5"/>
  </sheets>
  <calcPr calcId="152511"/>
  <pivotCaches>
    <pivotCache cacheId="39" r:id="rId6"/>
    <pivotCache cacheId="42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" i="10" l="1"/>
  <c r="F1" i="10"/>
  <c r="G1" i="10"/>
  <c r="H1" i="10"/>
  <c r="I1" i="10"/>
  <c r="J1" i="10"/>
  <c r="K1" i="10"/>
  <c r="L1" i="10"/>
  <c r="C1" i="10"/>
  <c r="D1" i="10"/>
  <c r="C2" i="10"/>
  <c r="D2" i="10"/>
  <c r="E2" i="10"/>
  <c r="F2" i="10"/>
  <c r="G2" i="10"/>
  <c r="H2" i="10"/>
  <c r="I2" i="10"/>
  <c r="J2" i="10"/>
  <c r="K2" i="10"/>
  <c r="L2" i="10"/>
  <c r="B2" i="10"/>
  <c r="A2" i="10"/>
  <c r="B1" i="10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2" i="2"/>
  <c r="E33" i="2"/>
  <c r="E97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D3" i="2"/>
  <c r="G3" i="2"/>
  <c r="H3" i="2"/>
  <c r="J3" i="2"/>
  <c r="K3" i="2"/>
  <c r="L3" i="2"/>
  <c r="M3" i="2"/>
  <c r="N3" i="2"/>
  <c r="F3" i="2"/>
  <c r="I3" i="2"/>
  <c r="D4" i="2"/>
  <c r="G4" i="2"/>
  <c r="H4" i="2"/>
  <c r="J4" i="2"/>
  <c r="K4" i="2"/>
  <c r="L4" i="2"/>
  <c r="M4" i="2"/>
  <c r="N4" i="2"/>
  <c r="F4" i="2"/>
  <c r="I4" i="2"/>
  <c r="D5" i="2"/>
  <c r="G5" i="2"/>
  <c r="H5" i="2"/>
  <c r="J5" i="2"/>
  <c r="K5" i="2"/>
  <c r="L5" i="2"/>
  <c r="M5" i="2"/>
  <c r="N5" i="2"/>
  <c r="F5" i="2"/>
  <c r="I5" i="2"/>
  <c r="D6" i="2"/>
  <c r="G6" i="2"/>
  <c r="H6" i="2"/>
  <c r="J6" i="2"/>
  <c r="K6" i="2"/>
  <c r="L6" i="2"/>
  <c r="M6" i="2"/>
  <c r="N6" i="2"/>
  <c r="F6" i="2"/>
  <c r="I6" i="2"/>
  <c r="D7" i="2"/>
  <c r="G7" i="2"/>
  <c r="H7" i="2"/>
  <c r="J7" i="2"/>
  <c r="K7" i="2"/>
  <c r="L7" i="2"/>
  <c r="M7" i="2"/>
  <c r="N7" i="2"/>
  <c r="F7" i="2"/>
  <c r="I7" i="2"/>
  <c r="D8" i="2"/>
  <c r="G8" i="2"/>
  <c r="H8" i="2"/>
  <c r="J8" i="2"/>
  <c r="K8" i="2"/>
  <c r="L8" i="2"/>
  <c r="M8" i="2"/>
  <c r="N8" i="2"/>
  <c r="F8" i="2"/>
  <c r="I8" i="2"/>
  <c r="D9" i="2"/>
  <c r="G9" i="2"/>
  <c r="H9" i="2"/>
  <c r="J9" i="2"/>
  <c r="K9" i="2"/>
  <c r="L9" i="2"/>
  <c r="M9" i="2"/>
  <c r="N9" i="2"/>
  <c r="F9" i="2"/>
  <c r="I9" i="2"/>
  <c r="D10" i="2"/>
  <c r="G10" i="2"/>
  <c r="H10" i="2"/>
  <c r="J10" i="2"/>
  <c r="K10" i="2"/>
  <c r="L10" i="2"/>
  <c r="M10" i="2"/>
  <c r="N10" i="2"/>
  <c r="F10" i="2"/>
  <c r="I10" i="2"/>
  <c r="D11" i="2"/>
  <c r="G11" i="2"/>
  <c r="H11" i="2"/>
  <c r="J11" i="2"/>
  <c r="K11" i="2"/>
  <c r="L11" i="2"/>
  <c r="M11" i="2"/>
  <c r="N11" i="2"/>
  <c r="F11" i="2"/>
  <c r="I11" i="2"/>
  <c r="D12" i="2"/>
  <c r="G12" i="2"/>
  <c r="H12" i="2"/>
  <c r="J12" i="2"/>
  <c r="K12" i="2"/>
  <c r="L12" i="2"/>
  <c r="M12" i="2"/>
  <c r="N12" i="2"/>
  <c r="F12" i="2"/>
  <c r="I12" i="2"/>
  <c r="D13" i="2"/>
  <c r="G13" i="2"/>
  <c r="H13" i="2"/>
  <c r="J13" i="2"/>
  <c r="K13" i="2"/>
  <c r="L13" i="2"/>
  <c r="M13" i="2"/>
  <c r="N13" i="2"/>
  <c r="F13" i="2"/>
  <c r="I13" i="2"/>
  <c r="D14" i="2"/>
  <c r="G14" i="2"/>
  <c r="H14" i="2"/>
  <c r="J14" i="2"/>
  <c r="K14" i="2"/>
  <c r="L14" i="2"/>
  <c r="M14" i="2"/>
  <c r="N14" i="2"/>
  <c r="F14" i="2"/>
  <c r="I14" i="2"/>
  <c r="D15" i="2"/>
  <c r="G15" i="2"/>
  <c r="H15" i="2"/>
  <c r="J15" i="2"/>
  <c r="K15" i="2"/>
  <c r="L15" i="2"/>
  <c r="M15" i="2"/>
  <c r="N15" i="2"/>
  <c r="F15" i="2"/>
  <c r="I15" i="2"/>
  <c r="D16" i="2"/>
  <c r="G16" i="2"/>
  <c r="H16" i="2"/>
  <c r="J16" i="2"/>
  <c r="K16" i="2"/>
  <c r="L16" i="2"/>
  <c r="M16" i="2"/>
  <c r="N16" i="2"/>
  <c r="F16" i="2"/>
  <c r="I16" i="2"/>
  <c r="D17" i="2"/>
  <c r="G17" i="2"/>
  <c r="E17" i="2" s="1"/>
  <c r="H17" i="2"/>
  <c r="J17" i="2"/>
  <c r="K17" i="2"/>
  <c r="L17" i="2"/>
  <c r="M17" i="2"/>
  <c r="N17" i="2"/>
  <c r="F17" i="2"/>
  <c r="I17" i="2"/>
  <c r="D18" i="2"/>
  <c r="G18" i="2"/>
  <c r="H18" i="2"/>
  <c r="J18" i="2"/>
  <c r="K18" i="2"/>
  <c r="L18" i="2"/>
  <c r="M18" i="2"/>
  <c r="N18" i="2"/>
  <c r="F18" i="2"/>
  <c r="I18" i="2"/>
  <c r="D19" i="2"/>
  <c r="G19" i="2"/>
  <c r="H19" i="2"/>
  <c r="J19" i="2"/>
  <c r="K19" i="2"/>
  <c r="L19" i="2"/>
  <c r="M19" i="2"/>
  <c r="N19" i="2"/>
  <c r="F19" i="2"/>
  <c r="I19" i="2"/>
  <c r="D20" i="2"/>
  <c r="G20" i="2"/>
  <c r="H20" i="2"/>
  <c r="J20" i="2"/>
  <c r="K20" i="2"/>
  <c r="L20" i="2"/>
  <c r="M20" i="2"/>
  <c r="N20" i="2"/>
  <c r="F20" i="2"/>
  <c r="I20" i="2"/>
  <c r="D21" i="2"/>
  <c r="G21" i="2"/>
  <c r="H21" i="2"/>
  <c r="J21" i="2"/>
  <c r="K21" i="2"/>
  <c r="L21" i="2"/>
  <c r="M21" i="2"/>
  <c r="N21" i="2"/>
  <c r="F21" i="2"/>
  <c r="I21" i="2"/>
  <c r="D22" i="2"/>
  <c r="G22" i="2"/>
  <c r="H22" i="2"/>
  <c r="J22" i="2"/>
  <c r="K22" i="2"/>
  <c r="L22" i="2"/>
  <c r="M22" i="2"/>
  <c r="N22" i="2"/>
  <c r="F22" i="2"/>
  <c r="I22" i="2"/>
  <c r="D23" i="2"/>
  <c r="G23" i="2"/>
  <c r="H23" i="2"/>
  <c r="J23" i="2"/>
  <c r="K23" i="2"/>
  <c r="L23" i="2"/>
  <c r="M23" i="2"/>
  <c r="N23" i="2"/>
  <c r="F23" i="2"/>
  <c r="I23" i="2"/>
  <c r="D24" i="2"/>
  <c r="G24" i="2"/>
  <c r="H24" i="2"/>
  <c r="J24" i="2"/>
  <c r="K24" i="2"/>
  <c r="L24" i="2"/>
  <c r="M24" i="2"/>
  <c r="N24" i="2"/>
  <c r="F24" i="2"/>
  <c r="I24" i="2"/>
  <c r="D25" i="2"/>
  <c r="G25" i="2"/>
  <c r="H25" i="2"/>
  <c r="J25" i="2"/>
  <c r="K25" i="2"/>
  <c r="L25" i="2"/>
  <c r="M25" i="2"/>
  <c r="N25" i="2"/>
  <c r="F25" i="2"/>
  <c r="I25" i="2"/>
  <c r="D26" i="2"/>
  <c r="G26" i="2"/>
  <c r="H26" i="2"/>
  <c r="J26" i="2"/>
  <c r="K26" i="2"/>
  <c r="L26" i="2"/>
  <c r="M26" i="2"/>
  <c r="N26" i="2"/>
  <c r="F26" i="2"/>
  <c r="I26" i="2"/>
  <c r="D27" i="2"/>
  <c r="G27" i="2"/>
  <c r="H27" i="2"/>
  <c r="J27" i="2"/>
  <c r="K27" i="2"/>
  <c r="L27" i="2"/>
  <c r="M27" i="2"/>
  <c r="N27" i="2"/>
  <c r="F27" i="2"/>
  <c r="I27" i="2"/>
  <c r="D28" i="2"/>
  <c r="G28" i="2"/>
  <c r="H28" i="2"/>
  <c r="J28" i="2"/>
  <c r="K28" i="2"/>
  <c r="L28" i="2"/>
  <c r="M28" i="2"/>
  <c r="N28" i="2"/>
  <c r="F28" i="2"/>
  <c r="I28" i="2"/>
  <c r="D29" i="2"/>
  <c r="G29" i="2"/>
  <c r="H29" i="2"/>
  <c r="J29" i="2"/>
  <c r="K29" i="2"/>
  <c r="L29" i="2"/>
  <c r="M29" i="2"/>
  <c r="N29" i="2"/>
  <c r="F29" i="2"/>
  <c r="I29" i="2"/>
  <c r="D30" i="2"/>
  <c r="G30" i="2"/>
  <c r="H30" i="2"/>
  <c r="J30" i="2"/>
  <c r="K30" i="2"/>
  <c r="L30" i="2"/>
  <c r="M30" i="2"/>
  <c r="N30" i="2"/>
  <c r="F30" i="2"/>
  <c r="I30" i="2"/>
  <c r="D31" i="2"/>
  <c r="G31" i="2"/>
  <c r="H31" i="2"/>
  <c r="J31" i="2"/>
  <c r="K31" i="2"/>
  <c r="L31" i="2"/>
  <c r="M31" i="2"/>
  <c r="N31" i="2"/>
  <c r="F31" i="2"/>
  <c r="I31" i="2"/>
  <c r="D32" i="2"/>
  <c r="G32" i="2"/>
  <c r="H32" i="2"/>
  <c r="J32" i="2"/>
  <c r="K32" i="2"/>
  <c r="L32" i="2"/>
  <c r="M32" i="2"/>
  <c r="N32" i="2"/>
  <c r="F32" i="2"/>
  <c r="I32" i="2"/>
  <c r="D33" i="2"/>
  <c r="G33" i="2"/>
  <c r="H33" i="2"/>
  <c r="J33" i="2"/>
  <c r="K33" i="2"/>
  <c r="L33" i="2"/>
  <c r="M33" i="2"/>
  <c r="N33" i="2"/>
  <c r="F33" i="2"/>
  <c r="I33" i="2"/>
  <c r="D34" i="2"/>
  <c r="G34" i="2"/>
  <c r="H34" i="2"/>
  <c r="J34" i="2"/>
  <c r="K34" i="2"/>
  <c r="L34" i="2"/>
  <c r="M34" i="2"/>
  <c r="N34" i="2"/>
  <c r="F34" i="2"/>
  <c r="I34" i="2"/>
  <c r="D35" i="2"/>
  <c r="G35" i="2"/>
  <c r="H35" i="2"/>
  <c r="J35" i="2"/>
  <c r="K35" i="2"/>
  <c r="L35" i="2"/>
  <c r="M35" i="2"/>
  <c r="N35" i="2"/>
  <c r="F35" i="2"/>
  <c r="I35" i="2"/>
  <c r="D36" i="2"/>
  <c r="G36" i="2"/>
  <c r="H36" i="2"/>
  <c r="J36" i="2"/>
  <c r="K36" i="2"/>
  <c r="L36" i="2"/>
  <c r="M36" i="2"/>
  <c r="N36" i="2"/>
  <c r="F36" i="2"/>
  <c r="I36" i="2"/>
  <c r="D37" i="2"/>
  <c r="G37" i="2"/>
  <c r="H37" i="2"/>
  <c r="J37" i="2"/>
  <c r="K37" i="2"/>
  <c r="L37" i="2"/>
  <c r="M37" i="2"/>
  <c r="N37" i="2"/>
  <c r="F37" i="2"/>
  <c r="I37" i="2"/>
  <c r="D38" i="2"/>
  <c r="G38" i="2"/>
  <c r="H38" i="2"/>
  <c r="J38" i="2"/>
  <c r="K38" i="2"/>
  <c r="L38" i="2"/>
  <c r="M38" i="2"/>
  <c r="N38" i="2"/>
  <c r="F38" i="2"/>
  <c r="I38" i="2"/>
  <c r="D39" i="2"/>
  <c r="G39" i="2"/>
  <c r="H39" i="2"/>
  <c r="J39" i="2"/>
  <c r="K39" i="2"/>
  <c r="L39" i="2"/>
  <c r="M39" i="2"/>
  <c r="N39" i="2"/>
  <c r="F39" i="2"/>
  <c r="I39" i="2"/>
  <c r="D40" i="2"/>
  <c r="G40" i="2"/>
  <c r="H40" i="2"/>
  <c r="J40" i="2"/>
  <c r="K40" i="2"/>
  <c r="L40" i="2"/>
  <c r="M40" i="2"/>
  <c r="N40" i="2"/>
  <c r="F40" i="2"/>
  <c r="I40" i="2"/>
  <c r="D41" i="2"/>
  <c r="G41" i="2"/>
  <c r="H41" i="2"/>
  <c r="J41" i="2"/>
  <c r="K41" i="2"/>
  <c r="L41" i="2"/>
  <c r="M41" i="2"/>
  <c r="N41" i="2"/>
  <c r="F41" i="2"/>
  <c r="I41" i="2"/>
  <c r="D42" i="2"/>
  <c r="G42" i="2"/>
  <c r="H42" i="2"/>
  <c r="J42" i="2"/>
  <c r="K42" i="2"/>
  <c r="L42" i="2"/>
  <c r="M42" i="2"/>
  <c r="N42" i="2"/>
  <c r="F42" i="2"/>
  <c r="I42" i="2"/>
  <c r="D43" i="2"/>
  <c r="G43" i="2"/>
  <c r="H43" i="2"/>
  <c r="J43" i="2"/>
  <c r="K43" i="2"/>
  <c r="L43" i="2"/>
  <c r="M43" i="2"/>
  <c r="N43" i="2"/>
  <c r="F43" i="2"/>
  <c r="I43" i="2"/>
  <c r="D44" i="2"/>
  <c r="G44" i="2"/>
  <c r="H44" i="2"/>
  <c r="J44" i="2"/>
  <c r="K44" i="2"/>
  <c r="L44" i="2"/>
  <c r="M44" i="2"/>
  <c r="N44" i="2"/>
  <c r="F44" i="2"/>
  <c r="I44" i="2"/>
  <c r="D45" i="2"/>
  <c r="G45" i="2"/>
  <c r="H45" i="2"/>
  <c r="J45" i="2"/>
  <c r="K45" i="2"/>
  <c r="L45" i="2"/>
  <c r="M45" i="2"/>
  <c r="N45" i="2"/>
  <c r="F45" i="2"/>
  <c r="I45" i="2"/>
  <c r="D46" i="2"/>
  <c r="G46" i="2"/>
  <c r="H46" i="2"/>
  <c r="J46" i="2"/>
  <c r="K46" i="2"/>
  <c r="L46" i="2"/>
  <c r="M46" i="2"/>
  <c r="N46" i="2"/>
  <c r="F46" i="2"/>
  <c r="I46" i="2"/>
  <c r="D47" i="2"/>
  <c r="G47" i="2"/>
  <c r="H47" i="2"/>
  <c r="J47" i="2"/>
  <c r="K47" i="2"/>
  <c r="L47" i="2"/>
  <c r="M47" i="2"/>
  <c r="N47" i="2"/>
  <c r="F47" i="2"/>
  <c r="I47" i="2"/>
  <c r="D48" i="2"/>
  <c r="G48" i="2"/>
  <c r="H48" i="2"/>
  <c r="J48" i="2"/>
  <c r="K48" i="2"/>
  <c r="L48" i="2"/>
  <c r="M48" i="2"/>
  <c r="N48" i="2"/>
  <c r="F48" i="2"/>
  <c r="I48" i="2"/>
  <c r="D49" i="2"/>
  <c r="G49" i="2"/>
  <c r="E49" i="2" s="1"/>
  <c r="H49" i="2"/>
  <c r="J49" i="2"/>
  <c r="K49" i="2"/>
  <c r="L49" i="2"/>
  <c r="M49" i="2"/>
  <c r="N49" i="2"/>
  <c r="F49" i="2"/>
  <c r="I49" i="2"/>
  <c r="D50" i="2"/>
  <c r="G50" i="2"/>
  <c r="H50" i="2"/>
  <c r="J50" i="2"/>
  <c r="K50" i="2"/>
  <c r="L50" i="2"/>
  <c r="M50" i="2"/>
  <c r="N50" i="2"/>
  <c r="F50" i="2"/>
  <c r="I50" i="2"/>
  <c r="D51" i="2"/>
  <c r="G51" i="2"/>
  <c r="H51" i="2"/>
  <c r="J51" i="2"/>
  <c r="K51" i="2"/>
  <c r="L51" i="2"/>
  <c r="M51" i="2"/>
  <c r="N51" i="2"/>
  <c r="F51" i="2"/>
  <c r="I51" i="2"/>
  <c r="D52" i="2"/>
  <c r="G52" i="2"/>
  <c r="H52" i="2"/>
  <c r="J52" i="2"/>
  <c r="K52" i="2"/>
  <c r="L52" i="2"/>
  <c r="M52" i="2"/>
  <c r="N52" i="2"/>
  <c r="F52" i="2"/>
  <c r="I52" i="2"/>
  <c r="D53" i="2"/>
  <c r="G53" i="2"/>
  <c r="H53" i="2"/>
  <c r="J53" i="2"/>
  <c r="K53" i="2"/>
  <c r="L53" i="2"/>
  <c r="M53" i="2"/>
  <c r="N53" i="2"/>
  <c r="F53" i="2"/>
  <c r="I53" i="2"/>
  <c r="D54" i="2"/>
  <c r="G54" i="2"/>
  <c r="H54" i="2"/>
  <c r="J54" i="2"/>
  <c r="K54" i="2"/>
  <c r="L54" i="2"/>
  <c r="M54" i="2"/>
  <c r="N54" i="2"/>
  <c r="F54" i="2"/>
  <c r="I54" i="2"/>
  <c r="D55" i="2"/>
  <c r="G55" i="2"/>
  <c r="H55" i="2"/>
  <c r="J55" i="2"/>
  <c r="K55" i="2"/>
  <c r="L55" i="2"/>
  <c r="M55" i="2"/>
  <c r="N55" i="2"/>
  <c r="F55" i="2"/>
  <c r="I55" i="2"/>
  <c r="D56" i="2"/>
  <c r="G56" i="2"/>
  <c r="H56" i="2"/>
  <c r="J56" i="2"/>
  <c r="K56" i="2"/>
  <c r="L56" i="2"/>
  <c r="M56" i="2"/>
  <c r="N56" i="2"/>
  <c r="F56" i="2"/>
  <c r="I56" i="2"/>
  <c r="D57" i="2"/>
  <c r="G57" i="2"/>
  <c r="H57" i="2"/>
  <c r="J57" i="2"/>
  <c r="K57" i="2"/>
  <c r="L57" i="2"/>
  <c r="M57" i="2"/>
  <c r="N57" i="2"/>
  <c r="F57" i="2"/>
  <c r="I57" i="2"/>
  <c r="D58" i="2"/>
  <c r="G58" i="2"/>
  <c r="H58" i="2"/>
  <c r="J58" i="2"/>
  <c r="K58" i="2"/>
  <c r="L58" i="2"/>
  <c r="M58" i="2"/>
  <c r="N58" i="2"/>
  <c r="F58" i="2"/>
  <c r="I58" i="2"/>
  <c r="D59" i="2"/>
  <c r="G59" i="2"/>
  <c r="H59" i="2"/>
  <c r="J59" i="2"/>
  <c r="K59" i="2"/>
  <c r="L59" i="2"/>
  <c r="M59" i="2"/>
  <c r="N59" i="2"/>
  <c r="F59" i="2"/>
  <c r="I59" i="2"/>
  <c r="D60" i="2"/>
  <c r="G60" i="2"/>
  <c r="H60" i="2"/>
  <c r="J60" i="2"/>
  <c r="K60" i="2"/>
  <c r="L60" i="2"/>
  <c r="M60" i="2"/>
  <c r="N60" i="2"/>
  <c r="F60" i="2"/>
  <c r="I60" i="2"/>
  <c r="D61" i="2"/>
  <c r="G61" i="2"/>
  <c r="H61" i="2"/>
  <c r="J61" i="2"/>
  <c r="K61" i="2"/>
  <c r="L61" i="2"/>
  <c r="M61" i="2"/>
  <c r="N61" i="2"/>
  <c r="F61" i="2"/>
  <c r="I61" i="2"/>
  <c r="D62" i="2"/>
  <c r="G62" i="2"/>
  <c r="H62" i="2"/>
  <c r="J62" i="2"/>
  <c r="K62" i="2"/>
  <c r="L62" i="2"/>
  <c r="M62" i="2"/>
  <c r="N62" i="2"/>
  <c r="F62" i="2"/>
  <c r="I62" i="2"/>
  <c r="D63" i="2"/>
  <c r="G63" i="2"/>
  <c r="H63" i="2"/>
  <c r="J63" i="2"/>
  <c r="K63" i="2"/>
  <c r="L63" i="2"/>
  <c r="M63" i="2"/>
  <c r="N63" i="2"/>
  <c r="F63" i="2"/>
  <c r="I63" i="2"/>
  <c r="D64" i="2"/>
  <c r="G64" i="2"/>
  <c r="H64" i="2"/>
  <c r="J64" i="2"/>
  <c r="K64" i="2"/>
  <c r="L64" i="2"/>
  <c r="M64" i="2"/>
  <c r="N64" i="2"/>
  <c r="F64" i="2"/>
  <c r="I64" i="2"/>
  <c r="D65" i="2"/>
  <c r="G65" i="2"/>
  <c r="E65" i="2" s="1"/>
  <c r="H65" i="2"/>
  <c r="J65" i="2"/>
  <c r="K65" i="2"/>
  <c r="L65" i="2"/>
  <c r="M65" i="2"/>
  <c r="N65" i="2"/>
  <c r="F65" i="2"/>
  <c r="I65" i="2"/>
  <c r="D66" i="2"/>
  <c r="G66" i="2"/>
  <c r="H66" i="2"/>
  <c r="J66" i="2"/>
  <c r="K66" i="2"/>
  <c r="L66" i="2"/>
  <c r="M66" i="2"/>
  <c r="N66" i="2"/>
  <c r="F66" i="2"/>
  <c r="I66" i="2"/>
  <c r="D67" i="2"/>
  <c r="G67" i="2"/>
  <c r="H67" i="2"/>
  <c r="J67" i="2"/>
  <c r="K67" i="2"/>
  <c r="L67" i="2"/>
  <c r="M67" i="2"/>
  <c r="N67" i="2"/>
  <c r="F67" i="2"/>
  <c r="I67" i="2"/>
  <c r="D68" i="2"/>
  <c r="G68" i="2"/>
  <c r="E68" i="2" s="1"/>
  <c r="H68" i="2"/>
  <c r="J68" i="2"/>
  <c r="K68" i="2"/>
  <c r="L68" i="2"/>
  <c r="M68" i="2"/>
  <c r="N68" i="2"/>
  <c r="F68" i="2"/>
  <c r="I68" i="2"/>
  <c r="D69" i="2"/>
  <c r="G69" i="2"/>
  <c r="H69" i="2"/>
  <c r="J69" i="2"/>
  <c r="K69" i="2"/>
  <c r="L69" i="2"/>
  <c r="M69" i="2"/>
  <c r="N69" i="2"/>
  <c r="F69" i="2"/>
  <c r="I69" i="2"/>
  <c r="D70" i="2"/>
  <c r="G70" i="2"/>
  <c r="H70" i="2"/>
  <c r="J70" i="2"/>
  <c r="K70" i="2"/>
  <c r="L70" i="2"/>
  <c r="M70" i="2"/>
  <c r="N70" i="2"/>
  <c r="F70" i="2"/>
  <c r="I70" i="2"/>
  <c r="D71" i="2"/>
  <c r="G71" i="2"/>
  <c r="H71" i="2"/>
  <c r="J71" i="2"/>
  <c r="K71" i="2"/>
  <c r="L71" i="2"/>
  <c r="M71" i="2"/>
  <c r="N71" i="2"/>
  <c r="F71" i="2"/>
  <c r="I71" i="2"/>
  <c r="D72" i="2"/>
  <c r="G72" i="2"/>
  <c r="H72" i="2"/>
  <c r="J72" i="2"/>
  <c r="K72" i="2"/>
  <c r="L72" i="2"/>
  <c r="M72" i="2"/>
  <c r="N72" i="2"/>
  <c r="F72" i="2"/>
  <c r="I72" i="2"/>
  <c r="D73" i="2"/>
  <c r="G73" i="2"/>
  <c r="H73" i="2"/>
  <c r="J73" i="2"/>
  <c r="K73" i="2"/>
  <c r="L73" i="2"/>
  <c r="M73" i="2"/>
  <c r="N73" i="2"/>
  <c r="F73" i="2"/>
  <c r="I73" i="2"/>
  <c r="D74" i="2"/>
  <c r="G74" i="2"/>
  <c r="E74" i="2" s="1"/>
  <c r="H74" i="2"/>
  <c r="J74" i="2"/>
  <c r="K74" i="2"/>
  <c r="L74" i="2"/>
  <c r="M74" i="2"/>
  <c r="N74" i="2"/>
  <c r="F74" i="2"/>
  <c r="I74" i="2"/>
  <c r="D75" i="2"/>
  <c r="G75" i="2"/>
  <c r="H75" i="2"/>
  <c r="J75" i="2"/>
  <c r="K75" i="2"/>
  <c r="L75" i="2"/>
  <c r="M75" i="2"/>
  <c r="N75" i="2"/>
  <c r="F75" i="2"/>
  <c r="I75" i="2"/>
  <c r="D76" i="2"/>
  <c r="G76" i="2"/>
  <c r="H76" i="2"/>
  <c r="J76" i="2"/>
  <c r="K76" i="2"/>
  <c r="L76" i="2"/>
  <c r="M76" i="2"/>
  <c r="N76" i="2"/>
  <c r="F76" i="2"/>
  <c r="I76" i="2"/>
  <c r="D77" i="2"/>
  <c r="G77" i="2"/>
  <c r="H77" i="2"/>
  <c r="J77" i="2"/>
  <c r="K77" i="2"/>
  <c r="L77" i="2"/>
  <c r="M77" i="2"/>
  <c r="N77" i="2"/>
  <c r="F77" i="2"/>
  <c r="I77" i="2"/>
  <c r="D78" i="2"/>
  <c r="G78" i="2"/>
  <c r="H78" i="2"/>
  <c r="J78" i="2"/>
  <c r="K78" i="2"/>
  <c r="L78" i="2"/>
  <c r="M78" i="2"/>
  <c r="N78" i="2"/>
  <c r="F78" i="2"/>
  <c r="I78" i="2"/>
  <c r="D79" i="2"/>
  <c r="G79" i="2"/>
  <c r="H79" i="2"/>
  <c r="J79" i="2"/>
  <c r="K79" i="2"/>
  <c r="L79" i="2"/>
  <c r="M79" i="2"/>
  <c r="N79" i="2"/>
  <c r="F79" i="2"/>
  <c r="I79" i="2"/>
  <c r="D80" i="2"/>
  <c r="G80" i="2"/>
  <c r="E80" i="2" s="1"/>
  <c r="H80" i="2"/>
  <c r="J80" i="2"/>
  <c r="K80" i="2"/>
  <c r="L80" i="2"/>
  <c r="M80" i="2"/>
  <c r="N80" i="2"/>
  <c r="F80" i="2"/>
  <c r="I80" i="2"/>
  <c r="D81" i="2"/>
  <c r="G81" i="2"/>
  <c r="E81" i="2" s="1"/>
  <c r="H81" i="2"/>
  <c r="J81" i="2"/>
  <c r="K81" i="2"/>
  <c r="L81" i="2"/>
  <c r="M81" i="2"/>
  <c r="N81" i="2"/>
  <c r="F81" i="2"/>
  <c r="I81" i="2"/>
  <c r="D82" i="2"/>
  <c r="G82" i="2"/>
  <c r="H82" i="2"/>
  <c r="J82" i="2"/>
  <c r="K82" i="2"/>
  <c r="L82" i="2"/>
  <c r="M82" i="2"/>
  <c r="N82" i="2"/>
  <c r="F82" i="2"/>
  <c r="I82" i="2"/>
  <c r="D83" i="2"/>
  <c r="G83" i="2"/>
  <c r="H83" i="2"/>
  <c r="J83" i="2"/>
  <c r="K83" i="2"/>
  <c r="L83" i="2"/>
  <c r="M83" i="2"/>
  <c r="N83" i="2"/>
  <c r="F83" i="2"/>
  <c r="I83" i="2"/>
  <c r="D84" i="2"/>
  <c r="G84" i="2"/>
  <c r="H84" i="2"/>
  <c r="J84" i="2"/>
  <c r="K84" i="2"/>
  <c r="L84" i="2"/>
  <c r="M84" i="2"/>
  <c r="N84" i="2"/>
  <c r="F84" i="2"/>
  <c r="I84" i="2"/>
  <c r="D85" i="2"/>
  <c r="G85" i="2"/>
  <c r="H85" i="2"/>
  <c r="J85" i="2"/>
  <c r="K85" i="2"/>
  <c r="L85" i="2"/>
  <c r="M85" i="2"/>
  <c r="N85" i="2"/>
  <c r="F85" i="2"/>
  <c r="I85" i="2"/>
  <c r="D86" i="2"/>
  <c r="G86" i="2"/>
  <c r="H86" i="2"/>
  <c r="J86" i="2"/>
  <c r="K86" i="2"/>
  <c r="L86" i="2"/>
  <c r="M86" i="2"/>
  <c r="N86" i="2"/>
  <c r="F86" i="2"/>
  <c r="I86" i="2"/>
  <c r="D87" i="2"/>
  <c r="G87" i="2"/>
  <c r="H87" i="2"/>
  <c r="J87" i="2"/>
  <c r="K87" i="2"/>
  <c r="L87" i="2"/>
  <c r="M87" i="2"/>
  <c r="N87" i="2"/>
  <c r="F87" i="2"/>
  <c r="I87" i="2"/>
  <c r="D88" i="2"/>
  <c r="G88" i="2"/>
  <c r="E88" i="2" s="1"/>
  <c r="H88" i="2"/>
  <c r="J88" i="2"/>
  <c r="K88" i="2"/>
  <c r="L88" i="2"/>
  <c r="M88" i="2"/>
  <c r="N88" i="2"/>
  <c r="F88" i="2"/>
  <c r="I88" i="2"/>
  <c r="D89" i="2"/>
  <c r="G89" i="2"/>
  <c r="H89" i="2"/>
  <c r="J89" i="2"/>
  <c r="K89" i="2"/>
  <c r="L89" i="2"/>
  <c r="M89" i="2"/>
  <c r="N89" i="2"/>
  <c r="F89" i="2"/>
  <c r="I89" i="2"/>
  <c r="D90" i="2"/>
  <c r="G90" i="2"/>
  <c r="H90" i="2"/>
  <c r="J90" i="2"/>
  <c r="K90" i="2"/>
  <c r="L90" i="2"/>
  <c r="M90" i="2"/>
  <c r="N90" i="2"/>
  <c r="F90" i="2"/>
  <c r="I90" i="2"/>
  <c r="D91" i="2"/>
  <c r="G91" i="2"/>
  <c r="H91" i="2"/>
  <c r="J91" i="2"/>
  <c r="K91" i="2"/>
  <c r="L91" i="2"/>
  <c r="M91" i="2"/>
  <c r="N91" i="2"/>
  <c r="F91" i="2"/>
  <c r="I91" i="2"/>
  <c r="D92" i="2"/>
  <c r="G92" i="2"/>
  <c r="H92" i="2"/>
  <c r="J92" i="2"/>
  <c r="K92" i="2"/>
  <c r="L92" i="2"/>
  <c r="M92" i="2"/>
  <c r="N92" i="2"/>
  <c r="F92" i="2"/>
  <c r="I92" i="2"/>
  <c r="D93" i="2"/>
  <c r="G93" i="2"/>
  <c r="H93" i="2"/>
  <c r="J93" i="2"/>
  <c r="K93" i="2"/>
  <c r="L93" i="2"/>
  <c r="M93" i="2"/>
  <c r="N93" i="2"/>
  <c r="F93" i="2"/>
  <c r="I93" i="2"/>
  <c r="D94" i="2"/>
  <c r="G94" i="2"/>
  <c r="H94" i="2"/>
  <c r="J94" i="2"/>
  <c r="K94" i="2"/>
  <c r="L94" i="2"/>
  <c r="M94" i="2"/>
  <c r="N94" i="2"/>
  <c r="F94" i="2"/>
  <c r="I94" i="2"/>
  <c r="D95" i="2"/>
  <c r="G95" i="2"/>
  <c r="H95" i="2"/>
  <c r="J95" i="2"/>
  <c r="K95" i="2"/>
  <c r="L95" i="2"/>
  <c r="M95" i="2"/>
  <c r="N95" i="2"/>
  <c r="F95" i="2"/>
  <c r="I95" i="2"/>
  <c r="D96" i="2"/>
  <c r="G96" i="2"/>
  <c r="H96" i="2"/>
  <c r="J96" i="2"/>
  <c r="K96" i="2"/>
  <c r="L96" i="2"/>
  <c r="M96" i="2"/>
  <c r="N96" i="2"/>
  <c r="F96" i="2"/>
  <c r="I96" i="2"/>
  <c r="D97" i="2"/>
  <c r="G97" i="2"/>
  <c r="H97" i="2"/>
  <c r="J97" i="2"/>
  <c r="K97" i="2"/>
  <c r="L97" i="2"/>
  <c r="M97" i="2"/>
  <c r="N97" i="2"/>
  <c r="F97" i="2"/>
  <c r="I97" i="2"/>
  <c r="D98" i="2"/>
  <c r="G98" i="2"/>
  <c r="E98" i="2" s="1"/>
  <c r="H98" i="2"/>
  <c r="J98" i="2"/>
  <c r="K98" i="2"/>
  <c r="L98" i="2"/>
  <c r="M98" i="2"/>
  <c r="N98" i="2"/>
  <c r="F98" i="2"/>
  <c r="I98" i="2"/>
  <c r="D99" i="2"/>
  <c r="G99" i="2"/>
  <c r="H99" i="2"/>
  <c r="J99" i="2"/>
  <c r="K99" i="2"/>
  <c r="L99" i="2"/>
  <c r="M99" i="2"/>
  <c r="N99" i="2"/>
  <c r="F99" i="2"/>
  <c r="I99" i="2"/>
  <c r="D100" i="2"/>
  <c r="G100" i="2"/>
  <c r="H100" i="2"/>
  <c r="J100" i="2"/>
  <c r="K100" i="2"/>
  <c r="L100" i="2"/>
  <c r="M100" i="2"/>
  <c r="N100" i="2"/>
  <c r="F100" i="2"/>
  <c r="I100" i="2"/>
  <c r="D101" i="2"/>
  <c r="G101" i="2"/>
  <c r="H101" i="2"/>
  <c r="J101" i="2"/>
  <c r="K101" i="2"/>
  <c r="L101" i="2"/>
  <c r="M101" i="2"/>
  <c r="N101" i="2"/>
  <c r="F101" i="2"/>
  <c r="I101" i="2"/>
  <c r="I2" i="2"/>
  <c r="J2" i="2"/>
  <c r="K2" i="2"/>
  <c r="L2" i="2"/>
  <c r="M2" i="2"/>
  <c r="N2" i="2"/>
  <c r="F2" i="2"/>
  <c r="G2" i="2"/>
  <c r="H2" i="2"/>
  <c r="D2" i="2"/>
  <c r="A2" i="2"/>
  <c r="E96" i="2" l="1"/>
  <c r="E101" i="2"/>
  <c r="E93" i="2"/>
  <c r="E89" i="2"/>
  <c r="E85" i="2"/>
  <c r="E77" i="2"/>
  <c r="E73" i="2"/>
  <c r="E69" i="2"/>
  <c r="E61" i="2"/>
  <c r="E57" i="2"/>
  <c r="E53" i="2"/>
  <c r="E45" i="2"/>
  <c r="E41" i="2"/>
  <c r="E37" i="2"/>
  <c r="E29" i="2"/>
  <c r="E25" i="2"/>
  <c r="E21" i="2"/>
  <c r="E13" i="2"/>
  <c r="E9" i="2"/>
  <c r="E5" i="2"/>
  <c r="E66" i="2"/>
  <c r="E64" i="2"/>
  <c r="E60" i="2"/>
  <c r="E56" i="2"/>
  <c r="E44" i="2"/>
  <c r="E38" i="2"/>
  <c r="E30" i="2"/>
  <c r="E22" i="2"/>
  <c r="E18" i="2"/>
  <c r="E12" i="2"/>
  <c r="E10" i="2"/>
  <c r="E6" i="2"/>
  <c r="E72" i="2"/>
  <c r="E52" i="2"/>
  <c r="E48" i="2"/>
  <c r="E28" i="2"/>
  <c r="E4" i="2"/>
  <c r="E100" i="2"/>
  <c r="E92" i="2"/>
  <c r="E90" i="2"/>
  <c r="E86" i="2"/>
  <c r="E76" i="2"/>
  <c r="E70" i="2"/>
  <c r="E62" i="2"/>
  <c r="E54" i="2"/>
  <c r="E50" i="2"/>
  <c r="E42" i="2"/>
  <c r="E34" i="2"/>
  <c r="E26" i="2"/>
  <c r="E24" i="2"/>
  <c r="E20" i="2"/>
  <c r="E8" i="2"/>
  <c r="E2" i="2"/>
  <c r="E99" i="2"/>
  <c r="E95" i="2"/>
  <c r="E91" i="2"/>
  <c r="E87" i="2"/>
  <c r="E83" i="2"/>
  <c r="E79" i="2"/>
  <c r="E75" i="2"/>
  <c r="E71" i="2"/>
  <c r="E67" i="2"/>
  <c r="E63" i="2"/>
  <c r="E59" i="2"/>
  <c r="E55" i="2"/>
  <c r="E51" i="2"/>
  <c r="E47" i="2"/>
  <c r="E43" i="2"/>
  <c r="E39" i="2"/>
  <c r="E35" i="2"/>
  <c r="E31" i="2"/>
  <c r="E27" i="2"/>
  <c r="E23" i="2"/>
  <c r="E19" i="2"/>
  <c r="E15" i="2"/>
  <c r="E11" i="2"/>
  <c r="E7" i="2"/>
  <c r="E3" i="2"/>
  <c r="E94" i="2"/>
  <c r="E84" i="2"/>
  <c r="E82" i="2"/>
  <c r="E78" i="2"/>
  <c r="E58" i="2"/>
  <c r="E46" i="2"/>
  <c r="E40" i="2"/>
  <c r="E36" i="2"/>
  <c r="E32" i="2"/>
  <c r="E16" i="2"/>
  <c r="E14" i="2"/>
  <c r="C96" i="2"/>
  <c r="C88" i="2"/>
  <c r="C72" i="2"/>
  <c r="C4" i="2"/>
  <c r="C2" i="2"/>
  <c r="C98" i="2"/>
  <c r="C94" i="2"/>
  <c r="C90" i="2"/>
  <c r="C86" i="2"/>
  <c r="C82" i="2"/>
  <c r="C78" i="2"/>
  <c r="C74" i="2"/>
  <c r="C70" i="2"/>
  <c r="C66" i="2"/>
  <c r="C62" i="2"/>
  <c r="C58" i="2"/>
  <c r="C54" i="2"/>
  <c r="C50" i="2"/>
  <c r="C46" i="2"/>
  <c r="C42" i="2"/>
  <c r="C38" i="2"/>
  <c r="C34" i="2"/>
  <c r="C30" i="2"/>
  <c r="C26" i="2"/>
  <c r="C22" i="2"/>
  <c r="C18" i="2"/>
  <c r="C14" i="2"/>
  <c r="C10" i="2"/>
  <c r="C6" i="2"/>
  <c r="C92" i="2"/>
  <c r="C80" i="2"/>
  <c r="C68" i="2"/>
  <c r="C8" i="2"/>
  <c r="C101" i="2"/>
  <c r="C97" i="2"/>
  <c r="C93" i="2"/>
  <c r="C89" i="2"/>
  <c r="C85" i="2"/>
  <c r="C81" i="2"/>
  <c r="C77" i="2"/>
  <c r="C73" i="2"/>
  <c r="C69" i="2"/>
  <c r="C65" i="2"/>
  <c r="C61" i="2"/>
  <c r="C57" i="2"/>
  <c r="C53" i="2"/>
  <c r="C49" i="2"/>
  <c r="C45" i="2"/>
  <c r="C41" i="2"/>
  <c r="C37" i="2"/>
  <c r="C33" i="2"/>
  <c r="C29" i="2"/>
  <c r="C25" i="2"/>
  <c r="C21" i="2"/>
  <c r="C17" i="2"/>
  <c r="C13" i="2"/>
  <c r="C9" i="2"/>
  <c r="C5" i="2"/>
  <c r="C100" i="2"/>
  <c r="C84" i="2"/>
  <c r="C76" i="2"/>
  <c r="C64" i="2"/>
  <c r="C60" i="2"/>
  <c r="C56" i="2"/>
  <c r="C52" i="2"/>
  <c r="C48" i="2"/>
  <c r="C44" i="2"/>
  <c r="C40" i="2"/>
  <c r="C36" i="2"/>
  <c r="C32" i="2"/>
  <c r="C28" i="2"/>
  <c r="C24" i="2"/>
  <c r="C20" i="2"/>
  <c r="C16" i="2"/>
  <c r="C12" i="2"/>
  <c r="C99" i="2"/>
  <c r="C95" i="2"/>
  <c r="C91" i="2"/>
  <c r="C87" i="2"/>
  <c r="C83" i="2"/>
  <c r="C79" i="2"/>
  <c r="C75" i="2"/>
  <c r="C71" i="2"/>
  <c r="C67" i="2"/>
  <c r="C63" i="2"/>
  <c r="C59" i="2"/>
  <c r="C55" i="2"/>
  <c r="C51" i="2"/>
  <c r="C47" i="2"/>
  <c r="C43" i="2"/>
  <c r="C39" i="2"/>
  <c r="C35" i="2"/>
  <c r="C31" i="2"/>
  <c r="C27" i="2"/>
  <c r="C23" i="2"/>
  <c r="C19" i="2"/>
  <c r="C15" i="2"/>
  <c r="C11" i="2"/>
  <c r="C7" i="2"/>
  <c r="C3" i="2"/>
</calcChain>
</file>

<file path=xl/sharedStrings.xml><?xml version="1.0" encoding="utf-8"?>
<sst xmlns="http://schemas.openxmlformats.org/spreadsheetml/2006/main" count="36" uniqueCount="32">
  <si>
    <t>logtime</t>
  </si>
  <si>
    <t>Gesamtergebnis</t>
  </si>
  <si>
    <t>day</t>
  </si>
  <si>
    <t>hour</t>
  </si>
  <si>
    <t>total ips</t>
  </si>
  <si>
    <t>allowed crawlers</t>
  </si>
  <si>
    <t>blocked crawlers</t>
  </si>
  <si>
    <t>unblocked wait for recheck</t>
  </si>
  <si>
    <t>2016-11-10</t>
  </si>
  <si>
    <t>2016-11-11</t>
  </si>
  <si>
    <t>2016-11-12</t>
  </si>
  <si>
    <t>2016-11-13</t>
  </si>
  <si>
    <t>2016-11-14</t>
  </si>
  <si>
    <t>2016-11-15</t>
  </si>
  <si>
    <t>allowed never blocked ips</t>
  </si>
  <si>
    <t>blocked by local blocklist</t>
  </si>
  <si>
    <t>blocked by imported blocklist</t>
  </si>
  <si>
    <t>blocked by abuseipdb.com</t>
  </si>
  <si>
    <t>blocked by TYP03-syslog</t>
  </si>
  <si>
    <t>allowed IPs</t>
  </si>
  <si>
    <t>blocked by .htaccess</t>
  </si>
  <si>
    <t>2016-11-06</t>
  </si>
  <si>
    <t>2016-11-07</t>
  </si>
  <si>
    <t>2016-11-08</t>
  </si>
  <si>
    <t>2016-11-09</t>
  </si>
  <si>
    <t>SELECT logtime, totalips,allowedips,allowedcrawlers,blockedcrawlers,blockedbylocalbl,
blockedbyimportedbl,blockedbyabuseipdb,blockedbysyslog,counthtaccess,unblockedwaitforrecheck 
FROM (SELECT from_unixtime(crdate) as logtime, crdate, totalips,allowedips,allowedcrawlers,blockedcrawlers,blockedbylocalbl,
blockedbyimportedbl,blockedbyabuseipdb,blockedbysyslog,counthtaccess,unblockedwaitforrecheck 
FROM tx_cyberpeace_log order by crdate desc LIMIT 100) as alias order by crdate;</t>
  </si>
  <si>
    <t>Number of days</t>
  </si>
  <si>
    <t>Day</t>
  </si>
  <si>
    <t>Hour</t>
  </si>
  <si>
    <t>Average total ips</t>
  </si>
  <si>
    <t>Average allowed IPs</t>
  </si>
  <si>
    <t>Average blocked by .htaccess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</si>
</sst>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8" formatCode="_ * #,##0_ ;_ * \-#,##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6" tint="0.599963377788628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0" fontId="2" fillId="0" borderId="0" xfId="0" applyFont="1" applyAlignment="1">
      <alignment horizontal="left"/>
    </xf>
    <xf numFmtId="168" fontId="2" fillId="0" borderId="0" xfId="0" applyNumberFormat="1" applyFont="1"/>
    <xf numFmtId="0" fontId="2" fillId="0" borderId="0" xfId="0" applyFont="1"/>
    <xf numFmtId="1" fontId="2" fillId="0" borderId="0" xfId="0" applyNumberFormat="1" applyFont="1" applyAlignment="1">
      <alignment horizontal="left"/>
    </xf>
    <xf numFmtId="0" fontId="3" fillId="0" borderId="0" xfId="0" applyFont="1"/>
    <xf numFmtId="168" fontId="3" fillId="0" borderId="0" xfId="1" applyNumberFormat="1" applyFont="1"/>
    <xf numFmtId="0" fontId="4" fillId="2" borderId="0" xfId="0" applyFont="1" applyFill="1" applyAlignment="1">
      <alignment wrapText="1"/>
    </xf>
    <xf numFmtId="1" fontId="2" fillId="4" borderId="0" xfId="0" applyNumberFormat="1" applyFont="1" applyFill="1" applyAlignment="1">
      <alignment horizontal="left" vertical="center" wrapText="1"/>
    </xf>
    <xf numFmtId="168" fontId="2" fillId="4" borderId="0" xfId="0" applyNumberFormat="1" applyFont="1" applyFill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 wrapText="1"/>
    </xf>
    <xf numFmtId="0" fontId="2" fillId="4" borderId="0" xfId="0" applyFont="1" applyFill="1" applyAlignment="1">
      <alignment horizontal="left" vertical="center" wrapText="1"/>
    </xf>
  </cellXfs>
  <cellStyles count="2">
    <cellStyle name="Komma" xfId="1" builtinId="3"/>
    <cellStyle name="Standard" xfId="0" builtinId="0"/>
  </cellStyles>
  <dxfs count="334">
    <dxf>
      <numFmt numFmtId="168" formatCode="_ * #,##0_ ;_ * \-#,##0_ ;_ * &quot;-&quot;??_ ;_ @_ "/>
    </dxf>
    <dxf>
      <alignment wrapText="1" readingOrder="0"/>
    </dxf>
    <dxf>
      <alignment wrapText="1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ill>
        <patternFill patternType="solid">
          <bgColor theme="4" tint="0.39994506668294322"/>
        </patternFill>
      </fill>
    </dxf>
    <dxf>
      <fill>
        <patternFill patternType="solid">
          <bgColor theme="4" tint="0.39994506668294322"/>
        </patternFill>
      </fill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fill>
        <patternFill patternType="solid">
          <bgColor theme="6" tint="0.59996337778862885"/>
        </patternFill>
      </fill>
    </dxf>
    <dxf>
      <fill>
        <patternFill patternType="solid">
          <bgColor theme="6" tint="0.59996337778862885"/>
        </patternFill>
      </fill>
    </dxf>
    <dxf>
      <alignment vertical="center" readingOrder="0"/>
    </dxf>
    <dxf>
      <alignment vertical="center" readingOrder="0"/>
    </dxf>
    <dxf>
      <numFmt numFmtId="168" formatCode="_ * #,##0_ ;_ * \-#,##0_ ;_ * &quot;-&quot;??_ ;_ @_ "/>
    </dxf>
    <dxf>
      <alignment wrapText="1" readingOrder="0"/>
    </dxf>
    <dxf>
      <alignment wrapText="1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ill>
        <patternFill patternType="solid">
          <bgColor theme="4" tint="0.39994506668294322"/>
        </patternFill>
      </fill>
    </dxf>
    <dxf>
      <fill>
        <patternFill patternType="solid">
          <bgColor theme="4" tint="0.39994506668294322"/>
        </patternFill>
      </fill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fill>
        <patternFill patternType="solid">
          <bgColor theme="6" tint="0.59996337778862885"/>
        </patternFill>
      </fill>
    </dxf>
    <dxf>
      <fill>
        <patternFill patternType="solid">
          <bgColor theme="6" tint="0.59996337778862885"/>
        </patternFill>
      </fill>
    </dxf>
    <dxf>
      <alignment vertical="center" readingOrder="0"/>
    </dxf>
    <dxf>
      <alignment vertical="center" readingOrder="0"/>
    </dxf>
    <dxf>
      <numFmt numFmtId="168" formatCode="_ * #,##0_ ;_ * \-#,##0_ ;_ * &quot;-&quot;??_ ;_ @_ "/>
    </dxf>
    <dxf>
      <alignment wrapText="1" readingOrder="0"/>
    </dxf>
    <dxf>
      <alignment wrapText="1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ill>
        <patternFill patternType="solid">
          <bgColor theme="4" tint="0.39994506668294322"/>
        </patternFill>
      </fill>
    </dxf>
    <dxf>
      <fill>
        <patternFill patternType="solid">
          <bgColor theme="4" tint="0.39994506668294322"/>
        </patternFill>
      </fill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fill>
        <patternFill patternType="solid">
          <bgColor theme="6" tint="0.59996337778862885"/>
        </patternFill>
      </fill>
    </dxf>
    <dxf>
      <fill>
        <patternFill patternType="solid">
          <bgColor theme="6" tint="0.59996337778862885"/>
        </patternFill>
      </fill>
    </dxf>
    <dxf>
      <alignment vertical="center" readingOrder="0"/>
    </dxf>
    <dxf>
      <alignment vertical="center" readingOrder="0"/>
    </dxf>
    <dxf>
      <numFmt numFmtId="168" formatCode="_ * #,##0_ ;_ * \-#,##0_ ;_ * &quot;-&quot;??_ ;_ @_ "/>
    </dxf>
    <dxf>
      <alignment wrapText="1" readingOrder="0"/>
    </dxf>
    <dxf>
      <alignment wrapText="1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ill>
        <patternFill patternType="solid">
          <bgColor theme="4" tint="0.39994506668294322"/>
        </patternFill>
      </fill>
    </dxf>
    <dxf>
      <fill>
        <patternFill patternType="solid">
          <bgColor theme="4" tint="0.39994506668294322"/>
        </patternFill>
      </fill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fill>
        <patternFill patternType="solid">
          <bgColor theme="6" tint="0.59996337778862885"/>
        </patternFill>
      </fill>
    </dxf>
    <dxf>
      <fill>
        <patternFill patternType="solid">
          <bgColor theme="6" tint="0.59996337778862885"/>
        </patternFill>
      </fill>
    </dxf>
    <dxf>
      <alignment vertical="center" readingOrder="0"/>
    </dxf>
    <dxf>
      <alignment vertical="center" readingOrder="0"/>
    </dxf>
    <dxf>
      <numFmt numFmtId="168" formatCode="_ * #,##0_ ;_ * \-#,##0_ ;_ * &quot;-&quot;??_ ;_ @_ "/>
    </dxf>
    <dxf>
      <alignment wrapText="1" readingOrder="0"/>
    </dxf>
    <dxf>
      <alignment wrapText="1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alignment wrapText="1" readingOrder="0"/>
    </dxf>
    <dxf>
      <alignment wrapText="1" readingOrder="0"/>
    </dxf>
    <dxf>
      <fill>
        <patternFill patternType="solid">
          <bgColor theme="4" tint="0.39994506668294322"/>
        </patternFill>
      </fill>
    </dxf>
    <dxf>
      <fill>
        <patternFill patternType="solid">
          <bgColor theme="4" tint="0.39994506668294322"/>
        </patternFill>
      </fill>
    </dxf>
    <dxf>
      <fill>
        <patternFill patternType="solid">
          <bgColor theme="4" tint="0.39994506668294322"/>
        </patternFill>
      </fill>
    </dxf>
    <dxf>
      <fill>
        <patternFill patternType="solid">
          <bgColor theme="4" tint="0.39994506668294322"/>
        </patternFill>
      </fill>
    </dxf>
    <dxf>
      <alignment vertical="center" readingOrder="0"/>
    </dxf>
    <dxf>
      <alignment vertical="center" readingOrder="0"/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alignment vertical="center" readingOrder="0"/>
    </dxf>
    <dxf>
      <alignment vertical="center" readingOrder="0"/>
    </dxf>
    <dxf>
      <numFmt numFmtId="168" formatCode="_ * #,##0_ ;_ * \-#,##0_ ;_ * &quot;-&quot;??_ ;_ @_ "/>
    </dxf>
    <dxf>
      <alignment wrapText="1" readingOrder="0"/>
    </dxf>
    <dxf>
      <alignment wrapText="1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alignment wrapText="1" readingOrder="0"/>
    </dxf>
    <dxf>
      <alignment wrapText="1" readingOrder="0"/>
    </dxf>
    <dxf>
      <fill>
        <patternFill patternType="solid">
          <bgColor theme="4" tint="0.39994506668294322"/>
        </patternFill>
      </fill>
    </dxf>
    <dxf>
      <fill>
        <patternFill patternType="solid">
          <bgColor theme="4" tint="0.39994506668294322"/>
        </patternFill>
      </fill>
    </dxf>
    <dxf>
      <fill>
        <patternFill patternType="solid">
          <bgColor theme="4" tint="0.39994506668294322"/>
        </patternFill>
      </fill>
    </dxf>
    <dxf>
      <fill>
        <patternFill patternType="solid">
          <bgColor theme="4" tint="0.39994506668294322"/>
        </patternFill>
      </fill>
    </dxf>
    <dxf>
      <alignment vertical="center" readingOrder="0"/>
    </dxf>
    <dxf>
      <alignment vertical="center" readingOrder="0"/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alignment vertical="center" readingOrder="0"/>
    </dxf>
    <dxf>
      <alignment vertical="center" readingOrder="0"/>
    </dxf>
    <dxf>
      <numFmt numFmtId="168" formatCode="_ * #,##0_ ;_ * \-#,##0_ ;_ * &quot;-&quot;??_ ;_ @_ "/>
    </dxf>
    <dxf>
      <alignment wrapText="1" readingOrder="0"/>
    </dxf>
    <dxf>
      <alignment wrapText="1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alignment wrapText="1" readingOrder="0"/>
    </dxf>
    <dxf>
      <alignment wrapText="1" readingOrder="0"/>
    </dxf>
    <dxf>
      <fill>
        <patternFill patternType="solid">
          <bgColor theme="4" tint="0.39994506668294322"/>
        </patternFill>
      </fill>
    </dxf>
    <dxf>
      <fill>
        <patternFill patternType="solid">
          <bgColor theme="4" tint="0.39994506668294322"/>
        </patternFill>
      </fill>
    </dxf>
    <dxf>
      <fill>
        <patternFill patternType="solid">
          <bgColor theme="4" tint="0.39994506668294322"/>
        </patternFill>
      </fill>
    </dxf>
    <dxf>
      <fill>
        <patternFill patternType="solid">
          <bgColor theme="4" tint="0.39994506668294322"/>
        </patternFill>
      </fill>
    </dxf>
    <dxf>
      <alignment vertical="center" readingOrder="0"/>
    </dxf>
    <dxf>
      <alignment vertical="center" readingOrder="0"/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alignment vertical="center" readingOrder="0"/>
    </dxf>
    <dxf>
      <alignment vertical="center" readingOrder="0"/>
    </dxf>
    <dxf>
      <numFmt numFmtId="168" formatCode="_ * #,##0_ ;_ * \-#,##0_ ;_ * &quot;-&quot;??_ ;_ @_ "/>
    </dxf>
    <dxf>
      <alignment wrapText="1" readingOrder="0"/>
    </dxf>
    <dxf>
      <alignment wrapText="1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ill>
        <patternFill patternType="solid">
          <bgColor theme="4" tint="0.39994506668294322"/>
        </patternFill>
      </fill>
    </dxf>
    <dxf>
      <fill>
        <patternFill patternType="solid">
          <bgColor theme="4" tint="0.39994506668294322"/>
        </patternFill>
      </fill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fill>
        <patternFill patternType="solid">
          <bgColor theme="6" tint="0.59996337778862885"/>
        </patternFill>
      </fill>
    </dxf>
    <dxf>
      <fill>
        <patternFill patternType="solid">
          <bgColor theme="6" tint="0.59996337778862885"/>
        </patternFill>
      </fill>
    </dxf>
    <dxf>
      <alignment vertical="center" readingOrder="0"/>
    </dxf>
    <dxf>
      <alignment vertical="center" readingOrder="0"/>
    </dxf>
    <dxf>
      <numFmt numFmtId="168" formatCode="_ * #,##0_ ;_ * \-#,##0_ ;_ * &quot;-&quot;??_ ;_ @_ "/>
    </dxf>
    <dxf>
      <alignment wrapText="1" readingOrder="0"/>
    </dxf>
    <dxf>
      <alignment wrapText="1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alignment wrapText="1" readingOrder="0"/>
    </dxf>
    <dxf>
      <alignment wrapText="1" readingOrder="0"/>
    </dxf>
    <dxf>
      <fill>
        <patternFill patternType="solid">
          <bgColor theme="4" tint="0.39994506668294322"/>
        </patternFill>
      </fill>
    </dxf>
    <dxf>
      <fill>
        <patternFill patternType="solid">
          <bgColor theme="4" tint="0.39994506668294322"/>
        </patternFill>
      </fill>
    </dxf>
    <dxf>
      <fill>
        <patternFill patternType="solid">
          <bgColor theme="4" tint="0.39994506668294322"/>
        </patternFill>
      </fill>
    </dxf>
    <dxf>
      <fill>
        <patternFill patternType="solid">
          <bgColor theme="4" tint="0.39994506668294322"/>
        </patternFill>
      </fill>
    </dxf>
    <dxf>
      <alignment vertical="center" readingOrder="0"/>
    </dxf>
    <dxf>
      <alignment vertical="center" readingOrder="0"/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alignment vertical="center" readingOrder="0"/>
    </dxf>
    <dxf>
      <alignment vertical="center" readingOrder="0"/>
    </dxf>
    <dxf>
      <fill>
        <patternFill patternType="solid">
          <bgColor theme="4" tint="0.39994506668294322"/>
        </patternFill>
      </fill>
    </dxf>
    <dxf>
      <fill>
        <patternFill patternType="solid">
          <bgColor theme="4" tint="0.39994506668294322"/>
        </patternFill>
      </fill>
    </dxf>
    <dxf>
      <fill>
        <patternFill patternType="solid">
          <bgColor theme="4" tint="0.39994506668294322"/>
        </patternFill>
      </fill>
    </dxf>
    <dxf>
      <fill>
        <patternFill patternType="solid">
          <bgColor theme="4" tint="0.39994506668294322"/>
        </patternFill>
      </fill>
    </dxf>
    <dxf>
      <numFmt numFmtId="168" formatCode="_ * #,##0_ ;_ * \-#,##0_ ;_ * &quot;-&quot;??_ ;_ @_ "/>
    </dxf>
    <dxf>
      <alignment wrapText="1" readingOrder="0"/>
    </dxf>
    <dxf>
      <alignment wrapText="1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168" formatCode="_ * #,##0_ ;_ * \-#,##0_ ;_ * &quot;-&quot;??_ ;_ @_ "/>
    </dxf>
    <dxf>
      <alignment wrapText="1" readingOrder="0"/>
    </dxf>
    <dxf>
      <alignment wrapText="1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168" formatCode="_ * #,##0_ ;_ * \-#,##0_ ;_ * &quot;-&quot;??_ ;_ @_ "/>
    </dxf>
    <dxf>
      <alignment wrapText="1" readingOrder="0"/>
    </dxf>
    <dxf>
      <alignment wrapText="1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168" formatCode="_ * #,##0_ ;_ * \-#,##0_ ;_ * &quot;-&quot;??_ ;_ @_ "/>
    </dxf>
    <dxf>
      <alignment wrapText="1" readingOrder="0"/>
    </dxf>
    <dxf>
      <alignment wrapText="1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alignment wrapText="1" readingOrder="0"/>
    </dxf>
    <dxf>
      <alignment wrapText="1" readingOrder="0"/>
    </dxf>
    <dxf>
      <numFmt numFmtId="168" formatCode="_ * #,##0_ ;_ * \-#,##0_ ;_ * &quot;-&quot;??_ ;_ @_ "/>
    </dxf>
    <dxf>
      <alignment wrapText="1" readingOrder="0"/>
    </dxf>
    <dxf>
      <alignment wrapText="1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alignment wrapText="1" readingOrder="0"/>
    </dxf>
    <dxf>
      <alignment wrapText="1" readingOrder="0"/>
    </dxf>
    <dxf>
      <numFmt numFmtId="168" formatCode="_ * #,##0_ ;_ * \-#,##0_ ;_ * &quot;-&quot;??_ ;_ @_ "/>
    </dxf>
    <dxf>
      <alignment wrapText="1" readingOrder="0"/>
    </dxf>
    <dxf>
      <alignment wrapText="1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alignment wrapText="1" readingOrder="0"/>
    </dxf>
    <dxf>
      <alignment wrapText="1" readingOrder="0"/>
    </dxf>
    <dxf>
      <numFmt numFmtId="168" formatCode="_ * #,##0_ ;_ * \-#,##0_ ;_ * &quot;-&quot;??_ ;_ @_ "/>
    </dxf>
    <dxf>
      <alignment wrapText="1" readingOrder="0"/>
    </dxf>
    <dxf>
      <alignment wrapText="1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alignment wrapText="1" readingOrder="0"/>
    </dxf>
    <dxf>
      <alignment wrapText="1" readingOrder="0"/>
    </dxf>
    <dxf>
      <numFmt numFmtId="168" formatCode="_ * #,##0_ ;_ * \-#,##0_ ;_ * &quot;-&quot;??_ ;_ @_ "/>
    </dxf>
    <dxf>
      <alignment wrapText="1" readingOrder="0"/>
    </dxf>
    <dxf>
      <alignment wrapText="1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wrapText="1" readingOrder="0"/>
    </dxf>
    <dxf>
      <alignment wrapText="1" readingOrder="0"/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wrapText="1" readingOrder="0"/>
    </dxf>
    <dxf>
      <alignment wrapText="1" readingOrder="0"/>
    </dxf>
    <dxf>
      <numFmt numFmtId="168" formatCode="_ * #,##0_ ;_ * \-#,##0_ ;_ * &quot;-&quot;??_ ;_ @_ "/>
    </dxf>
  </dxfs>
  <tableStyles count="0" defaultTableStyle="TableStyleMedium2" defaultPivotStyle="PivotStyleLight16"/>
  <colors>
    <mruColors>
      <color rgb="FFF05702"/>
      <color rgb="FFE22641"/>
      <color rgb="FFD3355B"/>
      <color rgb="FFB74973"/>
      <color rgb="FF8DBD9D"/>
      <color rgb="FFAEAD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[last 100 log entries.xlsx]blocked or allowed by day, hour!PivotTable8</c:name>
    <c:fmtId val="0"/>
  </c:pivotSource>
  <c:chart>
    <c:autoTitleDeleted val="0"/>
    <c:pivotFmts>
      <c:pivotFmt>
        <c:idx val="0"/>
        <c:spPr>
          <a:solidFill>
            <a:schemeClr val="accent1">
              <a:lumMod val="5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>
              <a:lumMod val="5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>
              <a:lumMod val="5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>
              <a:lumMod val="5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'blocked or allowed by day, hour'!$B$1</c:f>
              <c:strCache>
                <c:ptCount val="1"/>
                <c:pt idx="0">
                  <c:v>Average total ips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'blocked or allowed by day, hour'!$A$2:$A$12</c:f>
              <c:strCache>
                <c:ptCount val="10"/>
                <c:pt idx="0">
                  <c:v>2016-11-06</c:v>
                </c:pt>
                <c:pt idx="1">
                  <c:v>2016-11-07</c:v>
                </c:pt>
                <c:pt idx="2">
                  <c:v>2016-11-08</c:v>
                </c:pt>
                <c:pt idx="3">
                  <c:v>2016-11-09</c:v>
                </c:pt>
                <c:pt idx="4">
                  <c:v>2016-11-10</c:v>
                </c:pt>
                <c:pt idx="5">
                  <c:v>2016-11-11</c:v>
                </c:pt>
                <c:pt idx="6">
                  <c:v>2016-11-12</c:v>
                </c:pt>
                <c:pt idx="7">
                  <c:v>2016-11-13</c:v>
                </c:pt>
                <c:pt idx="8">
                  <c:v>2016-11-14</c:v>
                </c:pt>
                <c:pt idx="9">
                  <c:v>2016-11-15</c:v>
                </c:pt>
              </c:strCache>
            </c:strRef>
          </c:cat>
          <c:val>
            <c:numRef>
              <c:f>'blocked or allowed by day, hour'!$B$2:$B$12</c:f>
              <c:numCache>
                <c:formatCode>_ * #,##0_ ;_ * \-#,##0_ ;_ * "-"??_ ;_ @_ </c:formatCode>
                <c:ptCount val="10"/>
                <c:pt idx="0">
                  <c:v>351</c:v>
                </c:pt>
                <c:pt idx="1">
                  <c:v>353.54545454545456</c:v>
                </c:pt>
                <c:pt idx="2">
                  <c:v>367.75</c:v>
                </c:pt>
                <c:pt idx="3">
                  <c:v>391.63636363636363</c:v>
                </c:pt>
                <c:pt idx="4">
                  <c:v>433.27272727272725</c:v>
                </c:pt>
                <c:pt idx="5">
                  <c:v>455.63636363636363</c:v>
                </c:pt>
                <c:pt idx="6">
                  <c:v>481.36363636363637</c:v>
                </c:pt>
                <c:pt idx="7">
                  <c:v>480.41666666666669</c:v>
                </c:pt>
                <c:pt idx="8">
                  <c:v>490.9</c:v>
                </c:pt>
                <c:pt idx="9">
                  <c:v>505.4</c:v>
                </c:pt>
              </c:numCache>
            </c:numRef>
          </c:val>
        </c:ser>
        <c:ser>
          <c:idx val="1"/>
          <c:order val="1"/>
          <c:tx>
            <c:strRef>
              <c:f>'blocked or allowed by day, hour'!$C$1</c:f>
              <c:strCache>
                <c:ptCount val="1"/>
                <c:pt idx="0">
                  <c:v>Average allowed IPs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'blocked or allowed by day, hour'!$A$2:$A$12</c:f>
              <c:strCache>
                <c:ptCount val="10"/>
                <c:pt idx="0">
                  <c:v>2016-11-06</c:v>
                </c:pt>
                <c:pt idx="1">
                  <c:v>2016-11-07</c:v>
                </c:pt>
                <c:pt idx="2">
                  <c:v>2016-11-08</c:v>
                </c:pt>
                <c:pt idx="3">
                  <c:v>2016-11-09</c:v>
                </c:pt>
                <c:pt idx="4">
                  <c:v>2016-11-10</c:v>
                </c:pt>
                <c:pt idx="5">
                  <c:v>2016-11-11</c:v>
                </c:pt>
                <c:pt idx="6">
                  <c:v>2016-11-12</c:v>
                </c:pt>
                <c:pt idx="7">
                  <c:v>2016-11-13</c:v>
                </c:pt>
                <c:pt idx="8">
                  <c:v>2016-11-14</c:v>
                </c:pt>
                <c:pt idx="9">
                  <c:v>2016-11-15</c:v>
                </c:pt>
              </c:strCache>
            </c:strRef>
          </c:cat>
          <c:val>
            <c:numRef>
              <c:f>'blocked or allowed by day, hour'!$C$2:$C$12</c:f>
              <c:numCache>
                <c:formatCode>_ * #,##0_ ;_ * \-#,##0_ ;_ * "-"??_ ;_ @_ </c:formatCode>
                <c:ptCount val="10"/>
                <c:pt idx="0">
                  <c:v>218</c:v>
                </c:pt>
                <c:pt idx="1">
                  <c:v>206.54545454545453</c:v>
                </c:pt>
                <c:pt idx="2">
                  <c:v>200.25</c:v>
                </c:pt>
                <c:pt idx="3">
                  <c:v>191.72727272727272</c:v>
                </c:pt>
                <c:pt idx="4">
                  <c:v>206.18181818181819</c:v>
                </c:pt>
                <c:pt idx="5">
                  <c:v>214.27272727272728</c:v>
                </c:pt>
                <c:pt idx="6">
                  <c:v>253.81818181818181</c:v>
                </c:pt>
                <c:pt idx="7">
                  <c:v>291.41666666666669</c:v>
                </c:pt>
                <c:pt idx="8">
                  <c:v>310.10000000000002</c:v>
                </c:pt>
                <c:pt idx="9">
                  <c:v>322.2</c:v>
                </c:pt>
              </c:numCache>
            </c:numRef>
          </c:val>
        </c:ser>
        <c:ser>
          <c:idx val="2"/>
          <c:order val="2"/>
          <c:tx>
            <c:strRef>
              <c:f>'blocked or allowed by day, hour'!$D$1</c:f>
              <c:strCache>
                <c:ptCount val="1"/>
                <c:pt idx="0">
                  <c:v>Average blocked by .htaccess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'blocked or allowed by day, hour'!$A$2:$A$12</c:f>
              <c:strCache>
                <c:ptCount val="10"/>
                <c:pt idx="0">
                  <c:v>2016-11-06</c:v>
                </c:pt>
                <c:pt idx="1">
                  <c:v>2016-11-07</c:v>
                </c:pt>
                <c:pt idx="2">
                  <c:v>2016-11-08</c:v>
                </c:pt>
                <c:pt idx="3">
                  <c:v>2016-11-09</c:v>
                </c:pt>
                <c:pt idx="4">
                  <c:v>2016-11-10</c:v>
                </c:pt>
                <c:pt idx="5">
                  <c:v>2016-11-11</c:v>
                </c:pt>
                <c:pt idx="6">
                  <c:v>2016-11-12</c:v>
                </c:pt>
                <c:pt idx="7">
                  <c:v>2016-11-13</c:v>
                </c:pt>
                <c:pt idx="8">
                  <c:v>2016-11-14</c:v>
                </c:pt>
                <c:pt idx="9">
                  <c:v>2016-11-15</c:v>
                </c:pt>
              </c:strCache>
            </c:strRef>
          </c:cat>
          <c:val>
            <c:numRef>
              <c:f>'blocked or allowed by day, hour'!$D$2:$D$12</c:f>
              <c:numCache>
                <c:formatCode>_ * #,##0_ ;_ * \-#,##0_ ;_ * "-"??_ ;_ @_ </c:formatCode>
                <c:ptCount val="10"/>
                <c:pt idx="0">
                  <c:v>133</c:v>
                </c:pt>
                <c:pt idx="1">
                  <c:v>147</c:v>
                </c:pt>
                <c:pt idx="2">
                  <c:v>167.5</c:v>
                </c:pt>
                <c:pt idx="3">
                  <c:v>199.90909090909091</c:v>
                </c:pt>
                <c:pt idx="4">
                  <c:v>227.09090909090909</c:v>
                </c:pt>
                <c:pt idx="5">
                  <c:v>241.36363636363637</c:v>
                </c:pt>
                <c:pt idx="6">
                  <c:v>227.54545454545453</c:v>
                </c:pt>
                <c:pt idx="7">
                  <c:v>189</c:v>
                </c:pt>
                <c:pt idx="8">
                  <c:v>180.8</c:v>
                </c:pt>
                <c:pt idx="9">
                  <c:v>183.2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3697280"/>
        <c:axId val="512405568"/>
      </c:barChart>
      <c:catAx>
        <c:axId val="333697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12405568"/>
        <c:crosses val="autoZero"/>
        <c:auto val="1"/>
        <c:lblAlgn val="ctr"/>
        <c:lblOffset val="100"/>
        <c:noMultiLvlLbl val="0"/>
      </c:catAx>
      <c:valAx>
        <c:axId val="51240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* #,##0_ ;_ * \-#,##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33697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[last 100 log entries.xlsx]blocked or allowed by day, hour!PivotTable10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6">
              <a:lumMod val="5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4.3727980087561583E-2"/>
          <c:y val="0.10673436794768842"/>
          <c:w val="0.94235207123559506"/>
          <c:h val="0.570845926523394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'blocked or allowed by day, hour'!$B$15</c:f>
              <c:strCache>
                <c:ptCount val="1"/>
                <c:pt idx="0">
                  <c:v>Average total ips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'blocked or allowed by day, hour'!$A$16:$A$40</c:f>
              <c:strCach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'blocked or allowed by day, hour'!$B$16:$B$40</c:f>
              <c:numCache>
                <c:formatCode>_ * #,##0_ ;_ * \-#,##0_ ;_ * "-"??_ ;_ @_ </c:formatCode>
                <c:ptCount val="24"/>
                <c:pt idx="0">
                  <c:v>453</c:v>
                </c:pt>
                <c:pt idx="1">
                  <c:v>426.25</c:v>
                </c:pt>
                <c:pt idx="2">
                  <c:v>413</c:v>
                </c:pt>
                <c:pt idx="3">
                  <c:v>438.6</c:v>
                </c:pt>
                <c:pt idx="4">
                  <c:v>409.66666666666669</c:v>
                </c:pt>
                <c:pt idx="5">
                  <c:v>449</c:v>
                </c:pt>
                <c:pt idx="6">
                  <c:v>372.5</c:v>
                </c:pt>
                <c:pt idx="7">
                  <c:v>480.2</c:v>
                </c:pt>
                <c:pt idx="8">
                  <c:v>390.33333333333331</c:v>
                </c:pt>
                <c:pt idx="9">
                  <c:v>461.33333333333331</c:v>
                </c:pt>
                <c:pt idx="10">
                  <c:v>390.66666666666669</c:v>
                </c:pt>
                <c:pt idx="11">
                  <c:v>462.25</c:v>
                </c:pt>
                <c:pt idx="12">
                  <c:v>421.8</c:v>
                </c:pt>
                <c:pt idx="13">
                  <c:v>461.75</c:v>
                </c:pt>
                <c:pt idx="14">
                  <c:v>423.4</c:v>
                </c:pt>
                <c:pt idx="15">
                  <c:v>464</c:v>
                </c:pt>
                <c:pt idx="16">
                  <c:v>424.6</c:v>
                </c:pt>
                <c:pt idx="17">
                  <c:v>453</c:v>
                </c:pt>
                <c:pt idx="18">
                  <c:v>439.33333333333331</c:v>
                </c:pt>
                <c:pt idx="19">
                  <c:v>455.33333333333331</c:v>
                </c:pt>
                <c:pt idx="20">
                  <c:v>448.6</c:v>
                </c:pt>
                <c:pt idx="21">
                  <c:v>420.66666666666669</c:v>
                </c:pt>
                <c:pt idx="22">
                  <c:v>450.5</c:v>
                </c:pt>
                <c:pt idx="23">
                  <c:v>412.8</c:v>
                </c:pt>
              </c:numCache>
            </c:numRef>
          </c:val>
        </c:ser>
        <c:ser>
          <c:idx val="1"/>
          <c:order val="1"/>
          <c:tx>
            <c:strRef>
              <c:f>'blocked or allowed by day, hour'!$C$15</c:f>
              <c:strCache>
                <c:ptCount val="1"/>
                <c:pt idx="0">
                  <c:v>Average allowed IPs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'blocked or allowed by day, hour'!$A$16:$A$40</c:f>
              <c:strCach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'blocked or allowed by day, hour'!$C$16:$C$40</c:f>
              <c:numCache>
                <c:formatCode>_ * #,##0_ ;_ * \-#,##0_ ;_ * "-"??_ ;_ @_ </c:formatCode>
                <c:ptCount val="24"/>
                <c:pt idx="0">
                  <c:v>257.25</c:v>
                </c:pt>
                <c:pt idx="1">
                  <c:v>232.75</c:v>
                </c:pt>
                <c:pt idx="2">
                  <c:v>239.33333333333334</c:v>
                </c:pt>
                <c:pt idx="3">
                  <c:v>231.8</c:v>
                </c:pt>
                <c:pt idx="4">
                  <c:v>235.66666666666666</c:v>
                </c:pt>
                <c:pt idx="5">
                  <c:v>246.33333333333334</c:v>
                </c:pt>
                <c:pt idx="6">
                  <c:v>197.5</c:v>
                </c:pt>
                <c:pt idx="7">
                  <c:v>274.8</c:v>
                </c:pt>
                <c:pt idx="8">
                  <c:v>202.33333333333334</c:v>
                </c:pt>
                <c:pt idx="9">
                  <c:v>261.66666666666669</c:v>
                </c:pt>
                <c:pt idx="10">
                  <c:v>201.66666666666666</c:v>
                </c:pt>
                <c:pt idx="11">
                  <c:v>280.5</c:v>
                </c:pt>
                <c:pt idx="12">
                  <c:v>212.2</c:v>
                </c:pt>
                <c:pt idx="13">
                  <c:v>280.25</c:v>
                </c:pt>
                <c:pt idx="14">
                  <c:v>213.8</c:v>
                </c:pt>
                <c:pt idx="15">
                  <c:v>282.5</c:v>
                </c:pt>
                <c:pt idx="16">
                  <c:v>213.6</c:v>
                </c:pt>
                <c:pt idx="17">
                  <c:v>272.66666666666669</c:v>
                </c:pt>
                <c:pt idx="18">
                  <c:v>233.5</c:v>
                </c:pt>
                <c:pt idx="19">
                  <c:v>275.33333333333331</c:v>
                </c:pt>
                <c:pt idx="20">
                  <c:v>245.4</c:v>
                </c:pt>
                <c:pt idx="21">
                  <c:v>228</c:v>
                </c:pt>
                <c:pt idx="22">
                  <c:v>255</c:v>
                </c:pt>
                <c:pt idx="23">
                  <c:v>223.8</c:v>
                </c:pt>
              </c:numCache>
            </c:numRef>
          </c:val>
        </c:ser>
        <c:ser>
          <c:idx val="2"/>
          <c:order val="2"/>
          <c:tx>
            <c:strRef>
              <c:f>'blocked or allowed by day, hour'!$D$15</c:f>
              <c:strCache>
                <c:ptCount val="1"/>
                <c:pt idx="0">
                  <c:v>Average blocked by .htaccess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'blocked or allowed by day, hour'!$A$16:$A$40</c:f>
              <c:strCach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'blocked or allowed by day, hour'!$D$16:$D$40</c:f>
              <c:numCache>
                <c:formatCode>_ * #,##0_ ;_ * \-#,##0_ ;_ * "-"??_ ;_ @_ </c:formatCode>
                <c:ptCount val="24"/>
                <c:pt idx="0">
                  <c:v>195.75</c:v>
                </c:pt>
                <c:pt idx="1">
                  <c:v>193.5</c:v>
                </c:pt>
                <c:pt idx="2">
                  <c:v>173.66666666666666</c:v>
                </c:pt>
                <c:pt idx="3">
                  <c:v>206.8</c:v>
                </c:pt>
                <c:pt idx="4">
                  <c:v>174</c:v>
                </c:pt>
                <c:pt idx="5">
                  <c:v>202.66666666666666</c:v>
                </c:pt>
                <c:pt idx="6">
                  <c:v>175</c:v>
                </c:pt>
                <c:pt idx="7">
                  <c:v>205.4</c:v>
                </c:pt>
                <c:pt idx="8">
                  <c:v>188</c:v>
                </c:pt>
                <c:pt idx="9">
                  <c:v>199.66666666666666</c:v>
                </c:pt>
                <c:pt idx="10">
                  <c:v>189</c:v>
                </c:pt>
                <c:pt idx="11">
                  <c:v>181.75</c:v>
                </c:pt>
                <c:pt idx="12">
                  <c:v>209.6</c:v>
                </c:pt>
                <c:pt idx="13">
                  <c:v>181.5</c:v>
                </c:pt>
                <c:pt idx="14">
                  <c:v>209.6</c:v>
                </c:pt>
                <c:pt idx="15">
                  <c:v>181.5</c:v>
                </c:pt>
                <c:pt idx="16">
                  <c:v>211</c:v>
                </c:pt>
                <c:pt idx="17">
                  <c:v>180.33333333333334</c:v>
                </c:pt>
                <c:pt idx="18">
                  <c:v>205.83333333333334</c:v>
                </c:pt>
                <c:pt idx="19">
                  <c:v>180</c:v>
                </c:pt>
                <c:pt idx="20">
                  <c:v>203.2</c:v>
                </c:pt>
                <c:pt idx="21">
                  <c:v>192.66666666666666</c:v>
                </c:pt>
                <c:pt idx="22">
                  <c:v>195.5</c:v>
                </c:pt>
                <c:pt idx="23">
                  <c:v>189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910240"/>
        <c:axId val="185904080"/>
      </c:barChart>
      <c:catAx>
        <c:axId val="185910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5904080"/>
        <c:crosses val="autoZero"/>
        <c:auto val="1"/>
        <c:lblAlgn val="ctr"/>
        <c:lblOffset val="100"/>
        <c:noMultiLvlLbl val="0"/>
      </c:catAx>
      <c:valAx>
        <c:axId val="18590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* #,##0_ ;_ * \-#,##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5910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816592170704835"/>
          <c:y val="0.7719464182004897"/>
          <c:w val="0.20026278878423259"/>
          <c:h val="0.228053611518490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distribution for blocked and allowed IPs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rgbClr val="AEAD7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rgbClr val="8DBD9D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rgbClr val="B7497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rgbClr val="D3355B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rgbClr val="E2264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rgbClr val="F0570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chemeClr val="bg1">
                  <a:alpha val="79000"/>
                </a:schemeClr>
              </a:solidFill>
              <a:ln>
                <a:solidFill>
                  <a:schemeClr val="tx1">
                    <a:alpha val="40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distribution!$E$1:$L$1</c:f>
              <c:strCache>
                <c:ptCount val="8"/>
                <c:pt idx="0">
                  <c:v>allowed never blocked ips</c:v>
                </c:pt>
                <c:pt idx="1">
                  <c:v>allowed crawlers</c:v>
                </c:pt>
                <c:pt idx="2">
                  <c:v>unblocked wait for recheck</c:v>
                </c:pt>
                <c:pt idx="3">
                  <c:v>blocked crawlers</c:v>
                </c:pt>
                <c:pt idx="4">
                  <c:v>blocked by local blocklist</c:v>
                </c:pt>
                <c:pt idx="5">
                  <c:v>blocked by imported blocklist</c:v>
                </c:pt>
                <c:pt idx="6">
                  <c:v>blocked by abuseipdb.com</c:v>
                </c:pt>
                <c:pt idx="7">
                  <c:v>blocked by TYP03-syslog</c:v>
                </c:pt>
              </c:strCache>
            </c:strRef>
          </c:cat>
          <c:val>
            <c:numRef>
              <c:f>distribution!$E$2:$L$2</c:f>
              <c:numCache>
                <c:formatCode>_ * #,##0_ ;_ * \-#,##0_ ;_ * "-"??_ ;_ @_ </c:formatCode>
                <c:ptCount val="8"/>
                <c:pt idx="0">
                  <c:v>174.56</c:v>
                </c:pt>
                <c:pt idx="1">
                  <c:v>43.97</c:v>
                </c:pt>
                <c:pt idx="2">
                  <c:v>67.83</c:v>
                </c:pt>
                <c:pt idx="3">
                  <c:v>158.59</c:v>
                </c:pt>
                <c:pt idx="4">
                  <c:v>8.85</c:v>
                </c:pt>
                <c:pt idx="5">
                  <c:v>1.1000000000000001</c:v>
                </c:pt>
                <c:pt idx="6">
                  <c:v>19.23</c:v>
                </c:pt>
                <c:pt idx="7">
                  <c:v>7.46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</xdr:colOff>
      <xdr:row>0</xdr:row>
      <xdr:rowOff>14286</xdr:rowOff>
    </xdr:from>
    <xdr:to>
      <xdr:col>27</xdr:col>
      <xdr:colOff>9524</xdr:colOff>
      <xdr:row>12</xdr:row>
      <xdr:rowOff>180975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19049</xdr:colOff>
      <xdr:row>14</xdr:row>
      <xdr:rowOff>23811</xdr:rowOff>
    </xdr:from>
    <xdr:to>
      <xdr:col>26</xdr:col>
      <xdr:colOff>752475</xdr:colOff>
      <xdr:row>30</xdr:row>
      <xdr:rowOff>66674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</xdr:row>
      <xdr:rowOff>47626</xdr:rowOff>
    </xdr:from>
    <xdr:to>
      <xdr:col>8</xdr:col>
      <xdr:colOff>38100</xdr:colOff>
      <xdr:row>28</xdr:row>
      <xdr:rowOff>38100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isèle Wendl" refreshedDate="42689.853368402779" createdVersion="5" refreshedVersion="5" minRefreshableVersion="3" recordCount="100">
  <cacheSource type="worksheet">
    <worksheetSource ref="B1:N101" sheet="last 100"/>
  </cacheSource>
  <cacheFields count="13">
    <cacheField name="day" numFmtId="1">
      <sharedItems count="10">
        <s v="2016-11-06"/>
        <s v="2016-11-07"/>
        <s v="2016-11-08"/>
        <s v="2016-11-09"/>
        <s v="2016-11-10"/>
        <s v="2016-11-11"/>
        <s v="2016-11-12"/>
        <s v="2016-11-13"/>
        <s v="2016-11-14"/>
        <s v="2016-11-15"/>
      </sharedItems>
    </cacheField>
    <cacheField name="hour" numFmtId="1">
      <sharedItems containsSemiMixedTypes="0" containsString="0" containsNumber="1" containsInteger="1" minValue="0" maxValue="23"/>
    </cacheField>
    <cacheField name="total ips" numFmtId="0">
      <sharedItems containsSemiMixedTypes="0" containsString="0" containsNumber="1" containsInteger="1" minValue="345" maxValue="513"/>
    </cacheField>
    <cacheField name="allowed IPs" numFmtId="0">
      <sharedItems containsSemiMixedTypes="0" containsString="0" containsNumber="1" containsInteger="1" minValue="188" maxValue="330"/>
    </cacheField>
    <cacheField name="blocked by .htaccess" numFmtId="0">
      <sharedItems containsSemiMixedTypes="0" containsString="0" containsNumber="1" containsInteger="1" minValue="133" maxValue="245"/>
    </cacheField>
    <cacheField name="allowed never blocked ips" numFmtId="0">
      <sharedItems containsSemiMixedTypes="0" containsString="0" containsNumber="1" containsInteger="1" minValue="154" maxValue="193"/>
    </cacheField>
    <cacheField name="allowed crawlers" numFmtId="0">
      <sharedItems containsSemiMixedTypes="0" containsString="0" containsNumber="1" containsInteger="1" minValue="31" maxValue="80"/>
    </cacheField>
    <cacheField name="unblocked wait for recheck" numFmtId="0">
      <sharedItems containsSemiMixedTypes="0" containsString="0" containsNumber="1" containsInteger="1" minValue="31" maxValue="138"/>
    </cacheField>
    <cacheField name="blocked crawlers" numFmtId="0">
      <sharedItems containsSemiMixedTypes="0" containsString="0" containsNumber="1" containsInteger="1" minValue="93" maxValue="212"/>
    </cacheField>
    <cacheField name="blocked by local blocklist" numFmtId="0">
      <sharedItems containsSemiMixedTypes="0" containsString="0" containsNumber="1" containsInteger="1" minValue="6" maxValue="11"/>
    </cacheField>
    <cacheField name="blocked by imported blocklist" numFmtId="0">
      <sharedItems containsSemiMixedTypes="0" containsString="0" containsNumber="1" containsInteger="1" minValue="0" maxValue="3"/>
    </cacheField>
    <cacheField name="blocked by abuseipdb.com" numFmtId="0">
      <sharedItems containsSemiMixedTypes="0" containsString="0" containsNumber="1" containsInteger="1" minValue="15" maxValue="26"/>
    </cacheField>
    <cacheField name="blocked by TYP03-syslog" numFmtId="0">
      <sharedItems containsSemiMixedTypes="0" containsString="0" containsNumber="1" containsInteger="1" minValue="4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Gisèle Wendl" refreshedDate="42689.859903124998" createdVersion="5" refreshedVersion="5" minRefreshableVersion="3" recordCount="100">
  <cacheSource type="worksheet">
    <worksheetSource ref="C1:N101" sheet="last 100"/>
  </cacheSource>
  <cacheFields count="12">
    <cacheField name="hour" numFmtId="1">
      <sharedItems containsSemiMixedTypes="0" containsString="0" containsNumber="1" containsInteger="1" minValue="0" maxValue="23" count="24">
        <n v="23"/>
        <n v="1"/>
        <n v="3"/>
        <n v="5"/>
        <n v="8"/>
        <n v="10"/>
        <n v="12"/>
        <n v="14"/>
        <n v="16"/>
        <n v="18"/>
        <n v="20"/>
        <n v="22"/>
        <n v="0"/>
        <n v="2"/>
        <n v="4"/>
        <n v="6"/>
        <n v="9"/>
        <n v="11"/>
        <n v="13"/>
        <n v="15"/>
        <n v="17"/>
        <n v="19"/>
        <n v="21"/>
        <n v="7"/>
      </sharedItems>
    </cacheField>
    <cacheField name="total ips" numFmtId="0">
      <sharedItems containsSemiMixedTypes="0" containsString="0" containsNumber="1" containsInteger="1" minValue="345" maxValue="513"/>
    </cacheField>
    <cacheField name="allowed IPs" numFmtId="0">
      <sharedItems containsSemiMixedTypes="0" containsString="0" containsNumber="1" containsInteger="1" minValue="188" maxValue="330"/>
    </cacheField>
    <cacheField name="blocked by .htaccess" numFmtId="0">
      <sharedItems containsSemiMixedTypes="0" containsString="0" containsNumber="1" containsInteger="1" minValue="133" maxValue="245"/>
    </cacheField>
    <cacheField name="allowed never blocked ips" numFmtId="0">
      <sharedItems containsSemiMixedTypes="0" containsString="0" containsNumber="1" containsInteger="1" minValue="154" maxValue="193"/>
    </cacheField>
    <cacheField name="allowed crawlers" numFmtId="0">
      <sharedItems containsSemiMixedTypes="0" containsString="0" containsNumber="1" containsInteger="1" minValue="31" maxValue="80"/>
    </cacheField>
    <cacheField name="unblocked wait for recheck" numFmtId="0">
      <sharedItems containsSemiMixedTypes="0" containsString="0" containsNumber="1" containsInteger="1" minValue="31" maxValue="138"/>
    </cacheField>
    <cacheField name="blocked crawlers" numFmtId="0">
      <sharedItems containsSemiMixedTypes="0" containsString="0" containsNumber="1" containsInteger="1" minValue="93" maxValue="212"/>
    </cacheField>
    <cacheField name="blocked by local blocklist" numFmtId="0">
      <sharedItems containsSemiMixedTypes="0" containsString="0" containsNumber="1" containsInteger="1" minValue="6" maxValue="11"/>
    </cacheField>
    <cacheField name="blocked by imported blocklist" numFmtId="0">
      <sharedItems containsSemiMixedTypes="0" containsString="0" containsNumber="1" containsInteger="1" minValue="0" maxValue="3"/>
    </cacheField>
    <cacheField name="blocked by abuseipdb.com" numFmtId="0">
      <sharedItems containsSemiMixedTypes="0" containsString="0" containsNumber="1" containsInteger="1" minValue="15" maxValue="26"/>
    </cacheField>
    <cacheField name="blocked by TYP03-syslog" numFmtId="0">
      <sharedItems containsSemiMixedTypes="0" containsString="0" containsNumber="1" containsInteger="1" minValue="4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">
  <r>
    <x v="0"/>
    <n v="23"/>
    <n v="351"/>
    <n v="218"/>
    <n v="133"/>
    <n v="185"/>
    <n v="80"/>
    <n v="33"/>
    <n v="93"/>
    <n v="7"/>
    <n v="0"/>
    <n v="25"/>
    <n v="8"/>
  </r>
  <r>
    <x v="1"/>
    <n v="1"/>
    <n v="351"/>
    <n v="217"/>
    <n v="134"/>
    <n v="184"/>
    <n v="78"/>
    <n v="33"/>
    <n v="94"/>
    <n v="7"/>
    <n v="0"/>
    <n v="25"/>
    <n v="8"/>
  </r>
  <r>
    <x v="1"/>
    <n v="3"/>
    <n v="356"/>
    <n v="216"/>
    <n v="140"/>
    <n v="184"/>
    <n v="78"/>
    <n v="32"/>
    <n v="99"/>
    <n v="7"/>
    <n v="0"/>
    <n v="25"/>
    <n v="9"/>
  </r>
  <r>
    <x v="1"/>
    <n v="5"/>
    <n v="359"/>
    <n v="216"/>
    <n v="143"/>
    <n v="185"/>
    <n v="77"/>
    <n v="31"/>
    <n v="101"/>
    <n v="7"/>
    <n v="0"/>
    <n v="26"/>
    <n v="9"/>
  </r>
  <r>
    <x v="1"/>
    <n v="8"/>
    <n v="359"/>
    <n v="213"/>
    <n v="146"/>
    <n v="182"/>
    <n v="74"/>
    <n v="31"/>
    <n v="104"/>
    <n v="7"/>
    <n v="0"/>
    <n v="26"/>
    <n v="9"/>
  </r>
  <r>
    <x v="1"/>
    <n v="10"/>
    <n v="354"/>
    <n v="208"/>
    <n v="146"/>
    <n v="176"/>
    <n v="72"/>
    <n v="32"/>
    <n v="105"/>
    <n v="7"/>
    <n v="0"/>
    <n v="25"/>
    <n v="9"/>
  </r>
  <r>
    <x v="1"/>
    <n v="12"/>
    <n v="350"/>
    <n v="201"/>
    <n v="149"/>
    <n v="170"/>
    <n v="69"/>
    <n v="31"/>
    <n v="107"/>
    <n v="7"/>
    <n v="0"/>
    <n v="26"/>
    <n v="9"/>
  </r>
  <r>
    <x v="1"/>
    <n v="14"/>
    <n v="350"/>
    <n v="202"/>
    <n v="148"/>
    <n v="170"/>
    <n v="69"/>
    <n v="32"/>
    <n v="107"/>
    <n v="7"/>
    <n v="0"/>
    <n v="26"/>
    <n v="8"/>
  </r>
  <r>
    <x v="1"/>
    <n v="16"/>
    <n v="345"/>
    <n v="196"/>
    <n v="149"/>
    <n v="164"/>
    <n v="69"/>
    <n v="32"/>
    <n v="108"/>
    <n v="7"/>
    <n v="0"/>
    <n v="26"/>
    <n v="8"/>
  </r>
  <r>
    <x v="1"/>
    <n v="18"/>
    <n v="350"/>
    <n v="199"/>
    <n v="151"/>
    <n v="165"/>
    <n v="69"/>
    <n v="34"/>
    <n v="112"/>
    <n v="7"/>
    <n v="0"/>
    <n v="24"/>
    <n v="8"/>
  </r>
  <r>
    <x v="1"/>
    <n v="20"/>
    <n v="359"/>
    <n v="203"/>
    <n v="156"/>
    <n v="169"/>
    <n v="69"/>
    <n v="34"/>
    <n v="117"/>
    <n v="7"/>
    <n v="0"/>
    <n v="24"/>
    <n v="8"/>
  </r>
  <r>
    <x v="1"/>
    <n v="22"/>
    <n v="356"/>
    <n v="201"/>
    <n v="155"/>
    <n v="166"/>
    <n v="65"/>
    <n v="35"/>
    <n v="117"/>
    <n v="7"/>
    <n v="0"/>
    <n v="23"/>
    <n v="8"/>
  </r>
  <r>
    <x v="2"/>
    <n v="0"/>
    <n v="363"/>
    <n v="205"/>
    <n v="158"/>
    <n v="170"/>
    <n v="67"/>
    <n v="35"/>
    <n v="120"/>
    <n v="7"/>
    <n v="0"/>
    <n v="23"/>
    <n v="8"/>
  </r>
  <r>
    <x v="2"/>
    <n v="2"/>
    <n v="363"/>
    <n v="203"/>
    <n v="160"/>
    <n v="168"/>
    <n v="63"/>
    <n v="35"/>
    <n v="121"/>
    <n v="7"/>
    <n v="0"/>
    <n v="23"/>
    <n v="9"/>
  </r>
  <r>
    <x v="2"/>
    <n v="4"/>
    <n v="362"/>
    <n v="202"/>
    <n v="160"/>
    <n v="166"/>
    <n v="61"/>
    <n v="36"/>
    <n v="122"/>
    <n v="7"/>
    <n v="0"/>
    <n v="22"/>
    <n v="9"/>
  </r>
  <r>
    <x v="2"/>
    <n v="6"/>
    <n v="363"/>
    <n v="201"/>
    <n v="162"/>
    <n v="165"/>
    <n v="59"/>
    <n v="36"/>
    <n v="124"/>
    <n v="7"/>
    <n v="0"/>
    <n v="22"/>
    <n v="9"/>
  </r>
  <r>
    <x v="2"/>
    <n v="9"/>
    <n v="363"/>
    <n v="198"/>
    <n v="165"/>
    <n v="162"/>
    <n v="55"/>
    <n v="36"/>
    <n v="126"/>
    <n v="7"/>
    <n v="0"/>
    <n v="23"/>
    <n v="9"/>
  </r>
  <r>
    <x v="2"/>
    <n v="11"/>
    <n v="367"/>
    <n v="201"/>
    <n v="166"/>
    <n v="166"/>
    <n v="55"/>
    <n v="35"/>
    <n v="127"/>
    <n v="7"/>
    <n v="0"/>
    <n v="23"/>
    <n v="9"/>
  </r>
  <r>
    <x v="2"/>
    <n v="13"/>
    <n v="369"/>
    <n v="202"/>
    <n v="167"/>
    <n v="165"/>
    <n v="51"/>
    <n v="37"/>
    <n v="129"/>
    <n v="8"/>
    <n v="0"/>
    <n v="21"/>
    <n v="9"/>
  </r>
  <r>
    <x v="2"/>
    <n v="15"/>
    <n v="369"/>
    <n v="200"/>
    <n v="169"/>
    <n v="162"/>
    <n v="48"/>
    <n v="38"/>
    <n v="132"/>
    <n v="8"/>
    <n v="0"/>
    <n v="21"/>
    <n v="8"/>
  </r>
  <r>
    <x v="2"/>
    <n v="17"/>
    <n v="370"/>
    <n v="198"/>
    <n v="172"/>
    <n v="160"/>
    <n v="46"/>
    <n v="38"/>
    <n v="135"/>
    <n v="8"/>
    <n v="0"/>
    <n v="21"/>
    <n v="8"/>
  </r>
  <r>
    <x v="2"/>
    <n v="19"/>
    <n v="375"/>
    <n v="201"/>
    <n v="174"/>
    <n v="162"/>
    <n v="46"/>
    <n v="39"/>
    <n v="137"/>
    <n v="9"/>
    <n v="0"/>
    <n v="21"/>
    <n v="7"/>
  </r>
  <r>
    <x v="2"/>
    <n v="21"/>
    <n v="373"/>
    <n v="196"/>
    <n v="177"/>
    <n v="157"/>
    <n v="42"/>
    <n v="39"/>
    <n v="140"/>
    <n v="9"/>
    <n v="0"/>
    <n v="21"/>
    <n v="7"/>
  </r>
  <r>
    <x v="2"/>
    <n v="23"/>
    <n v="376"/>
    <n v="196"/>
    <n v="180"/>
    <n v="158"/>
    <n v="42"/>
    <n v="38"/>
    <n v="143"/>
    <n v="9"/>
    <n v="0"/>
    <n v="21"/>
    <n v="7"/>
  </r>
  <r>
    <x v="3"/>
    <n v="2"/>
    <n v="377"/>
    <n v="196"/>
    <n v="181"/>
    <n v="158"/>
    <n v="40"/>
    <n v="38"/>
    <n v="144"/>
    <n v="9"/>
    <n v="0"/>
    <n v="21"/>
    <n v="7"/>
  </r>
  <r>
    <x v="3"/>
    <n v="4"/>
    <n v="380"/>
    <n v="198"/>
    <n v="182"/>
    <n v="161"/>
    <n v="40"/>
    <n v="37"/>
    <n v="144"/>
    <n v="9"/>
    <n v="0"/>
    <n v="22"/>
    <n v="7"/>
  </r>
  <r>
    <x v="3"/>
    <n v="6"/>
    <n v="382"/>
    <n v="194"/>
    <n v="188"/>
    <n v="159"/>
    <n v="36"/>
    <n v="35"/>
    <n v="149"/>
    <n v="9"/>
    <n v="0"/>
    <n v="23"/>
    <n v="7"/>
  </r>
  <r>
    <x v="3"/>
    <n v="8"/>
    <n v="383"/>
    <n v="189"/>
    <n v="194"/>
    <n v="154"/>
    <n v="32"/>
    <n v="35"/>
    <n v="155"/>
    <n v="9"/>
    <n v="0"/>
    <n v="23"/>
    <n v="7"/>
  </r>
  <r>
    <x v="3"/>
    <n v="10"/>
    <n v="385"/>
    <n v="190"/>
    <n v="195"/>
    <n v="155"/>
    <n v="33"/>
    <n v="35"/>
    <n v="156"/>
    <n v="9"/>
    <n v="0"/>
    <n v="23"/>
    <n v="7"/>
  </r>
  <r>
    <x v="3"/>
    <n v="12"/>
    <n v="388"/>
    <n v="191"/>
    <n v="197"/>
    <n v="156"/>
    <n v="33"/>
    <n v="35"/>
    <n v="158"/>
    <n v="9"/>
    <n v="0"/>
    <n v="23"/>
    <n v="7"/>
  </r>
  <r>
    <x v="3"/>
    <n v="14"/>
    <n v="390"/>
    <n v="189"/>
    <n v="201"/>
    <n v="155"/>
    <n v="32"/>
    <n v="34"/>
    <n v="162"/>
    <n v="9"/>
    <n v="0"/>
    <n v="23"/>
    <n v="7"/>
  </r>
  <r>
    <x v="3"/>
    <n v="16"/>
    <n v="398"/>
    <n v="188"/>
    <n v="210"/>
    <n v="155"/>
    <n v="31"/>
    <n v="33"/>
    <n v="170"/>
    <n v="9"/>
    <n v="0"/>
    <n v="24"/>
    <n v="7"/>
  </r>
  <r>
    <x v="3"/>
    <n v="18"/>
    <n v="403"/>
    <n v="188"/>
    <n v="215"/>
    <n v="155"/>
    <n v="31"/>
    <n v="33"/>
    <n v="174"/>
    <n v="10"/>
    <n v="0"/>
    <n v="24"/>
    <n v="7"/>
  </r>
  <r>
    <x v="3"/>
    <n v="21"/>
    <n v="409"/>
    <n v="192"/>
    <n v="217"/>
    <n v="157"/>
    <n v="32"/>
    <n v="35"/>
    <n v="177"/>
    <n v="10"/>
    <n v="0"/>
    <n v="23"/>
    <n v="7"/>
  </r>
  <r>
    <x v="3"/>
    <n v="23"/>
    <n v="413"/>
    <n v="194"/>
    <n v="219"/>
    <n v="158"/>
    <n v="32"/>
    <n v="36"/>
    <n v="179"/>
    <n v="10"/>
    <n v="0"/>
    <n v="22"/>
    <n v="8"/>
  </r>
  <r>
    <x v="4"/>
    <n v="1"/>
    <n v="422"/>
    <n v="200"/>
    <n v="222"/>
    <n v="165"/>
    <n v="34"/>
    <n v="35"/>
    <n v="182"/>
    <n v="10"/>
    <n v="0"/>
    <n v="22"/>
    <n v="8"/>
  </r>
  <r>
    <x v="4"/>
    <n v="3"/>
    <n v="427"/>
    <n v="204"/>
    <n v="223"/>
    <n v="169"/>
    <n v="35"/>
    <n v="35"/>
    <n v="183"/>
    <n v="10"/>
    <n v="0"/>
    <n v="22"/>
    <n v="8"/>
  </r>
  <r>
    <x v="4"/>
    <n v="5"/>
    <n v="428"/>
    <n v="204"/>
    <n v="224"/>
    <n v="168"/>
    <n v="35"/>
    <n v="36"/>
    <n v="185"/>
    <n v="10"/>
    <n v="0"/>
    <n v="21"/>
    <n v="8"/>
  </r>
  <r>
    <x v="4"/>
    <n v="8"/>
    <n v="429"/>
    <n v="205"/>
    <n v="224"/>
    <n v="168"/>
    <n v="36"/>
    <n v="37"/>
    <n v="186"/>
    <n v="10"/>
    <n v="0"/>
    <n v="20"/>
    <n v="8"/>
  </r>
  <r>
    <x v="4"/>
    <n v="10"/>
    <n v="433"/>
    <n v="207"/>
    <n v="226"/>
    <n v="171"/>
    <n v="36"/>
    <n v="36"/>
    <n v="188"/>
    <n v="10"/>
    <n v="0"/>
    <n v="20"/>
    <n v="8"/>
  </r>
  <r>
    <x v="4"/>
    <n v="12"/>
    <n v="434"/>
    <n v="205"/>
    <n v="229"/>
    <n v="169"/>
    <n v="35"/>
    <n v="36"/>
    <n v="191"/>
    <n v="10"/>
    <n v="0"/>
    <n v="20"/>
    <n v="8"/>
  </r>
  <r>
    <x v="4"/>
    <n v="14"/>
    <n v="436"/>
    <n v="206"/>
    <n v="230"/>
    <n v="170"/>
    <n v="35"/>
    <n v="36"/>
    <n v="192"/>
    <n v="10"/>
    <n v="0"/>
    <n v="20"/>
    <n v="8"/>
  </r>
  <r>
    <x v="4"/>
    <n v="16"/>
    <n v="437"/>
    <n v="208"/>
    <n v="229"/>
    <n v="171"/>
    <n v="35"/>
    <n v="37"/>
    <n v="192"/>
    <n v="10"/>
    <n v="0"/>
    <n v="19"/>
    <n v="8"/>
  </r>
  <r>
    <x v="4"/>
    <n v="18"/>
    <n v="439"/>
    <n v="209"/>
    <n v="230"/>
    <n v="171"/>
    <n v="35"/>
    <n v="38"/>
    <n v="194"/>
    <n v="10"/>
    <n v="0"/>
    <n v="18"/>
    <n v="8"/>
  </r>
  <r>
    <x v="4"/>
    <n v="20"/>
    <n v="440"/>
    <n v="211"/>
    <n v="229"/>
    <n v="172"/>
    <n v="35"/>
    <n v="39"/>
    <n v="194"/>
    <n v="9"/>
    <n v="0"/>
    <n v="18"/>
    <n v="8"/>
  </r>
  <r>
    <x v="4"/>
    <n v="23"/>
    <n v="441"/>
    <n v="209"/>
    <n v="232"/>
    <n v="170"/>
    <n v="35"/>
    <n v="39"/>
    <n v="197"/>
    <n v="9"/>
    <n v="0"/>
    <n v="18"/>
    <n v="8"/>
  </r>
  <r>
    <x v="5"/>
    <n v="1"/>
    <n v="446"/>
    <n v="212"/>
    <n v="234"/>
    <n v="173"/>
    <n v="36"/>
    <n v="39"/>
    <n v="198"/>
    <n v="9"/>
    <n v="0"/>
    <n v="19"/>
    <n v="8"/>
  </r>
  <r>
    <x v="5"/>
    <n v="3"/>
    <n v="449"/>
    <n v="212"/>
    <n v="237"/>
    <n v="174"/>
    <n v="37"/>
    <n v="38"/>
    <n v="201"/>
    <n v="9"/>
    <n v="0"/>
    <n v="19"/>
    <n v="8"/>
  </r>
  <r>
    <x v="5"/>
    <n v="5"/>
    <n v="449"/>
    <n v="210"/>
    <n v="239"/>
    <n v="172"/>
    <n v="38"/>
    <n v="38"/>
    <n v="203"/>
    <n v="9"/>
    <n v="0"/>
    <n v="19"/>
    <n v="8"/>
  </r>
  <r>
    <x v="5"/>
    <n v="7"/>
    <n v="448"/>
    <n v="208"/>
    <n v="240"/>
    <n v="169"/>
    <n v="38"/>
    <n v="39"/>
    <n v="205"/>
    <n v="9"/>
    <n v="0"/>
    <n v="18"/>
    <n v="8"/>
  </r>
  <r>
    <x v="5"/>
    <n v="9"/>
    <n v="448"/>
    <n v="208"/>
    <n v="240"/>
    <n v="168"/>
    <n v="38"/>
    <n v="40"/>
    <n v="206"/>
    <n v="9"/>
    <n v="0"/>
    <n v="17"/>
    <n v="8"/>
  </r>
  <r>
    <x v="5"/>
    <n v="12"/>
    <n v="454"/>
    <n v="211"/>
    <n v="243"/>
    <n v="170"/>
    <n v="38"/>
    <n v="41"/>
    <n v="208"/>
    <n v="8"/>
    <n v="0"/>
    <n v="18"/>
    <n v="9"/>
  </r>
  <r>
    <x v="5"/>
    <n v="14"/>
    <n v="459"/>
    <n v="215"/>
    <n v="244"/>
    <n v="173"/>
    <n v="38"/>
    <n v="42"/>
    <n v="210"/>
    <n v="7"/>
    <n v="0"/>
    <n v="18"/>
    <n v="9"/>
  </r>
  <r>
    <x v="5"/>
    <n v="16"/>
    <n v="461"/>
    <n v="216"/>
    <n v="245"/>
    <n v="174"/>
    <n v="39"/>
    <n v="42"/>
    <n v="211"/>
    <n v="7"/>
    <n v="0"/>
    <n v="18"/>
    <n v="9"/>
  </r>
  <r>
    <x v="5"/>
    <n v="18"/>
    <n v="463"/>
    <n v="219"/>
    <n v="244"/>
    <n v="176"/>
    <n v="39"/>
    <n v="43"/>
    <n v="211"/>
    <n v="6"/>
    <n v="0"/>
    <n v="18"/>
    <n v="9"/>
  </r>
  <r>
    <x v="5"/>
    <n v="20"/>
    <n v="466"/>
    <n v="221"/>
    <n v="245"/>
    <n v="178"/>
    <n v="39"/>
    <n v="43"/>
    <n v="212"/>
    <n v="6"/>
    <n v="0"/>
    <n v="18"/>
    <n v="9"/>
  </r>
  <r>
    <x v="5"/>
    <n v="22"/>
    <n v="469"/>
    <n v="225"/>
    <n v="244"/>
    <n v="180"/>
    <n v="39"/>
    <n v="45"/>
    <n v="210"/>
    <n v="6"/>
    <n v="0"/>
    <n v="18"/>
    <n v="10"/>
  </r>
  <r>
    <x v="6"/>
    <n v="0"/>
    <n v="477"/>
    <n v="232"/>
    <n v="245"/>
    <n v="186"/>
    <n v="40"/>
    <n v="46"/>
    <n v="209"/>
    <n v="6"/>
    <n v="2"/>
    <n v="18"/>
    <n v="10"/>
  </r>
  <r>
    <x v="6"/>
    <n v="3"/>
    <n v="480"/>
    <n v="240"/>
    <n v="240"/>
    <n v="188"/>
    <n v="40"/>
    <n v="52"/>
    <n v="205"/>
    <n v="6"/>
    <n v="2"/>
    <n v="17"/>
    <n v="10"/>
  </r>
  <r>
    <x v="6"/>
    <n v="5"/>
    <n v="476"/>
    <n v="239"/>
    <n v="237"/>
    <n v="184"/>
    <n v="40"/>
    <n v="55"/>
    <n v="203"/>
    <n v="6"/>
    <n v="2"/>
    <n v="16"/>
    <n v="10"/>
  </r>
  <r>
    <x v="6"/>
    <n v="7"/>
    <n v="483"/>
    <n v="245"/>
    <n v="238"/>
    <n v="188"/>
    <n v="43"/>
    <n v="57"/>
    <n v="200"/>
    <n v="9"/>
    <n v="2"/>
    <n v="17"/>
    <n v="10"/>
  </r>
  <r>
    <x v="6"/>
    <n v="9"/>
    <n v="484"/>
    <n v="247"/>
    <n v="237"/>
    <n v="187"/>
    <n v="42"/>
    <n v="60"/>
    <n v="198"/>
    <n v="10"/>
    <n v="2"/>
    <n v="17"/>
    <n v="10"/>
  </r>
  <r>
    <x v="6"/>
    <n v="12"/>
    <n v="483"/>
    <n v="253"/>
    <n v="230"/>
    <n v="185"/>
    <n v="42"/>
    <n v="68"/>
    <n v="192"/>
    <n v="10"/>
    <n v="2"/>
    <n v="16"/>
    <n v="10"/>
  </r>
  <r>
    <x v="6"/>
    <n v="14"/>
    <n v="482"/>
    <n v="257"/>
    <n v="225"/>
    <n v="184"/>
    <n v="42"/>
    <n v="73"/>
    <n v="188"/>
    <n v="10"/>
    <n v="2"/>
    <n v="16"/>
    <n v="9"/>
  </r>
  <r>
    <x v="6"/>
    <n v="16"/>
    <n v="482"/>
    <n v="260"/>
    <n v="222"/>
    <n v="182"/>
    <n v="39"/>
    <n v="78"/>
    <n v="184"/>
    <n v="10"/>
    <n v="2"/>
    <n v="17"/>
    <n v="9"/>
  </r>
  <r>
    <x v="6"/>
    <n v="18"/>
    <n v="483"/>
    <n v="268"/>
    <n v="215"/>
    <n v="183"/>
    <n v="39"/>
    <n v="85"/>
    <n v="178"/>
    <n v="10"/>
    <n v="2"/>
    <n v="16"/>
    <n v="9"/>
  </r>
  <r>
    <x v="6"/>
    <n v="20"/>
    <n v="481"/>
    <n v="272"/>
    <n v="209"/>
    <n v="181"/>
    <n v="39"/>
    <n v="91"/>
    <n v="172"/>
    <n v="10"/>
    <n v="2"/>
    <n v="16"/>
    <n v="9"/>
  </r>
  <r>
    <x v="6"/>
    <n v="22"/>
    <n v="484"/>
    <n v="279"/>
    <n v="205"/>
    <n v="183"/>
    <n v="38"/>
    <n v="96"/>
    <n v="168"/>
    <n v="10"/>
    <n v="2"/>
    <n v="16"/>
    <n v="9"/>
  </r>
  <r>
    <x v="7"/>
    <n v="0"/>
    <n v="480"/>
    <n v="279"/>
    <n v="201"/>
    <n v="179"/>
    <n v="39"/>
    <n v="100"/>
    <n v="165"/>
    <n v="10"/>
    <n v="2"/>
    <n v="15"/>
    <n v="9"/>
  </r>
  <r>
    <x v="7"/>
    <n v="3"/>
    <n v="481"/>
    <n v="287"/>
    <n v="194"/>
    <n v="180"/>
    <n v="40"/>
    <n v="107"/>
    <n v="158"/>
    <n v="10"/>
    <n v="2"/>
    <n v="15"/>
    <n v="9"/>
  </r>
  <r>
    <x v="7"/>
    <n v="5"/>
    <n v="481"/>
    <n v="290"/>
    <n v="191"/>
    <n v="180"/>
    <n v="40"/>
    <n v="110"/>
    <n v="155"/>
    <n v="10"/>
    <n v="2"/>
    <n v="16"/>
    <n v="8"/>
  </r>
  <r>
    <x v="7"/>
    <n v="7"/>
    <n v="482"/>
    <n v="296"/>
    <n v="186"/>
    <n v="181"/>
    <n v="40"/>
    <n v="115"/>
    <n v="151"/>
    <n v="10"/>
    <n v="2"/>
    <n v="15"/>
    <n v="8"/>
  </r>
  <r>
    <x v="7"/>
    <n v="9"/>
    <n v="484"/>
    <n v="291"/>
    <n v="193"/>
    <n v="181"/>
    <n v="39"/>
    <n v="110"/>
    <n v="158"/>
    <n v="10"/>
    <n v="2"/>
    <n v="15"/>
    <n v="8"/>
  </r>
  <r>
    <x v="7"/>
    <n v="11"/>
    <n v="482"/>
    <n v="289"/>
    <n v="193"/>
    <n v="180"/>
    <n v="39"/>
    <n v="109"/>
    <n v="158"/>
    <n v="10"/>
    <n v="2"/>
    <n v="15"/>
    <n v="8"/>
  </r>
  <r>
    <x v="7"/>
    <n v="13"/>
    <n v="478"/>
    <n v="289"/>
    <n v="189"/>
    <n v="177"/>
    <n v="39"/>
    <n v="112"/>
    <n v="155"/>
    <n v="10"/>
    <n v="2"/>
    <n v="15"/>
    <n v="7"/>
  </r>
  <r>
    <x v="7"/>
    <n v="15"/>
    <n v="478"/>
    <n v="290"/>
    <n v="188"/>
    <n v="181"/>
    <n v="39"/>
    <n v="109"/>
    <n v="154"/>
    <n v="10"/>
    <n v="2"/>
    <n v="15"/>
    <n v="7"/>
  </r>
  <r>
    <x v="7"/>
    <n v="17"/>
    <n v="478"/>
    <n v="293"/>
    <n v="185"/>
    <n v="178"/>
    <n v="39"/>
    <n v="115"/>
    <n v="151"/>
    <n v="10"/>
    <n v="3"/>
    <n v="15"/>
    <n v="6"/>
  </r>
  <r>
    <x v="7"/>
    <n v="19"/>
    <n v="478"/>
    <n v="295"/>
    <n v="183"/>
    <n v="176"/>
    <n v="38"/>
    <n v="119"/>
    <n v="149"/>
    <n v="10"/>
    <n v="3"/>
    <n v="15"/>
    <n v="6"/>
  </r>
  <r>
    <x v="7"/>
    <n v="21"/>
    <n v="480"/>
    <n v="296"/>
    <n v="184"/>
    <n v="177"/>
    <n v="38"/>
    <n v="119"/>
    <n v="150"/>
    <n v="10"/>
    <n v="3"/>
    <n v="15"/>
    <n v="6"/>
  </r>
  <r>
    <x v="7"/>
    <n v="23"/>
    <n v="483"/>
    <n v="302"/>
    <n v="181"/>
    <n v="177"/>
    <n v="37"/>
    <n v="125"/>
    <n v="149"/>
    <n v="8"/>
    <n v="3"/>
    <n v="15"/>
    <n v="6"/>
  </r>
  <r>
    <x v="8"/>
    <n v="1"/>
    <n v="486"/>
    <n v="302"/>
    <n v="184"/>
    <n v="178"/>
    <n v="39"/>
    <n v="124"/>
    <n v="152"/>
    <n v="8"/>
    <n v="3"/>
    <n v="15"/>
    <n v="6"/>
  </r>
  <r>
    <x v="8"/>
    <n v="4"/>
    <n v="487"/>
    <n v="307"/>
    <n v="180"/>
    <n v="180"/>
    <n v="41"/>
    <n v="127"/>
    <n v="148"/>
    <n v="8"/>
    <n v="3"/>
    <n v="16"/>
    <n v="5"/>
  </r>
  <r>
    <x v="8"/>
    <n v="7"/>
    <n v="485"/>
    <n v="305"/>
    <n v="180"/>
    <n v="177"/>
    <n v="39"/>
    <n v="128"/>
    <n v="147"/>
    <n v="9"/>
    <n v="3"/>
    <n v="16"/>
    <n v="5"/>
  </r>
  <r>
    <x v="8"/>
    <n v="9"/>
    <n v="484"/>
    <n v="303"/>
    <n v="181"/>
    <n v="176"/>
    <n v="39"/>
    <n v="127"/>
    <n v="148"/>
    <n v="9"/>
    <n v="3"/>
    <n v="16"/>
    <n v="5"/>
  </r>
  <r>
    <x v="8"/>
    <n v="11"/>
    <n v="490"/>
    <n v="309"/>
    <n v="181"/>
    <n v="182"/>
    <n v="38"/>
    <n v="127"/>
    <n v="148"/>
    <n v="9"/>
    <n v="3"/>
    <n v="16"/>
    <n v="5"/>
  </r>
  <r>
    <x v="8"/>
    <n v="13"/>
    <n v="491"/>
    <n v="308"/>
    <n v="183"/>
    <n v="183"/>
    <n v="39"/>
    <n v="125"/>
    <n v="150"/>
    <n v="10"/>
    <n v="3"/>
    <n v="15"/>
    <n v="5"/>
  </r>
  <r>
    <x v="8"/>
    <n v="15"/>
    <n v="498"/>
    <n v="314"/>
    <n v="184"/>
    <n v="189"/>
    <n v="39"/>
    <n v="125"/>
    <n v="151"/>
    <n v="10"/>
    <n v="3"/>
    <n v="15"/>
    <n v="5"/>
  </r>
  <r>
    <x v="8"/>
    <n v="18"/>
    <n v="498"/>
    <n v="318"/>
    <n v="180"/>
    <n v="189"/>
    <n v="40"/>
    <n v="129"/>
    <n v="147"/>
    <n v="10"/>
    <n v="3"/>
    <n v="15"/>
    <n v="5"/>
  </r>
  <r>
    <x v="8"/>
    <n v="20"/>
    <n v="497"/>
    <n v="320"/>
    <n v="177"/>
    <n v="187"/>
    <n v="38"/>
    <n v="133"/>
    <n v="144"/>
    <n v="10"/>
    <n v="3"/>
    <n v="15"/>
    <n v="5"/>
  </r>
  <r>
    <x v="8"/>
    <n v="22"/>
    <n v="493"/>
    <n v="315"/>
    <n v="178"/>
    <n v="184"/>
    <n v="38"/>
    <n v="131"/>
    <n v="144"/>
    <n v="10"/>
    <n v="3"/>
    <n v="16"/>
    <n v="5"/>
  </r>
  <r>
    <x v="9"/>
    <n v="0"/>
    <n v="492"/>
    <n v="313"/>
    <n v="179"/>
    <n v="182"/>
    <n v="37"/>
    <n v="131"/>
    <n v="144"/>
    <n v="11"/>
    <n v="3"/>
    <n v="16"/>
    <n v="5"/>
  </r>
  <r>
    <x v="9"/>
    <n v="2"/>
    <n v="499"/>
    <n v="319"/>
    <n v="180"/>
    <n v="188"/>
    <n v="41"/>
    <n v="131"/>
    <n v="146"/>
    <n v="11"/>
    <n v="3"/>
    <n v="16"/>
    <n v="4"/>
  </r>
  <r>
    <x v="9"/>
    <n v="5"/>
    <n v="501"/>
    <n v="319"/>
    <n v="182"/>
    <n v="190"/>
    <n v="41"/>
    <n v="129"/>
    <n v="147"/>
    <n v="11"/>
    <n v="3"/>
    <n v="17"/>
    <n v="4"/>
  </r>
  <r>
    <x v="9"/>
    <n v="7"/>
    <n v="503"/>
    <n v="320"/>
    <n v="183"/>
    <n v="190"/>
    <n v="41"/>
    <n v="130"/>
    <n v="149"/>
    <n v="11"/>
    <n v="3"/>
    <n v="16"/>
    <n v="4"/>
  </r>
  <r>
    <x v="9"/>
    <n v="9"/>
    <n v="505"/>
    <n v="323"/>
    <n v="182"/>
    <n v="192"/>
    <n v="42"/>
    <n v="131"/>
    <n v="148"/>
    <n v="11"/>
    <n v="3"/>
    <n v="16"/>
    <n v="4"/>
  </r>
  <r>
    <x v="9"/>
    <n v="11"/>
    <n v="510"/>
    <n v="323"/>
    <n v="187"/>
    <n v="193"/>
    <n v="42"/>
    <n v="130"/>
    <n v="152"/>
    <n v="11"/>
    <n v="3"/>
    <n v="17"/>
    <n v="4"/>
  </r>
  <r>
    <x v="9"/>
    <n v="13"/>
    <n v="509"/>
    <n v="322"/>
    <n v="187"/>
    <n v="190"/>
    <n v="42"/>
    <n v="132"/>
    <n v="152"/>
    <n v="10"/>
    <n v="3"/>
    <n v="18"/>
    <n v="4"/>
  </r>
  <r>
    <x v="9"/>
    <n v="15"/>
    <n v="511"/>
    <n v="326"/>
    <n v="185"/>
    <n v="191"/>
    <n v="43"/>
    <n v="135"/>
    <n v="150"/>
    <n v="10"/>
    <n v="3"/>
    <n v="18"/>
    <n v="4"/>
  </r>
  <r>
    <x v="9"/>
    <n v="17"/>
    <n v="511"/>
    <n v="327"/>
    <n v="184"/>
    <n v="190"/>
    <n v="43"/>
    <n v="137"/>
    <n v="148"/>
    <n v="10"/>
    <n v="3"/>
    <n v="19"/>
    <n v="4"/>
  </r>
  <r>
    <x v="9"/>
    <n v="19"/>
    <n v="513"/>
    <n v="330"/>
    <n v="183"/>
    <n v="192"/>
    <n v="43"/>
    <n v="138"/>
    <n v="147"/>
    <n v="9"/>
    <n v="3"/>
    <n v="20"/>
    <n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0">
  <r>
    <x v="0"/>
    <n v="351"/>
    <n v="218"/>
    <n v="133"/>
    <n v="185"/>
    <n v="80"/>
    <n v="33"/>
    <n v="93"/>
    <n v="7"/>
    <n v="0"/>
    <n v="25"/>
    <n v="8"/>
  </r>
  <r>
    <x v="1"/>
    <n v="351"/>
    <n v="217"/>
    <n v="134"/>
    <n v="184"/>
    <n v="78"/>
    <n v="33"/>
    <n v="94"/>
    <n v="7"/>
    <n v="0"/>
    <n v="25"/>
    <n v="8"/>
  </r>
  <r>
    <x v="2"/>
    <n v="356"/>
    <n v="216"/>
    <n v="140"/>
    <n v="184"/>
    <n v="78"/>
    <n v="32"/>
    <n v="99"/>
    <n v="7"/>
    <n v="0"/>
    <n v="25"/>
    <n v="9"/>
  </r>
  <r>
    <x v="3"/>
    <n v="359"/>
    <n v="216"/>
    <n v="143"/>
    <n v="185"/>
    <n v="77"/>
    <n v="31"/>
    <n v="101"/>
    <n v="7"/>
    <n v="0"/>
    <n v="26"/>
    <n v="9"/>
  </r>
  <r>
    <x v="4"/>
    <n v="359"/>
    <n v="213"/>
    <n v="146"/>
    <n v="182"/>
    <n v="74"/>
    <n v="31"/>
    <n v="104"/>
    <n v="7"/>
    <n v="0"/>
    <n v="26"/>
    <n v="9"/>
  </r>
  <r>
    <x v="5"/>
    <n v="354"/>
    <n v="208"/>
    <n v="146"/>
    <n v="176"/>
    <n v="72"/>
    <n v="32"/>
    <n v="105"/>
    <n v="7"/>
    <n v="0"/>
    <n v="25"/>
    <n v="9"/>
  </r>
  <r>
    <x v="6"/>
    <n v="350"/>
    <n v="201"/>
    <n v="149"/>
    <n v="170"/>
    <n v="69"/>
    <n v="31"/>
    <n v="107"/>
    <n v="7"/>
    <n v="0"/>
    <n v="26"/>
    <n v="9"/>
  </r>
  <r>
    <x v="7"/>
    <n v="350"/>
    <n v="202"/>
    <n v="148"/>
    <n v="170"/>
    <n v="69"/>
    <n v="32"/>
    <n v="107"/>
    <n v="7"/>
    <n v="0"/>
    <n v="26"/>
    <n v="8"/>
  </r>
  <r>
    <x v="8"/>
    <n v="345"/>
    <n v="196"/>
    <n v="149"/>
    <n v="164"/>
    <n v="69"/>
    <n v="32"/>
    <n v="108"/>
    <n v="7"/>
    <n v="0"/>
    <n v="26"/>
    <n v="8"/>
  </r>
  <r>
    <x v="9"/>
    <n v="350"/>
    <n v="199"/>
    <n v="151"/>
    <n v="165"/>
    <n v="69"/>
    <n v="34"/>
    <n v="112"/>
    <n v="7"/>
    <n v="0"/>
    <n v="24"/>
    <n v="8"/>
  </r>
  <r>
    <x v="10"/>
    <n v="359"/>
    <n v="203"/>
    <n v="156"/>
    <n v="169"/>
    <n v="69"/>
    <n v="34"/>
    <n v="117"/>
    <n v="7"/>
    <n v="0"/>
    <n v="24"/>
    <n v="8"/>
  </r>
  <r>
    <x v="11"/>
    <n v="356"/>
    <n v="201"/>
    <n v="155"/>
    <n v="166"/>
    <n v="65"/>
    <n v="35"/>
    <n v="117"/>
    <n v="7"/>
    <n v="0"/>
    <n v="23"/>
    <n v="8"/>
  </r>
  <r>
    <x v="12"/>
    <n v="363"/>
    <n v="205"/>
    <n v="158"/>
    <n v="170"/>
    <n v="67"/>
    <n v="35"/>
    <n v="120"/>
    <n v="7"/>
    <n v="0"/>
    <n v="23"/>
    <n v="8"/>
  </r>
  <r>
    <x v="13"/>
    <n v="363"/>
    <n v="203"/>
    <n v="160"/>
    <n v="168"/>
    <n v="63"/>
    <n v="35"/>
    <n v="121"/>
    <n v="7"/>
    <n v="0"/>
    <n v="23"/>
    <n v="9"/>
  </r>
  <r>
    <x v="14"/>
    <n v="362"/>
    <n v="202"/>
    <n v="160"/>
    <n v="166"/>
    <n v="61"/>
    <n v="36"/>
    <n v="122"/>
    <n v="7"/>
    <n v="0"/>
    <n v="22"/>
    <n v="9"/>
  </r>
  <r>
    <x v="15"/>
    <n v="363"/>
    <n v="201"/>
    <n v="162"/>
    <n v="165"/>
    <n v="59"/>
    <n v="36"/>
    <n v="124"/>
    <n v="7"/>
    <n v="0"/>
    <n v="22"/>
    <n v="9"/>
  </r>
  <r>
    <x v="16"/>
    <n v="363"/>
    <n v="198"/>
    <n v="165"/>
    <n v="162"/>
    <n v="55"/>
    <n v="36"/>
    <n v="126"/>
    <n v="7"/>
    <n v="0"/>
    <n v="23"/>
    <n v="9"/>
  </r>
  <r>
    <x v="17"/>
    <n v="367"/>
    <n v="201"/>
    <n v="166"/>
    <n v="166"/>
    <n v="55"/>
    <n v="35"/>
    <n v="127"/>
    <n v="7"/>
    <n v="0"/>
    <n v="23"/>
    <n v="9"/>
  </r>
  <r>
    <x v="18"/>
    <n v="369"/>
    <n v="202"/>
    <n v="167"/>
    <n v="165"/>
    <n v="51"/>
    <n v="37"/>
    <n v="129"/>
    <n v="8"/>
    <n v="0"/>
    <n v="21"/>
    <n v="9"/>
  </r>
  <r>
    <x v="19"/>
    <n v="369"/>
    <n v="200"/>
    <n v="169"/>
    <n v="162"/>
    <n v="48"/>
    <n v="38"/>
    <n v="132"/>
    <n v="8"/>
    <n v="0"/>
    <n v="21"/>
    <n v="8"/>
  </r>
  <r>
    <x v="20"/>
    <n v="370"/>
    <n v="198"/>
    <n v="172"/>
    <n v="160"/>
    <n v="46"/>
    <n v="38"/>
    <n v="135"/>
    <n v="8"/>
    <n v="0"/>
    <n v="21"/>
    <n v="8"/>
  </r>
  <r>
    <x v="21"/>
    <n v="375"/>
    <n v="201"/>
    <n v="174"/>
    <n v="162"/>
    <n v="46"/>
    <n v="39"/>
    <n v="137"/>
    <n v="9"/>
    <n v="0"/>
    <n v="21"/>
    <n v="7"/>
  </r>
  <r>
    <x v="22"/>
    <n v="373"/>
    <n v="196"/>
    <n v="177"/>
    <n v="157"/>
    <n v="42"/>
    <n v="39"/>
    <n v="140"/>
    <n v="9"/>
    <n v="0"/>
    <n v="21"/>
    <n v="7"/>
  </r>
  <r>
    <x v="0"/>
    <n v="376"/>
    <n v="196"/>
    <n v="180"/>
    <n v="158"/>
    <n v="42"/>
    <n v="38"/>
    <n v="143"/>
    <n v="9"/>
    <n v="0"/>
    <n v="21"/>
    <n v="7"/>
  </r>
  <r>
    <x v="13"/>
    <n v="377"/>
    <n v="196"/>
    <n v="181"/>
    <n v="158"/>
    <n v="40"/>
    <n v="38"/>
    <n v="144"/>
    <n v="9"/>
    <n v="0"/>
    <n v="21"/>
    <n v="7"/>
  </r>
  <r>
    <x v="14"/>
    <n v="380"/>
    <n v="198"/>
    <n v="182"/>
    <n v="161"/>
    <n v="40"/>
    <n v="37"/>
    <n v="144"/>
    <n v="9"/>
    <n v="0"/>
    <n v="22"/>
    <n v="7"/>
  </r>
  <r>
    <x v="15"/>
    <n v="382"/>
    <n v="194"/>
    <n v="188"/>
    <n v="159"/>
    <n v="36"/>
    <n v="35"/>
    <n v="149"/>
    <n v="9"/>
    <n v="0"/>
    <n v="23"/>
    <n v="7"/>
  </r>
  <r>
    <x v="4"/>
    <n v="383"/>
    <n v="189"/>
    <n v="194"/>
    <n v="154"/>
    <n v="32"/>
    <n v="35"/>
    <n v="155"/>
    <n v="9"/>
    <n v="0"/>
    <n v="23"/>
    <n v="7"/>
  </r>
  <r>
    <x v="5"/>
    <n v="385"/>
    <n v="190"/>
    <n v="195"/>
    <n v="155"/>
    <n v="33"/>
    <n v="35"/>
    <n v="156"/>
    <n v="9"/>
    <n v="0"/>
    <n v="23"/>
    <n v="7"/>
  </r>
  <r>
    <x v="6"/>
    <n v="388"/>
    <n v="191"/>
    <n v="197"/>
    <n v="156"/>
    <n v="33"/>
    <n v="35"/>
    <n v="158"/>
    <n v="9"/>
    <n v="0"/>
    <n v="23"/>
    <n v="7"/>
  </r>
  <r>
    <x v="7"/>
    <n v="390"/>
    <n v="189"/>
    <n v="201"/>
    <n v="155"/>
    <n v="32"/>
    <n v="34"/>
    <n v="162"/>
    <n v="9"/>
    <n v="0"/>
    <n v="23"/>
    <n v="7"/>
  </r>
  <r>
    <x v="8"/>
    <n v="398"/>
    <n v="188"/>
    <n v="210"/>
    <n v="155"/>
    <n v="31"/>
    <n v="33"/>
    <n v="170"/>
    <n v="9"/>
    <n v="0"/>
    <n v="24"/>
    <n v="7"/>
  </r>
  <r>
    <x v="9"/>
    <n v="403"/>
    <n v="188"/>
    <n v="215"/>
    <n v="155"/>
    <n v="31"/>
    <n v="33"/>
    <n v="174"/>
    <n v="10"/>
    <n v="0"/>
    <n v="24"/>
    <n v="7"/>
  </r>
  <r>
    <x v="22"/>
    <n v="409"/>
    <n v="192"/>
    <n v="217"/>
    <n v="157"/>
    <n v="32"/>
    <n v="35"/>
    <n v="177"/>
    <n v="10"/>
    <n v="0"/>
    <n v="23"/>
    <n v="7"/>
  </r>
  <r>
    <x v="0"/>
    <n v="413"/>
    <n v="194"/>
    <n v="219"/>
    <n v="158"/>
    <n v="32"/>
    <n v="36"/>
    <n v="179"/>
    <n v="10"/>
    <n v="0"/>
    <n v="22"/>
    <n v="8"/>
  </r>
  <r>
    <x v="1"/>
    <n v="422"/>
    <n v="200"/>
    <n v="222"/>
    <n v="165"/>
    <n v="34"/>
    <n v="35"/>
    <n v="182"/>
    <n v="10"/>
    <n v="0"/>
    <n v="22"/>
    <n v="8"/>
  </r>
  <r>
    <x v="2"/>
    <n v="427"/>
    <n v="204"/>
    <n v="223"/>
    <n v="169"/>
    <n v="35"/>
    <n v="35"/>
    <n v="183"/>
    <n v="10"/>
    <n v="0"/>
    <n v="22"/>
    <n v="8"/>
  </r>
  <r>
    <x v="3"/>
    <n v="428"/>
    <n v="204"/>
    <n v="224"/>
    <n v="168"/>
    <n v="35"/>
    <n v="36"/>
    <n v="185"/>
    <n v="10"/>
    <n v="0"/>
    <n v="21"/>
    <n v="8"/>
  </r>
  <r>
    <x v="4"/>
    <n v="429"/>
    <n v="205"/>
    <n v="224"/>
    <n v="168"/>
    <n v="36"/>
    <n v="37"/>
    <n v="186"/>
    <n v="10"/>
    <n v="0"/>
    <n v="20"/>
    <n v="8"/>
  </r>
  <r>
    <x v="5"/>
    <n v="433"/>
    <n v="207"/>
    <n v="226"/>
    <n v="171"/>
    <n v="36"/>
    <n v="36"/>
    <n v="188"/>
    <n v="10"/>
    <n v="0"/>
    <n v="20"/>
    <n v="8"/>
  </r>
  <r>
    <x v="6"/>
    <n v="434"/>
    <n v="205"/>
    <n v="229"/>
    <n v="169"/>
    <n v="35"/>
    <n v="36"/>
    <n v="191"/>
    <n v="10"/>
    <n v="0"/>
    <n v="20"/>
    <n v="8"/>
  </r>
  <r>
    <x v="7"/>
    <n v="436"/>
    <n v="206"/>
    <n v="230"/>
    <n v="170"/>
    <n v="35"/>
    <n v="36"/>
    <n v="192"/>
    <n v="10"/>
    <n v="0"/>
    <n v="20"/>
    <n v="8"/>
  </r>
  <r>
    <x v="8"/>
    <n v="437"/>
    <n v="208"/>
    <n v="229"/>
    <n v="171"/>
    <n v="35"/>
    <n v="37"/>
    <n v="192"/>
    <n v="10"/>
    <n v="0"/>
    <n v="19"/>
    <n v="8"/>
  </r>
  <r>
    <x v="9"/>
    <n v="439"/>
    <n v="209"/>
    <n v="230"/>
    <n v="171"/>
    <n v="35"/>
    <n v="38"/>
    <n v="194"/>
    <n v="10"/>
    <n v="0"/>
    <n v="18"/>
    <n v="8"/>
  </r>
  <r>
    <x v="10"/>
    <n v="440"/>
    <n v="211"/>
    <n v="229"/>
    <n v="172"/>
    <n v="35"/>
    <n v="39"/>
    <n v="194"/>
    <n v="9"/>
    <n v="0"/>
    <n v="18"/>
    <n v="8"/>
  </r>
  <r>
    <x v="0"/>
    <n v="441"/>
    <n v="209"/>
    <n v="232"/>
    <n v="170"/>
    <n v="35"/>
    <n v="39"/>
    <n v="197"/>
    <n v="9"/>
    <n v="0"/>
    <n v="18"/>
    <n v="8"/>
  </r>
  <r>
    <x v="1"/>
    <n v="446"/>
    <n v="212"/>
    <n v="234"/>
    <n v="173"/>
    <n v="36"/>
    <n v="39"/>
    <n v="198"/>
    <n v="9"/>
    <n v="0"/>
    <n v="19"/>
    <n v="8"/>
  </r>
  <r>
    <x v="2"/>
    <n v="449"/>
    <n v="212"/>
    <n v="237"/>
    <n v="174"/>
    <n v="37"/>
    <n v="38"/>
    <n v="201"/>
    <n v="9"/>
    <n v="0"/>
    <n v="19"/>
    <n v="8"/>
  </r>
  <r>
    <x v="3"/>
    <n v="449"/>
    <n v="210"/>
    <n v="239"/>
    <n v="172"/>
    <n v="38"/>
    <n v="38"/>
    <n v="203"/>
    <n v="9"/>
    <n v="0"/>
    <n v="19"/>
    <n v="8"/>
  </r>
  <r>
    <x v="23"/>
    <n v="448"/>
    <n v="208"/>
    <n v="240"/>
    <n v="169"/>
    <n v="38"/>
    <n v="39"/>
    <n v="205"/>
    <n v="9"/>
    <n v="0"/>
    <n v="18"/>
    <n v="8"/>
  </r>
  <r>
    <x v="16"/>
    <n v="448"/>
    <n v="208"/>
    <n v="240"/>
    <n v="168"/>
    <n v="38"/>
    <n v="40"/>
    <n v="206"/>
    <n v="9"/>
    <n v="0"/>
    <n v="17"/>
    <n v="8"/>
  </r>
  <r>
    <x v="6"/>
    <n v="454"/>
    <n v="211"/>
    <n v="243"/>
    <n v="170"/>
    <n v="38"/>
    <n v="41"/>
    <n v="208"/>
    <n v="8"/>
    <n v="0"/>
    <n v="18"/>
    <n v="9"/>
  </r>
  <r>
    <x v="7"/>
    <n v="459"/>
    <n v="215"/>
    <n v="244"/>
    <n v="173"/>
    <n v="38"/>
    <n v="42"/>
    <n v="210"/>
    <n v="7"/>
    <n v="0"/>
    <n v="18"/>
    <n v="9"/>
  </r>
  <r>
    <x v="8"/>
    <n v="461"/>
    <n v="216"/>
    <n v="245"/>
    <n v="174"/>
    <n v="39"/>
    <n v="42"/>
    <n v="211"/>
    <n v="7"/>
    <n v="0"/>
    <n v="18"/>
    <n v="9"/>
  </r>
  <r>
    <x v="9"/>
    <n v="463"/>
    <n v="219"/>
    <n v="244"/>
    <n v="176"/>
    <n v="39"/>
    <n v="43"/>
    <n v="211"/>
    <n v="6"/>
    <n v="0"/>
    <n v="18"/>
    <n v="9"/>
  </r>
  <r>
    <x v="10"/>
    <n v="466"/>
    <n v="221"/>
    <n v="245"/>
    <n v="178"/>
    <n v="39"/>
    <n v="43"/>
    <n v="212"/>
    <n v="6"/>
    <n v="0"/>
    <n v="18"/>
    <n v="9"/>
  </r>
  <r>
    <x v="11"/>
    <n v="469"/>
    <n v="225"/>
    <n v="244"/>
    <n v="180"/>
    <n v="39"/>
    <n v="45"/>
    <n v="210"/>
    <n v="6"/>
    <n v="0"/>
    <n v="18"/>
    <n v="10"/>
  </r>
  <r>
    <x v="12"/>
    <n v="477"/>
    <n v="232"/>
    <n v="245"/>
    <n v="186"/>
    <n v="40"/>
    <n v="46"/>
    <n v="209"/>
    <n v="6"/>
    <n v="2"/>
    <n v="18"/>
    <n v="10"/>
  </r>
  <r>
    <x v="2"/>
    <n v="480"/>
    <n v="240"/>
    <n v="240"/>
    <n v="188"/>
    <n v="40"/>
    <n v="52"/>
    <n v="205"/>
    <n v="6"/>
    <n v="2"/>
    <n v="17"/>
    <n v="10"/>
  </r>
  <r>
    <x v="3"/>
    <n v="476"/>
    <n v="239"/>
    <n v="237"/>
    <n v="184"/>
    <n v="40"/>
    <n v="55"/>
    <n v="203"/>
    <n v="6"/>
    <n v="2"/>
    <n v="16"/>
    <n v="10"/>
  </r>
  <r>
    <x v="23"/>
    <n v="483"/>
    <n v="245"/>
    <n v="238"/>
    <n v="188"/>
    <n v="43"/>
    <n v="57"/>
    <n v="200"/>
    <n v="9"/>
    <n v="2"/>
    <n v="17"/>
    <n v="10"/>
  </r>
  <r>
    <x v="16"/>
    <n v="484"/>
    <n v="247"/>
    <n v="237"/>
    <n v="187"/>
    <n v="42"/>
    <n v="60"/>
    <n v="198"/>
    <n v="10"/>
    <n v="2"/>
    <n v="17"/>
    <n v="10"/>
  </r>
  <r>
    <x v="6"/>
    <n v="483"/>
    <n v="253"/>
    <n v="230"/>
    <n v="185"/>
    <n v="42"/>
    <n v="68"/>
    <n v="192"/>
    <n v="10"/>
    <n v="2"/>
    <n v="16"/>
    <n v="10"/>
  </r>
  <r>
    <x v="7"/>
    <n v="482"/>
    <n v="257"/>
    <n v="225"/>
    <n v="184"/>
    <n v="42"/>
    <n v="73"/>
    <n v="188"/>
    <n v="10"/>
    <n v="2"/>
    <n v="16"/>
    <n v="9"/>
  </r>
  <r>
    <x v="8"/>
    <n v="482"/>
    <n v="260"/>
    <n v="222"/>
    <n v="182"/>
    <n v="39"/>
    <n v="78"/>
    <n v="184"/>
    <n v="10"/>
    <n v="2"/>
    <n v="17"/>
    <n v="9"/>
  </r>
  <r>
    <x v="9"/>
    <n v="483"/>
    <n v="268"/>
    <n v="215"/>
    <n v="183"/>
    <n v="39"/>
    <n v="85"/>
    <n v="178"/>
    <n v="10"/>
    <n v="2"/>
    <n v="16"/>
    <n v="9"/>
  </r>
  <r>
    <x v="10"/>
    <n v="481"/>
    <n v="272"/>
    <n v="209"/>
    <n v="181"/>
    <n v="39"/>
    <n v="91"/>
    <n v="172"/>
    <n v="10"/>
    <n v="2"/>
    <n v="16"/>
    <n v="9"/>
  </r>
  <r>
    <x v="11"/>
    <n v="484"/>
    <n v="279"/>
    <n v="205"/>
    <n v="183"/>
    <n v="38"/>
    <n v="96"/>
    <n v="168"/>
    <n v="10"/>
    <n v="2"/>
    <n v="16"/>
    <n v="9"/>
  </r>
  <r>
    <x v="12"/>
    <n v="480"/>
    <n v="279"/>
    <n v="201"/>
    <n v="179"/>
    <n v="39"/>
    <n v="100"/>
    <n v="165"/>
    <n v="10"/>
    <n v="2"/>
    <n v="15"/>
    <n v="9"/>
  </r>
  <r>
    <x v="2"/>
    <n v="481"/>
    <n v="287"/>
    <n v="194"/>
    <n v="180"/>
    <n v="40"/>
    <n v="107"/>
    <n v="158"/>
    <n v="10"/>
    <n v="2"/>
    <n v="15"/>
    <n v="9"/>
  </r>
  <r>
    <x v="3"/>
    <n v="481"/>
    <n v="290"/>
    <n v="191"/>
    <n v="180"/>
    <n v="40"/>
    <n v="110"/>
    <n v="155"/>
    <n v="10"/>
    <n v="2"/>
    <n v="16"/>
    <n v="8"/>
  </r>
  <r>
    <x v="23"/>
    <n v="482"/>
    <n v="296"/>
    <n v="186"/>
    <n v="181"/>
    <n v="40"/>
    <n v="115"/>
    <n v="151"/>
    <n v="10"/>
    <n v="2"/>
    <n v="15"/>
    <n v="8"/>
  </r>
  <r>
    <x v="16"/>
    <n v="484"/>
    <n v="291"/>
    <n v="193"/>
    <n v="181"/>
    <n v="39"/>
    <n v="110"/>
    <n v="158"/>
    <n v="10"/>
    <n v="2"/>
    <n v="15"/>
    <n v="8"/>
  </r>
  <r>
    <x v="17"/>
    <n v="482"/>
    <n v="289"/>
    <n v="193"/>
    <n v="180"/>
    <n v="39"/>
    <n v="109"/>
    <n v="158"/>
    <n v="10"/>
    <n v="2"/>
    <n v="15"/>
    <n v="8"/>
  </r>
  <r>
    <x v="18"/>
    <n v="478"/>
    <n v="289"/>
    <n v="189"/>
    <n v="177"/>
    <n v="39"/>
    <n v="112"/>
    <n v="155"/>
    <n v="10"/>
    <n v="2"/>
    <n v="15"/>
    <n v="7"/>
  </r>
  <r>
    <x v="19"/>
    <n v="478"/>
    <n v="290"/>
    <n v="188"/>
    <n v="181"/>
    <n v="39"/>
    <n v="109"/>
    <n v="154"/>
    <n v="10"/>
    <n v="2"/>
    <n v="15"/>
    <n v="7"/>
  </r>
  <r>
    <x v="20"/>
    <n v="478"/>
    <n v="293"/>
    <n v="185"/>
    <n v="178"/>
    <n v="39"/>
    <n v="115"/>
    <n v="151"/>
    <n v="10"/>
    <n v="3"/>
    <n v="15"/>
    <n v="6"/>
  </r>
  <r>
    <x v="21"/>
    <n v="478"/>
    <n v="295"/>
    <n v="183"/>
    <n v="176"/>
    <n v="38"/>
    <n v="119"/>
    <n v="149"/>
    <n v="10"/>
    <n v="3"/>
    <n v="15"/>
    <n v="6"/>
  </r>
  <r>
    <x v="22"/>
    <n v="480"/>
    <n v="296"/>
    <n v="184"/>
    <n v="177"/>
    <n v="38"/>
    <n v="119"/>
    <n v="150"/>
    <n v="10"/>
    <n v="3"/>
    <n v="15"/>
    <n v="6"/>
  </r>
  <r>
    <x v="0"/>
    <n v="483"/>
    <n v="302"/>
    <n v="181"/>
    <n v="177"/>
    <n v="37"/>
    <n v="125"/>
    <n v="149"/>
    <n v="8"/>
    <n v="3"/>
    <n v="15"/>
    <n v="6"/>
  </r>
  <r>
    <x v="1"/>
    <n v="486"/>
    <n v="302"/>
    <n v="184"/>
    <n v="178"/>
    <n v="39"/>
    <n v="124"/>
    <n v="152"/>
    <n v="8"/>
    <n v="3"/>
    <n v="15"/>
    <n v="6"/>
  </r>
  <r>
    <x v="14"/>
    <n v="487"/>
    <n v="307"/>
    <n v="180"/>
    <n v="180"/>
    <n v="41"/>
    <n v="127"/>
    <n v="148"/>
    <n v="8"/>
    <n v="3"/>
    <n v="16"/>
    <n v="5"/>
  </r>
  <r>
    <x v="23"/>
    <n v="485"/>
    <n v="305"/>
    <n v="180"/>
    <n v="177"/>
    <n v="39"/>
    <n v="128"/>
    <n v="147"/>
    <n v="9"/>
    <n v="3"/>
    <n v="16"/>
    <n v="5"/>
  </r>
  <r>
    <x v="16"/>
    <n v="484"/>
    <n v="303"/>
    <n v="181"/>
    <n v="176"/>
    <n v="39"/>
    <n v="127"/>
    <n v="148"/>
    <n v="9"/>
    <n v="3"/>
    <n v="16"/>
    <n v="5"/>
  </r>
  <r>
    <x v="17"/>
    <n v="490"/>
    <n v="309"/>
    <n v="181"/>
    <n v="182"/>
    <n v="38"/>
    <n v="127"/>
    <n v="148"/>
    <n v="9"/>
    <n v="3"/>
    <n v="16"/>
    <n v="5"/>
  </r>
  <r>
    <x v="18"/>
    <n v="491"/>
    <n v="308"/>
    <n v="183"/>
    <n v="183"/>
    <n v="39"/>
    <n v="125"/>
    <n v="150"/>
    <n v="10"/>
    <n v="3"/>
    <n v="15"/>
    <n v="5"/>
  </r>
  <r>
    <x v="19"/>
    <n v="498"/>
    <n v="314"/>
    <n v="184"/>
    <n v="189"/>
    <n v="39"/>
    <n v="125"/>
    <n v="151"/>
    <n v="10"/>
    <n v="3"/>
    <n v="15"/>
    <n v="5"/>
  </r>
  <r>
    <x v="9"/>
    <n v="498"/>
    <n v="318"/>
    <n v="180"/>
    <n v="189"/>
    <n v="40"/>
    <n v="129"/>
    <n v="147"/>
    <n v="10"/>
    <n v="3"/>
    <n v="15"/>
    <n v="5"/>
  </r>
  <r>
    <x v="10"/>
    <n v="497"/>
    <n v="320"/>
    <n v="177"/>
    <n v="187"/>
    <n v="38"/>
    <n v="133"/>
    <n v="144"/>
    <n v="10"/>
    <n v="3"/>
    <n v="15"/>
    <n v="5"/>
  </r>
  <r>
    <x v="11"/>
    <n v="493"/>
    <n v="315"/>
    <n v="178"/>
    <n v="184"/>
    <n v="38"/>
    <n v="131"/>
    <n v="144"/>
    <n v="10"/>
    <n v="3"/>
    <n v="16"/>
    <n v="5"/>
  </r>
  <r>
    <x v="12"/>
    <n v="492"/>
    <n v="313"/>
    <n v="179"/>
    <n v="182"/>
    <n v="37"/>
    <n v="131"/>
    <n v="144"/>
    <n v="11"/>
    <n v="3"/>
    <n v="16"/>
    <n v="5"/>
  </r>
  <r>
    <x v="13"/>
    <n v="499"/>
    <n v="319"/>
    <n v="180"/>
    <n v="188"/>
    <n v="41"/>
    <n v="131"/>
    <n v="146"/>
    <n v="11"/>
    <n v="3"/>
    <n v="16"/>
    <n v="4"/>
  </r>
  <r>
    <x v="3"/>
    <n v="501"/>
    <n v="319"/>
    <n v="182"/>
    <n v="190"/>
    <n v="41"/>
    <n v="129"/>
    <n v="147"/>
    <n v="11"/>
    <n v="3"/>
    <n v="17"/>
    <n v="4"/>
  </r>
  <r>
    <x v="23"/>
    <n v="503"/>
    <n v="320"/>
    <n v="183"/>
    <n v="190"/>
    <n v="41"/>
    <n v="130"/>
    <n v="149"/>
    <n v="11"/>
    <n v="3"/>
    <n v="16"/>
    <n v="4"/>
  </r>
  <r>
    <x v="16"/>
    <n v="505"/>
    <n v="323"/>
    <n v="182"/>
    <n v="192"/>
    <n v="42"/>
    <n v="131"/>
    <n v="148"/>
    <n v="11"/>
    <n v="3"/>
    <n v="16"/>
    <n v="4"/>
  </r>
  <r>
    <x v="17"/>
    <n v="510"/>
    <n v="323"/>
    <n v="187"/>
    <n v="193"/>
    <n v="42"/>
    <n v="130"/>
    <n v="152"/>
    <n v="11"/>
    <n v="3"/>
    <n v="17"/>
    <n v="4"/>
  </r>
  <r>
    <x v="18"/>
    <n v="509"/>
    <n v="322"/>
    <n v="187"/>
    <n v="190"/>
    <n v="42"/>
    <n v="132"/>
    <n v="152"/>
    <n v="10"/>
    <n v="3"/>
    <n v="18"/>
    <n v="4"/>
  </r>
  <r>
    <x v="19"/>
    <n v="511"/>
    <n v="326"/>
    <n v="185"/>
    <n v="191"/>
    <n v="43"/>
    <n v="135"/>
    <n v="150"/>
    <n v="10"/>
    <n v="3"/>
    <n v="18"/>
    <n v="4"/>
  </r>
  <r>
    <x v="20"/>
    <n v="511"/>
    <n v="327"/>
    <n v="184"/>
    <n v="190"/>
    <n v="43"/>
    <n v="137"/>
    <n v="148"/>
    <n v="10"/>
    <n v="3"/>
    <n v="19"/>
    <n v="4"/>
  </r>
  <r>
    <x v="21"/>
    <n v="513"/>
    <n v="330"/>
    <n v="183"/>
    <n v="192"/>
    <n v="43"/>
    <n v="138"/>
    <n v="147"/>
    <n v="9"/>
    <n v="3"/>
    <n v="20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0" cacheId="42" applyNumberFormats="0" applyBorderFormats="0" applyFontFormats="0" applyPatternFormats="0" applyAlignmentFormats="0" applyWidthHeightFormats="1" dataCaption="Werte" updatedVersion="5" minRefreshableVersion="3" useAutoFormatting="1" itemPrintTitles="1" createdVersion="5" indent="0" outline="1" outlineData="1" multipleFieldFilters="0" chartFormat="6" rowHeaderCaption="Hour">
  <location ref="A15:D40" firstHeaderRow="0" firstDataRow="1" firstDataCol="1"/>
  <pivotFields count="12">
    <pivotField axis="axisRow" numFmtId="1" showAll="0">
      <items count="25">
        <item x="12"/>
        <item x="1"/>
        <item x="13"/>
        <item x="2"/>
        <item x="14"/>
        <item x="3"/>
        <item x="15"/>
        <item x="23"/>
        <item x="4"/>
        <item x="16"/>
        <item x="5"/>
        <item x="17"/>
        <item x="6"/>
        <item x="18"/>
        <item x="7"/>
        <item x="19"/>
        <item x="8"/>
        <item x="20"/>
        <item x="9"/>
        <item x="21"/>
        <item x="10"/>
        <item x="22"/>
        <item x="11"/>
        <item x="0"/>
        <item t="default"/>
      </items>
    </pivotField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total ips" fld="1" subtotal="average" baseField="0" baseItem="0"/>
    <dataField name="Average allowed IPs" fld="2" subtotal="average" baseField="0" baseItem="0"/>
    <dataField name="Average blocked by .htaccess" fld="3" subtotal="average" baseField="0" baseItem="0"/>
  </dataFields>
  <formats count="19">
    <format dxfId="0">
      <pivotArea outline="0" collapsedLevelsAreSubtotals="1" fieldPosition="0"/>
    </format>
    <format dxfId="1">
      <pivotArea field="0" type="button" dataOnly="0" labelOnly="1" outline="0" axis="axisRow" fieldPosition="0"/>
    </format>
    <format dxfId="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3">
      <pivotArea type="all" dataOnly="0" outline="0" fieldPosition="0"/>
    </format>
    <format dxfId="4">
      <pivotArea outline="0" collapsedLevelsAreSubtotals="1" fieldPosition="0"/>
    </format>
    <format dxfId="5">
      <pivotArea field="0" type="button" dataOnly="0" labelOnly="1" outline="0" axis="axisRow" fieldPosition="0"/>
    </format>
    <format dxfId="6">
      <pivotArea dataOnly="0" labelOnly="1" fieldPosition="0">
        <references count="1">
          <reference field="0" count="0"/>
        </references>
      </pivotArea>
    </format>
    <format dxfId="7">
      <pivotArea dataOnly="0" labelOnly="1" grandRow="1" outline="0" fieldPosition="0"/>
    </format>
    <format dxfId="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9">
      <pivotArea field="0" type="button" dataOnly="0" labelOnly="1" outline="0" axis="axisRow" fieldPosition="0"/>
    </format>
    <format dxfId="1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1">
      <pivotArea grandRow="1" outline="0" collapsedLevelsAreSubtotals="1" fieldPosition="0"/>
    </format>
    <format dxfId="12">
      <pivotArea dataOnly="0" labelOnly="1" grandRow="1" outline="0" fieldPosition="0"/>
    </format>
    <format dxfId="13">
      <pivotArea grandRow="1" outline="0" collapsedLevelsAreSubtotals="1" fieldPosition="0"/>
    </format>
    <format dxfId="14">
      <pivotArea dataOnly="0" labelOnly="1" grandRow="1" outline="0" fieldPosition="0"/>
    </format>
    <format dxfId="15">
      <pivotArea grandRow="1" outline="0" collapsedLevelsAreSubtotals="1" fieldPosition="0"/>
    </format>
    <format dxfId="16">
      <pivotArea dataOnly="0" labelOnly="1" grandRow="1" outline="0" fieldPosition="0"/>
    </format>
    <format dxfId="17">
      <pivotArea field="0" type="button" dataOnly="0" labelOnly="1" outline="0" axis="axisRow" fieldPosition="0"/>
    </format>
    <format dxfId="1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chartFormats count="4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8" cacheId="39" applyNumberFormats="0" applyBorderFormats="0" applyFontFormats="0" applyPatternFormats="0" applyAlignmentFormats="0" applyWidthHeightFormats="1" dataCaption="Werte" updatedVersion="5" minRefreshableVersion="3" useAutoFormatting="1" itemPrintTitles="1" createdVersion="5" indent="0" outline="1" outlineData="1" multipleFieldFilters="0" chartFormat="5" rowHeaderCaption="Day">
  <location ref="A1:D12" firstHeaderRow="0" firstDataRow="1" firstDataCol="1"/>
  <pivotFields count="13"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umFmtI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total ips" fld="2" subtotal="average" baseField="0" baseItem="0"/>
    <dataField name="Average allowed IPs" fld="3" subtotal="average" baseField="0" baseItem="0"/>
    <dataField name="Average blocked by .htaccess" fld="4" subtotal="average" baseField="0" baseItem="0"/>
  </dataFields>
  <formats count="27">
    <format dxfId="333">
      <pivotArea outline="0" collapsedLevelsAreSubtotals="1" fieldPosition="0"/>
    </format>
    <format dxfId="332">
      <pivotArea field="0" type="button" dataOnly="0" labelOnly="1" outline="0" axis="axisRow" fieldPosition="0"/>
    </format>
    <format dxfId="33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330">
      <pivotArea type="all" dataOnly="0" outline="0" fieldPosition="0"/>
    </format>
    <format dxfId="329">
      <pivotArea outline="0" collapsedLevelsAreSubtotals="1" fieldPosition="0"/>
    </format>
    <format dxfId="328">
      <pivotArea field="0" type="button" dataOnly="0" labelOnly="1" outline="0" axis="axisRow" fieldPosition="0"/>
    </format>
    <format dxfId="327">
      <pivotArea dataOnly="0" labelOnly="1" fieldPosition="0">
        <references count="1">
          <reference field="0" count="0"/>
        </references>
      </pivotArea>
    </format>
    <format dxfId="326">
      <pivotArea dataOnly="0" labelOnly="1" grandRow="1" outline="0" fieldPosition="0"/>
    </format>
    <format dxfId="32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324">
      <pivotArea type="all" dataOnly="0" outline="0" fieldPosition="0"/>
    </format>
    <format dxfId="323">
      <pivotArea outline="0" collapsedLevelsAreSubtotals="1" fieldPosition="0"/>
    </format>
    <format dxfId="322">
      <pivotArea dataOnly="0" labelOnly="1" fieldPosition="0">
        <references count="1">
          <reference field="0" count="0"/>
        </references>
      </pivotArea>
    </format>
    <format dxfId="321">
      <pivotArea dataOnly="0" labelOnly="1" grandRow="1" outline="0" fieldPosition="0"/>
    </format>
    <format dxfId="320">
      <pivotArea field="0" type="button" dataOnly="0" labelOnly="1" outline="0" axis="axisRow" fieldPosition="0"/>
    </format>
    <format dxfId="31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318">
      <pivotArea grandRow="1" outline="0" collapsedLevelsAreSubtotals="1" fieldPosition="0"/>
    </format>
    <format dxfId="317">
      <pivotArea dataOnly="0" labelOnly="1" grandRow="1" outline="0" fieldPosition="0"/>
    </format>
    <format dxfId="212">
      <pivotArea field="0" type="button" dataOnly="0" labelOnly="1" outline="0" axis="axisRow" fieldPosition="0"/>
    </format>
    <format dxfId="21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10">
      <pivotArea grandRow="1" outline="0" collapsedLevelsAreSubtotals="1" fieldPosition="0"/>
    </format>
    <format dxfId="209">
      <pivotArea dataOnly="0" labelOnly="1" grandRow="1" outline="0" fieldPosition="0"/>
    </format>
    <format dxfId="208">
      <pivotArea grandRow="1" outline="0" collapsedLevelsAreSubtotals="1" fieldPosition="0"/>
    </format>
    <format dxfId="207">
      <pivotArea dataOnly="0" labelOnly="1" grandRow="1" outline="0" fieldPosition="0"/>
    </format>
    <format dxfId="206">
      <pivotArea grandRow="1" outline="0" collapsedLevelsAreSubtotals="1" fieldPosition="0"/>
    </format>
    <format dxfId="205">
      <pivotArea dataOnly="0" labelOnly="1" grandRow="1" outline="0" fieldPosition="0"/>
    </format>
    <format dxfId="204">
      <pivotArea field="0" type="button" dataOnly="0" labelOnly="1" outline="0" axis="axisRow" fieldPosition="0"/>
    </format>
    <format dxfId="20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chartFormats count="3"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1:C8"/>
    </sheetView>
  </sheetViews>
  <sheetFormatPr baseColWidth="10" defaultRowHeight="15" x14ac:dyDescent="0.25"/>
  <cols>
    <col min="1" max="1" width="120.28515625" customWidth="1"/>
  </cols>
  <sheetData>
    <row r="1" spans="1:1" ht="75" x14ac:dyDescent="0.25">
      <c r="A1" s="2" t="s">
        <v>25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>
      <selection sqref="A1:XFD1048576"/>
    </sheetView>
  </sheetViews>
  <sheetFormatPr baseColWidth="10" defaultRowHeight="15" x14ac:dyDescent="0.25"/>
  <cols>
    <col min="1" max="1" width="15.140625" bestFit="1" customWidth="1"/>
    <col min="17" max="17" width="15.140625" bestFit="1" customWidth="1"/>
  </cols>
  <sheetData>
    <row r="1" spans="1:17" x14ac:dyDescent="0.25">
      <c r="A1" s="1">
        <v>42680.986990740741</v>
      </c>
      <c r="B1">
        <v>351</v>
      </c>
      <c r="C1">
        <v>185</v>
      </c>
      <c r="D1">
        <v>80</v>
      </c>
      <c r="E1">
        <v>93</v>
      </c>
      <c r="F1">
        <v>7</v>
      </c>
      <c r="G1">
        <v>0</v>
      </c>
      <c r="H1">
        <v>25</v>
      </c>
      <c r="I1">
        <v>8</v>
      </c>
      <c r="J1">
        <v>133</v>
      </c>
      <c r="K1">
        <v>33</v>
      </c>
      <c r="Q1" s="1"/>
    </row>
    <row r="2" spans="1:17" x14ac:dyDescent="0.25">
      <c r="A2" s="1">
        <v>42681.074953703705</v>
      </c>
      <c r="B2">
        <v>351</v>
      </c>
      <c r="C2">
        <v>184</v>
      </c>
      <c r="D2">
        <v>78</v>
      </c>
      <c r="E2">
        <v>94</v>
      </c>
      <c r="F2">
        <v>7</v>
      </c>
      <c r="G2">
        <v>0</v>
      </c>
      <c r="H2">
        <v>25</v>
      </c>
      <c r="I2">
        <v>8</v>
      </c>
      <c r="J2">
        <v>134</v>
      </c>
      <c r="K2">
        <v>33</v>
      </c>
      <c r="Q2" s="1"/>
    </row>
    <row r="3" spans="1:17" x14ac:dyDescent="0.25">
      <c r="A3" s="1">
        <v>42681.161620370367</v>
      </c>
      <c r="B3">
        <v>356</v>
      </c>
      <c r="C3">
        <v>184</v>
      </c>
      <c r="D3">
        <v>78</v>
      </c>
      <c r="E3">
        <v>99</v>
      </c>
      <c r="F3">
        <v>7</v>
      </c>
      <c r="G3">
        <v>0</v>
      </c>
      <c r="H3">
        <v>25</v>
      </c>
      <c r="I3">
        <v>9</v>
      </c>
      <c r="J3">
        <v>140</v>
      </c>
      <c r="K3">
        <v>32</v>
      </c>
      <c r="Q3" s="1"/>
    </row>
    <row r="4" spans="1:17" x14ac:dyDescent="0.25">
      <c r="A4" s="1">
        <v>42681.245428240742</v>
      </c>
      <c r="B4">
        <v>359</v>
      </c>
      <c r="C4">
        <v>185</v>
      </c>
      <c r="D4">
        <v>77</v>
      </c>
      <c r="E4">
        <v>101</v>
      </c>
      <c r="F4">
        <v>7</v>
      </c>
      <c r="G4">
        <v>0</v>
      </c>
      <c r="H4">
        <v>26</v>
      </c>
      <c r="I4">
        <v>9</v>
      </c>
      <c r="J4">
        <v>143</v>
      </c>
      <c r="K4">
        <v>31</v>
      </c>
      <c r="Q4" s="1"/>
    </row>
    <row r="5" spans="1:17" x14ac:dyDescent="0.25">
      <c r="A5" s="1">
        <v>42681.346365740741</v>
      </c>
      <c r="B5">
        <v>359</v>
      </c>
      <c r="C5">
        <v>182</v>
      </c>
      <c r="D5">
        <v>74</v>
      </c>
      <c r="E5">
        <v>104</v>
      </c>
      <c r="F5">
        <v>7</v>
      </c>
      <c r="G5">
        <v>0</v>
      </c>
      <c r="H5">
        <v>26</v>
      </c>
      <c r="I5">
        <v>9</v>
      </c>
      <c r="J5">
        <v>146</v>
      </c>
      <c r="K5">
        <v>31</v>
      </c>
      <c r="Q5" s="1"/>
    </row>
    <row r="6" spans="1:17" x14ac:dyDescent="0.25">
      <c r="A6" s="1">
        <v>42681.434872685182</v>
      </c>
      <c r="B6">
        <v>354</v>
      </c>
      <c r="C6">
        <v>176</v>
      </c>
      <c r="D6">
        <v>72</v>
      </c>
      <c r="E6">
        <v>105</v>
      </c>
      <c r="F6">
        <v>7</v>
      </c>
      <c r="G6">
        <v>0</v>
      </c>
      <c r="H6">
        <v>25</v>
      </c>
      <c r="I6">
        <v>9</v>
      </c>
      <c r="J6">
        <v>146</v>
      </c>
      <c r="K6">
        <v>32</v>
      </c>
      <c r="Q6" s="1"/>
    </row>
    <row r="7" spans="1:17" x14ac:dyDescent="0.25">
      <c r="A7" s="1">
        <v>42681.518703703703</v>
      </c>
      <c r="B7">
        <v>350</v>
      </c>
      <c r="C7">
        <v>170</v>
      </c>
      <c r="D7">
        <v>69</v>
      </c>
      <c r="E7">
        <v>107</v>
      </c>
      <c r="F7">
        <v>7</v>
      </c>
      <c r="G7">
        <v>0</v>
      </c>
      <c r="H7">
        <v>26</v>
      </c>
      <c r="I7">
        <v>9</v>
      </c>
      <c r="J7">
        <v>149</v>
      </c>
      <c r="K7">
        <v>31</v>
      </c>
      <c r="Q7" s="1"/>
    </row>
    <row r="8" spans="1:17" x14ac:dyDescent="0.25">
      <c r="A8" s="1">
        <v>42681.604571759257</v>
      </c>
      <c r="B8">
        <v>350</v>
      </c>
      <c r="C8">
        <v>170</v>
      </c>
      <c r="D8">
        <v>69</v>
      </c>
      <c r="E8">
        <v>107</v>
      </c>
      <c r="F8">
        <v>7</v>
      </c>
      <c r="G8">
        <v>0</v>
      </c>
      <c r="H8">
        <v>26</v>
      </c>
      <c r="I8">
        <v>8</v>
      </c>
      <c r="J8">
        <v>148</v>
      </c>
      <c r="K8">
        <v>32</v>
      </c>
      <c r="Q8" s="1"/>
    </row>
    <row r="9" spans="1:17" x14ac:dyDescent="0.25">
      <c r="A9" s="1">
        <v>42681.688854166663</v>
      </c>
      <c r="B9">
        <v>345</v>
      </c>
      <c r="C9">
        <v>164</v>
      </c>
      <c r="D9">
        <v>69</v>
      </c>
      <c r="E9">
        <v>108</v>
      </c>
      <c r="F9">
        <v>7</v>
      </c>
      <c r="G9">
        <v>0</v>
      </c>
      <c r="H9">
        <v>26</v>
      </c>
      <c r="I9">
        <v>8</v>
      </c>
      <c r="J9">
        <v>149</v>
      </c>
      <c r="K9">
        <v>32</v>
      </c>
      <c r="Q9" s="1"/>
    </row>
    <row r="10" spans="1:17" x14ac:dyDescent="0.25">
      <c r="A10" s="1">
        <v>42681.776261574072</v>
      </c>
      <c r="B10">
        <v>350</v>
      </c>
      <c r="C10">
        <v>165</v>
      </c>
      <c r="D10">
        <v>69</v>
      </c>
      <c r="E10">
        <v>112</v>
      </c>
      <c r="F10">
        <v>7</v>
      </c>
      <c r="G10">
        <v>0</v>
      </c>
      <c r="H10">
        <v>24</v>
      </c>
      <c r="I10">
        <v>8</v>
      </c>
      <c r="J10">
        <v>151</v>
      </c>
      <c r="K10">
        <v>34</v>
      </c>
      <c r="Q10" s="1"/>
    </row>
    <row r="11" spans="1:17" x14ac:dyDescent="0.25">
      <c r="A11" s="1">
        <v>42681.861562500002</v>
      </c>
      <c r="B11">
        <v>359</v>
      </c>
      <c r="C11">
        <v>169</v>
      </c>
      <c r="D11">
        <v>69</v>
      </c>
      <c r="E11">
        <v>117</v>
      </c>
      <c r="F11">
        <v>7</v>
      </c>
      <c r="G11">
        <v>0</v>
      </c>
      <c r="H11">
        <v>24</v>
      </c>
      <c r="I11">
        <v>8</v>
      </c>
      <c r="J11">
        <v>156</v>
      </c>
      <c r="K11">
        <v>34</v>
      </c>
      <c r="Q11" s="1"/>
    </row>
    <row r="12" spans="1:17" x14ac:dyDescent="0.25">
      <c r="A12" s="1">
        <v>42681.946446759262</v>
      </c>
      <c r="B12">
        <v>356</v>
      </c>
      <c r="C12">
        <v>166</v>
      </c>
      <c r="D12">
        <v>65</v>
      </c>
      <c r="E12">
        <v>117</v>
      </c>
      <c r="F12">
        <v>7</v>
      </c>
      <c r="G12">
        <v>0</v>
      </c>
      <c r="H12">
        <v>23</v>
      </c>
      <c r="I12">
        <v>8</v>
      </c>
      <c r="J12">
        <v>155</v>
      </c>
      <c r="K12">
        <v>35</v>
      </c>
      <c r="Q12" s="1"/>
    </row>
    <row r="13" spans="1:17" x14ac:dyDescent="0.25">
      <c r="A13" s="1">
        <v>42682.030995370369</v>
      </c>
      <c r="B13">
        <v>363</v>
      </c>
      <c r="C13">
        <v>170</v>
      </c>
      <c r="D13">
        <v>67</v>
      </c>
      <c r="E13">
        <v>120</v>
      </c>
      <c r="F13">
        <v>7</v>
      </c>
      <c r="G13">
        <v>0</v>
      </c>
      <c r="H13">
        <v>23</v>
      </c>
      <c r="I13">
        <v>8</v>
      </c>
      <c r="J13">
        <v>158</v>
      </c>
      <c r="K13">
        <v>35</v>
      </c>
      <c r="Q13" s="1"/>
    </row>
    <row r="14" spans="1:17" x14ac:dyDescent="0.25">
      <c r="A14" s="1">
        <v>42682.115370370368</v>
      </c>
      <c r="B14">
        <v>363</v>
      </c>
      <c r="C14">
        <v>168</v>
      </c>
      <c r="D14">
        <v>63</v>
      </c>
      <c r="E14">
        <v>121</v>
      </c>
      <c r="F14">
        <v>7</v>
      </c>
      <c r="G14">
        <v>0</v>
      </c>
      <c r="H14">
        <v>23</v>
      </c>
      <c r="I14">
        <v>9</v>
      </c>
      <c r="J14">
        <v>160</v>
      </c>
      <c r="K14">
        <v>35</v>
      </c>
      <c r="Q14" s="1"/>
    </row>
    <row r="15" spans="1:17" x14ac:dyDescent="0.25">
      <c r="A15" s="1">
        <v>42682.20244212963</v>
      </c>
      <c r="B15">
        <v>362</v>
      </c>
      <c r="C15">
        <v>166</v>
      </c>
      <c r="D15">
        <v>61</v>
      </c>
      <c r="E15">
        <v>122</v>
      </c>
      <c r="F15">
        <v>7</v>
      </c>
      <c r="G15">
        <v>0</v>
      </c>
      <c r="H15">
        <v>22</v>
      </c>
      <c r="I15">
        <v>9</v>
      </c>
      <c r="J15">
        <v>160</v>
      </c>
      <c r="K15">
        <v>36</v>
      </c>
      <c r="Q15" s="1"/>
    </row>
    <row r="16" spans="1:17" x14ac:dyDescent="0.25">
      <c r="A16" s="1">
        <v>42682.286168981482</v>
      </c>
      <c r="B16">
        <v>363</v>
      </c>
      <c r="C16">
        <v>165</v>
      </c>
      <c r="D16">
        <v>59</v>
      </c>
      <c r="E16">
        <v>124</v>
      </c>
      <c r="F16">
        <v>7</v>
      </c>
      <c r="G16">
        <v>0</v>
      </c>
      <c r="H16">
        <v>22</v>
      </c>
      <c r="I16">
        <v>9</v>
      </c>
      <c r="J16">
        <v>162</v>
      </c>
      <c r="K16">
        <v>36</v>
      </c>
      <c r="Q16" s="1"/>
    </row>
    <row r="17" spans="1:17" x14ac:dyDescent="0.25">
      <c r="A17" s="1">
        <v>42682.380277777775</v>
      </c>
      <c r="B17">
        <v>363</v>
      </c>
      <c r="C17">
        <v>162</v>
      </c>
      <c r="D17">
        <v>55</v>
      </c>
      <c r="E17">
        <v>126</v>
      </c>
      <c r="F17">
        <v>7</v>
      </c>
      <c r="G17">
        <v>0</v>
      </c>
      <c r="H17">
        <v>23</v>
      </c>
      <c r="I17">
        <v>9</v>
      </c>
      <c r="J17">
        <v>165</v>
      </c>
      <c r="K17">
        <v>36</v>
      </c>
      <c r="Q17" s="1"/>
    </row>
    <row r="18" spans="1:17" x14ac:dyDescent="0.25">
      <c r="A18" s="1">
        <v>42682.466435185182</v>
      </c>
      <c r="B18">
        <v>367</v>
      </c>
      <c r="C18">
        <v>166</v>
      </c>
      <c r="D18">
        <v>55</v>
      </c>
      <c r="E18">
        <v>127</v>
      </c>
      <c r="F18">
        <v>7</v>
      </c>
      <c r="G18">
        <v>0</v>
      </c>
      <c r="H18">
        <v>23</v>
      </c>
      <c r="I18">
        <v>9</v>
      </c>
      <c r="J18">
        <v>166</v>
      </c>
      <c r="K18">
        <v>35</v>
      </c>
      <c r="Q18" s="1"/>
    </row>
    <row r="19" spans="1:17" x14ac:dyDescent="0.25">
      <c r="A19" s="1">
        <v>42682.55877314815</v>
      </c>
      <c r="B19">
        <v>369</v>
      </c>
      <c r="C19">
        <v>165</v>
      </c>
      <c r="D19">
        <v>51</v>
      </c>
      <c r="E19">
        <v>129</v>
      </c>
      <c r="F19">
        <v>8</v>
      </c>
      <c r="G19">
        <v>0</v>
      </c>
      <c r="H19">
        <v>21</v>
      </c>
      <c r="I19">
        <v>9</v>
      </c>
      <c r="J19">
        <v>167</v>
      </c>
      <c r="K19">
        <v>37</v>
      </c>
      <c r="Q19" s="1"/>
    </row>
    <row r="20" spans="1:17" x14ac:dyDescent="0.25">
      <c r="A20" s="1">
        <v>42682.642465277779</v>
      </c>
      <c r="B20">
        <v>369</v>
      </c>
      <c r="C20">
        <v>162</v>
      </c>
      <c r="D20">
        <v>48</v>
      </c>
      <c r="E20">
        <v>132</v>
      </c>
      <c r="F20">
        <v>8</v>
      </c>
      <c r="G20">
        <v>0</v>
      </c>
      <c r="H20">
        <v>21</v>
      </c>
      <c r="I20">
        <v>8</v>
      </c>
      <c r="J20">
        <v>169</v>
      </c>
      <c r="K20">
        <v>38</v>
      </c>
      <c r="Q20" s="1"/>
    </row>
    <row r="21" spans="1:17" x14ac:dyDescent="0.25">
      <c r="A21" s="1">
        <v>42682.736631944441</v>
      </c>
      <c r="B21">
        <v>370</v>
      </c>
      <c r="C21">
        <v>160</v>
      </c>
      <c r="D21">
        <v>46</v>
      </c>
      <c r="E21">
        <v>135</v>
      </c>
      <c r="F21">
        <v>8</v>
      </c>
      <c r="G21">
        <v>0</v>
      </c>
      <c r="H21">
        <v>21</v>
      </c>
      <c r="I21">
        <v>8</v>
      </c>
      <c r="J21">
        <v>172</v>
      </c>
      <c r="K21">
        <v>38</v>
      </c>
      <c r="Q21" s="1"/>
    </row>
    <row r="22" spans="1:17" x14ac:dyDescent="0.25">
      <c r="A22" s="1">
        <v>42682.820231481484</v>
      </c>
      <c r="B22">
        <v>375</v>
      </c>
      <c r="C22">
        <v>162</v>
      </c>
      <c r="D22">
        <v>46</v>
      </c>
      <c r="E22">
        <v>137</v>
      </c>
      <c r="F22">
        <v>9</v>
      </c>
      <c r="G22">
        <v>0</v>
      </c>
      <c r="H22">
        <v>21</v>
      </c>
      <c r="I22">
        <v>7</v>
      </c>
      <c r="J22">
        <v>174</v>
      </c>
      <c r="K22">
        <v>39</v>
      </c>
      <c r="Q22" s="1"/>
    </row>
    <row r="23" spans="1:17" x14ac:dyDescent="0.25">
      <c r="A23" s="1">
        <v>42682.91070601852</v>
      </c>
      <c r="B23">
        <v>373</v>
      </c>
      <c r="C23">
        <v>157</v>
      </c>
      <c r="D23">
        <v>42</v>
      </c>
      <c r="E23">
        <v>140</v>
      </c>
      <c r="F23">
        <v>9</v>
      </c>
      <c r="G23">
        <v>0</v>
      </c>
      <c r="H23">
        <v>21</v>
      </c>
      <c r="I23">
        <v>7</v>
      </c>
      <c r="J23">
        <v>177</v>
      </c>
      <c r="K23">
        <v>39</v>
      </c>
      <c r="Q23" s="1"/>
    </row>
    <row r="24" spans="1:17" x14ac:dyDescent="0.25">
      <c r="A24" s="1">
        <v>42682.997476851851</v>
      </c>
      <c r="B24">
        <v>376</v>
      </c>
      <c r="C24">
        <v>158</v>
      </c>
      <c r="D24">
        <v>42</v>
      </c>
      <c r="E24">
        <v>143</v>
      </c>
      <c r="F24">
        <v>9</v>
      </c>
      <c r="G24">
        <v>0</v>
      </c>
      <c r="H24">
        <v>21</v>
      </c>
      <c r="I24">
        <v>7</v>
      </c>
      <c r="J24">
        <v>180</v>
      </c>
      <c r="K24">
        <v>38</v>
      </c>
      <c r="Q24" s="1"/>
    </row>
    <row r="25" spans="1:17" x14ac:dyDescent="0.25">
      <c r="A25" s="1">
        <v>42683.083819444444</v>
      </c>
      <c r="B25">
        <v>377</v>
      </c>
      <c r="C25">
        <v>158</v>
      </c>
      <c r="D25">
        <v>40</v>
      </c>
      <c r="E25">
        <v>144</v>
      </c>
      <c r="F25">
        <v>9</v>
      </c>
      <c r="G25">
        <v>0</v>
      </c>
      <c r="H25">
        <v>21</v>
      </c>
      <c r="I25">
        <v>7</v>
      </c>
      <c r="J25">
        <v>181</v>
      </c>
      <c r="K25">
        <v>38</v>
      </c>
      <c r="Q25" s="1"/>
    </row>
    <row r="26" spans="1:17" x14ac:dyDescent="0.25">
      <c r="A26" s="1">
        <v>42683.179236111115</v>
      </c>
      <c r="B26">
        <v>380</v>
      </c>
      <c r="C26">
        <v>161</v>
      </c>
      <c r="D26">
        <v>40</v>
      </c>
      <c r="E26">
        <v>144</v>
      </c>
      <c r="F26">
        <v>9</v>
      </c>
      <c r="G26">
        <v>0</v>
      </c>
      <c r="H26">
        <v>22</v>
      </c>
      <c r="I26">
        <v>7</v>
      </c>
      <c r="J26">
        <v>182</v>
      </c>
      <c r="K26">
        <v>37</v>
      </c>
      <c r="Q26" s="1"/>
    </row>
    <row r="27" spans="1:17" x14ac:dyDescent="0.25">
      <c r="A27" s="1">
        <v>42683.264131944445</v>
      </c>
      <c r="B27">
        <v>382</v>
      </c>
      <c r="C27">
        <v>159</v>
      </c>
      <c r="D27">
        <v>36</v>
      </c>
      <c r="E27">
        <v>149</v>
      </c>
      <c r="F27">
        <v>9</v>
      </c>
      <c r="G27">
        <v>0</v>
      </c>
      <c r="H27">
        <v>23</v>
      </c>
      <c r="I27">
        <v>7</v>
      </c>
      <c r="J27">
        <v>188</v>
      </c>
      <c r="K27">
        <v>35</v>
      </c>
      <c r="Q27" s="1"/>
    </row>
    <row r="28" spans="1:17" x14ac:dyDescent="0.25">
      <c r="A28" s="1">
        <v>42683.347777777781</v>
      </c>
      <c r="B28">
        <v>383</v>
      </c>
      <c r="C28">
        <v>154</v>
      </c>
      <c r="D28">
        <v>32</v>
      </c>
      <c r="E28">
        <v>155</v>
      </c>
      <c r="F28">
        <v>9</v>
      </c>
      <c r="G28">
        <v>0</v>
      </c>
      <c r="H28">
        <v>23</v>
      </c>
      <c r="I28">
        <v>7</v>
      </c>
      <c r="J28">
        <v>194</v>
      </c>
      <c r="K28">
        <v>35</v>
      </c>
      <c r="Q28" s="1"/>
    </row>
    <row r="29" spans="1:17" x14ac:dyDescent="0.25">
      <c r="A29" s="1">
        <v>42683.434560185182</v>
      </c>
      <c r="B29">
        <v>385</v>
      </c>
      <c r="C29">
        <v>155</v>
      </c>
      <c r="D29">
        <v>33</v>
      </c>
      <c r="E29">
        <v>156</v>
      </c>
      <c r="F29">
        <v>9</v>
      </c>
      <c r="G29">
        <v>0</v>
      </c>
      <c r="H29">
        <v>23</v>
      </c>
      <c r="I29">
        <v>7</v>
      </c>
      <c r="J29">
        <v>195</v>
      </c>
      <c r="K29">
        <v>35</v>
      </c>
      <c r="Q29" s="1"/>
    </row>
    <row r="30" spans="1:17" x14ac:dyDescent="0.25">
      <c r="A30" s="1">
        <v>42683.517916666664</v>
      </c>
      <c r="B30">
        <v>388</v>
      </c>
      <c r="C30">
        <v>156</v>
      </c>
      <c r="D30">
        <v>33</v>
      </c>
      <c r="E30">
        <v>158</v>
      </c>
      <c r="F30">
        <v>9</v>
      </c>
      <c r="G30">
        <v>0</v>
      </c>
      <c r="H30">
        <v>23</v>
      </c>
      <c r="I30">
        <v>7</v>
      </c>
      <c r="J30">
        <v>197</v>
      </c>
      <c r="K30">
        <v>35</v>
      </c>
      <c r="Q30" s="1"/>
    </row>
    <row r="31" spans="1:17" x14ac:dyDescent="0.25">
      <c r="A31" s="1">
        <v>42683.616157407407</v>
      </c>
      <c r="B31">
        <v>390</v>
      </c>
      <c r="C31">
        <v>155</v>
      </c>
      <c r="D31">
        <v>32</v>
      </c>
      <c r="E31">
        <v>162</v>
      </c>
      <c r="F31">
        <v>9</v>
      </c>
      <c r="G31">
        <v>0</v>
      </c>
      <c r="H31">
        <v>23</v>
      </c>
      <c r="I31">
        <v>7</v>
      </c>
      <c r="J31">
        <v>201</v>
      </c>
      <c r="K31">
        <v>34</v>
      </c>
      <c r="Q31" s="1"/>
    </row>
    <row r="32" spans="1:17" x14ac:dyDescent="0.25">
      <c r="A32" s="1">
        <v>42683.700185185182</v>
      </c>
      <c r="B32">
        <v>398</v>
      </c>
      <c r="C32">
        <v>155</v>
      </c>
      <c r="D32">
        <v>31</v>
      </c>
      <c r="E32">
        <v>170</v>
      </c>
      <c r="F32">
        <v>9</v>
      </c>
      <c r="G32">
        <v>0</v>
      </c>
      <c r="H32">
        <v>24</v>
      </c>
      <c r="I32">
        <v>7</v>
      </c>
      <c r="J32">
        <v>210</v>
      </c>
      <c r="K32">
        <v>33</v>
      </c>
      <c r="Q32" s="1"/>
    </row>
    <row r="33" spans="1:17" x14ac:dyDescent="0.25">
      <c r="A33" s="1">
        <v>42683.783773148149</v>
      </c>
      <c r="B33">
        <v>403</v>
      </c>
      <c r="C33">
        <v>155</v>
      </c>
      <c r="D33">
        <v>31</v>
      </c>
      <c r="E33">
        <v>174</v>
      </c>
      <c r="F33">
        <v>10</v>
      </c>
      <c r="G33">
        <v>0</v>
      </c>
      <c r="H33">
        <v>24</v>
      </c>
      <c r="I33">
        <v>7</v>
      </c>
      <c r="J33">
        <v>215</v>
      </c>
      <c r="K33">
        <v>33</v>
      </c>
      <c r="Q33" s="1"/>
    </row>
    <row r="34" spans="1:17" x14ac:dyDescent="0.25">
      <c r="A34" s="1">
        <v>42683.881030092591</v>
      </c>
      <c r="B34">
        <v>409</v>
      </c>
      <c r="C34">
        <v>157</v>
      </c>
      <c r="D34">
        <v>32</v>
      </c>
      <c r="E34">
        <v>177</v>
      </c>
      <c r="F34">
        <v>10</v>
      </c>
      <c r="G34">
        <v>0</v>
      </c>
      <c r="H34">
        <v>23</v>
      </c>
      <c r="I34">
        <v>7</v>
      </c>
      <c r="J34">
        <v>217</v>
      </c>
      <c r="K34">
        <v>35</v>
      </c>
      <c r="Q34" s="1"/>
    </row>
    <row r="35" spans="1:17" x14ac:dyDescent="0.25">
      <c r="A35" s="1">
        <v>42683.972662037035</v>
      </c>
      <c r="B35">
        <v>413</v>
      </c>
      <c r="C35">
        <v>158</v>
      </c>
      <c r="D35">
        <v>32</v>
      </c>
      <c r="E35">
        <v>179</v>
      </c>
      <c r="F35">
        <v>10</v>
      </c>
      <c r="G35">
        <v>0</v>
      </c>
      <c r="H35">
        <v>22</v>
      </c>
      <c r="I35">
        <v>8</v>
      </c>
      <c r="J35">
        <v>219</v>
      </c>
      <c r="K35">
        <v>36</v>
      </c>
      <c r="Q35" s="1"/>
    </row>
    <row r="36" spans="1:17" x14ac:dyDescent="0.25">
      <c r="A36" s="1">
        <v>42684.063668981478</v>
      </c>
      <c r="B36">
        <v>422</v>
      </c>
      <c r="C36">
        <v>165</v>
      </c>
      <c r="D36">
        <v>34</v>
      </c>
      <c r="E36">
        <v>182</v>
      </c>
      <c r="F36">
        <v>10</v>
      </c>
      <c r="G36">
        <v>0</v>
      </c>
      <c r="H36">
        <v>22</v>
      </c>
      <c r="I36">
        <v>8</v>
      </c>
      <c r="J36">
        <v>222</v>
      </c>
      <c r="K36">
        <v>35</v>
      </c>
      <c r="Q36" s="1"/>
    </row>
    <row r="37" spans="1:17" x14ac:dyDescent="0.25">
      <c r="A37" s="1">
        <v>42684.1559837963</v>
      </c>
      <c r="B37">
        <v>427</v>
      </c>
      <c r="C37">
        <v>169</v>
      </c>
      <c r="D37">
        <v>35</v>
      </c>
      <c r="E37">
        <v>183</v>
      </c>
      <c r="F37">
        <v>10</v>
      </c>
      <c r="G37">
        <v>0</v>
      </c>
      <c r="H37">
        <v>22</v>
      </c>
      <c r="I37">
        <v>8</v>
      </c>
      <c r="J37">
        <v>223</v>
      </c>
      <c r="K37">
        <v>35</v>
      </c>
      <c r="Q37" s="1"/>
    </row>
    <row r="38" spans="1:17" x14ac:dyDescent="0.25">
      <c r="A38" s="1">
        <v>42684.240636574075</v>
      </c>
      <c r="B38">
        <v>428</v>
      </c>
      <c r="C38">
        <v>168</v>
      </c>
      <c r="D38">
        <v>35</v>
      </c>
      <c r="E38">
        <v>185</v>
      </c>
      <c r="F38">
        <v>10</v>
      </c>
      <c r="G38">
        <v>0</v>
      </c>
      <c r="H38">
        <v>21</v>
      </c>
      <c r="I38">
        <v>8</v>
      </c>
      <c r="J38">
        <v>224</v>
      </c>
      <c r="K38">
        <v>36</v>
      </c>
      <c r="Q38" s="1"/>
    </row>
    <row r="39" spans="1:17" x14ac:dyDescent="0.25">
      <c r="A39" s="1">
        <v>42684.33935185185</v>
      </c>
      <c r="B39">
        <v>429</v>
      </c>
      <c r="C39">
        <v>168</v>
      </c>
      <c r="D39">
        <v>36</v>
      </c>
      <c r="E39">
        <v>186</v>
      </c>
      <c r="F39">
        <v>10</v>
      </c>
      <c r="G39">
        <v>0</v>
      </c>
      <c r="H39">
        <v>20</v>
      </c>
      <c r="I39">
        <v>8</v>
      </c>
      <c r="J39">
        <v>224</v>
      </c>
      <c r="K39">
        <v>37</v>
      </c>
      <c r="Q39" s="1"/>
    </row>
    <row r="40" spans="1:17" x14ac:dyDescent="0.25">
      <c r="A40" s="1">
        <v>42684.425347222219</v>
      </c>
      <c r="B40">
        <v>433</v>
      </c>
      <c r="C40">
        <v>171</v>
      </c>
      <c r="D40">
        <v>36</v>
      </c>
      <c r="E40">
        <v>188</v>
      </c>
      <c r="F40">
        <v>10</v>
      </c>
      <c r="G40">
        <v>0</v>
      </c>
      <c r="H40">
        <v>20</v>
      </c>
      <c r="I40">
        <v>8</v>
      </c>
      <c r="J40">
        <v>226</v>
      </c>
      <c r="K40">
        <v>36</v>
      </c>
      <c r="Q40" s="1"/>
    </row>
    <row r="41" spans="1:17" x14ac:dyDescent="0.25">
      <c r="A41" s="1">
        <v>42684.508831018517</v>
      </c>
      <c r="B41">
        <v>434</v>
      </c>
      <c r="C41">
        <v>169</v>
      </c>
      <c r="D41">
        <v>35</v>
      </c>
      <c r="E41">
        <v>191</v>
      </c>
      <c r="F41">
        <v>10</v>
      </c>
      <c r="G41">
        <v>0</v>
      </c>
      <c r="H41">
        <v>20</v>
      </c>
      <c r="I41">
        <v>8</v>
      </c>
      <c r="J41">
        <v>229</v>
      </c>
      <c r="K41">
        <v>36</v>
      </c>
      <c r="Q41" s="1"/>
    </row>
    <row r="42" spans="1:17" x14ac:dyDescent="0.25">
      <c r="A42" s="1">
        <v>42684.594710648147</v>
      </c>
      <c r="B42">
        <v>436</v>
      </c>
      <c r="C42">
        <v>170</v>
      </c>
      <c r="D42">
        <v>35</v>
      </c>
      <c r="E42">
        <v>192</v>
      </c>
      <c r="F42">
        <v>10</v>
      </c>
      <c r="G42">
        <v>0</v>
      </c>
      <c r="H42">
        <v>20</v>
      </c>
      <c r="I42">
        <v>8</v>
      </c>
      <c r="J42">
        <v>230</v>
      </c>
      <c r="K42">
        <v>36</v>
      </c>
      <c r="Q42" s="1"/>
    </row>
    <row r="43" spans="1:17" x14ac:dyDescent="0.25">
      <c r="A43" s="1">
        <v>42684.684548611112</v>
      </c>
      <c r="B43">
        <v>437</v>
      </c>
      <c r="C43">
        <v>171</v>
      </c>
      <c r="D43">
        <v>35</v>
      </c>
      <c r="E43">
        <v>192</v>
      </c>
      <c r="F43">
        <v>10</v>
      </c>
      <c r="G43">
        <v>0</v>
      </c>
      <c r="H43">
        <v>19</v>
      </c>
      <c r="I43">
        <v>8</v>
      </c>
      <c r="J43">
        <v>229</v>
      </c>
      <c r="K43">
        <v>37</v>
      </c>
      <c r="Q43" s="1"/>
    </row>
    <row r="44" spans="1:17" x14ac:dyDescent="0.25">
      <c r="A44" s="1">
        <v>42684.770104166666</v>
      </c>
      <c r="B44">
        <v>439</v>
      </c>
      <c r="C44">
        <v>171</v>
      </c>
      <c r="D44">
        <v>35</v>
      </c>
      <c r="E44">
        <v>194</v>
      </c>
      <c r="F44">
        <v>10</v>
      </c>
      <c r="G44">
        <v>0</v>
      </c>
      <c r="H44">
        <v>18</v>
      </c>
      <c r="I44">
        <v>8</v>
      </c>
      <c r="J44">
        <v>230</v>
      </c>
      <c r="K44">
        <v>38</v>
      </c>
      <c r="Q44" s="1"/>
    </row>
    <row r="45" spans="1:17" x14ac:dyDescent="0.25">
      <c r="A45" s="1">
        <v>42684.864074074074</v>
      </c>
      <c r="B45">
        <v>440</v>
      </c>
      <c r="C45">
        <v>172</v>
      </c>
      <c r="D45">
        <v>35</v>
      </c>
      <c r="E45">
        <v>194</v>
      </c>
      <c r="F45">
        <v>9</v>
      </c>
      <c r="G45">
        <v>0</v>
      </c>
      <c r="H45">
        <v>18</v>
      </c>
      <c r="I45">
        <v>8</v>
      </c>
      <c r="J45">
        <v>229</v>
      </c>
      <c r="K45">
        <v>39</v>
      </c>
      <c r="Q45" s="1"/>
    </row>
    <row r="46" spans="1:17" x14ac:dyDescent="0.25">
      <c r="A46" s="1">
        <v>42684.97378472222</v>
      </c>
      <c r="B46">
        <v>441</v>
      </c>
      <c r="C46">
        <v>170</v>
      </c>
      <c r="D46">
        <v>35</v>
      </c>
      <c r="E46">
        <v>197</v>
      </c>
      <c r="F46">
        <v>9</v>
      </c>
      <c r="G46">
        <v>0</v>
      </c>
      <c r="H46">
        <v>18</v>
      </c>
      <c r="I46">
        <v>8</v>
      </c>
      <c r="J46">
        <v>232</v>
      </c>
      <c r="K46">
        <v>39</v>
      </c>
      <c r="Q46" s="1"/>
    </row>
    <row r="47" spans="1:17" x14ac:dyDescent="0.25">
      <c r="A47" s="1">
        <v>42685.057789351849</v>
      </c>
      <c r="B47">
        <v>446</v>
      </c>
      <c r="C47">
        <v>173</v>
      </c>
      <c r="D47">
        <v>36</v>
      </c>
      <c r="E47">
        <v>198</v>
      </c>
      <c r="F47">
        <v>9</v>
      </c>
      <c r="G47">
        <v>0</v>
      </c>
      <c r="H47">
        <v>19</v>
      </c>
      <c r="I47">
        <v>8</v>
      </c>
      <c r="J47">
        <v>234</v>
      </c>
      <c r="K47">
        <v>39</v>
      </c>
      <c r="Q47" s="1"/>
    </row>
    <row r="48" spans="1:17" x14ac:dyDescent="0.25">
      <c r="A48" s="1">
        <v>42685.148842592593</v>
      </c>
      <c r="B48">
        <v>449</v>
      </c>
      <c r="C48">
        <v>174</v>
      </c>
      <c r="D48">
        <v>37</v>
      </c>
      <c r="E48">
        <v>201</v>
      </c>
      <c r="F48">
        <v>9</v>
      </c>
      <c r="G48">
        <v>0</v>
      </c>
      <c r="H48">
        <v>19</v>
      </c>
      <c r="I48">
        <v>8</v>
      </c>
      <c r="J48">
        <v>237</v>
      </c>
      <c r="K48">
        <v>38</v>
      </c>
      <c r="Q48" s="1"/>
    </row>
    <row r="49" spans="1:17" x14ac:dyDescent="0.25">
      <c r="A49" s="1">
        <v>42685.242719907408</v>
      </c>
      <c r="B49">
        <v>449</v>
      </c>
      <c r="C49">
        <v>172</v>
      </c>
      <c r="D49">
        <v>38</v>
      </c>
      <c r="E49">
        <v>203</v>
      </c>
      <c r="F49">
        <v>9</v>
      </c>
      <c r="G49">
        <v>0</v>
      </c>
      <c r="H49">
        <v>19</v>
      </c>
      <c r="I49">
        <v>8</v>
      </c>
      <c r="J49">
        <v>239</v>
      </c>
      <c r="K49">
        <v>38</v>
      </c>
      <c r="Q49" s="1"/>
    </row>
    <row r="50" spans="1:17" x14ac:dyDescent="0.25">
      <c r="A50" s="1">
        <v>42685.330474537041</v>
      </c>
      <c r="B50">
        <v>448</v>
      </c>
      <c r="C50">
        <v>169</v>
      </c>
      <c r="D50">
        <v>38</v>
      </c>
      <c r="E50">
        <v>205</v>
      </c>
      <c r="F50">
        <v>9</v>
      </c>
      <c r="G50">
        <v>0</v>
      </c>
      <c r="H50">
        <v>18</v>
      </c>
      <c r="I50">
        <v>8</v>
      </c>
      <c r="J50">
        <v>240</v>
      </c>
      <c r="K50">
        <v>39</v>
      </c>
      <c r="Q50" s="1"/>
    </row>
    <row r="51" spans="1:17" x14ac:dyDescent="0.25">
      <c r="A51" s="1">
        <v>42685.415358796294</v>
      </c>
      <c r="B51">
        <v>448</v>
      </c>
      <c r="C51">
        <v>168</v>
      </c>
      <c r="D51">
        <v>38</v>
      </c>
      <c r="E51">
        <v>206</v>
      </c>
      <c r="F51">
        <v>9</v>
      </c>
      <c r="G51">
        <v>0</v>
      </c>
      <c r="H51">
        <v>17</v>
      </c>
      <c r="I51">
        <v>8</v>
      </c>
      <c r="J51">
        <v>240</v>
      </c>
      <c r="K51">
        <v>40</v>
      </c>
      <c r="Q51" s="1"/>
    </row>
    <row r="52" spans="1:17" x14ac:dyDescent="0.25">
      <c r="A52" s="1">
        <v>42685.513298611113</v>
      </c>
      <c r="B52">
        <v>454</v>
      </c>
      <c r="C52">
        <v>170</v>
      </c>
      <c r="D52">
        <v>38</v>
      </c>
      <c r="E52">
        <v>208</v>
      </c>
      <c r="F52">
        <v>8</v>
      </c>
      <c r="G52">
        <v>0</v>
      </c>
      <c r="H52">
        <v>18</v>
      </c>
      <c r="I52">
        <v>9</v>
      </c>
      <c r="J52">
        <v>243</v>
      </c>
      <c r="K52">
        <v>41</v>
      </c>
      <c r="Q52" s="1"/>
    </row>
    <row r="53" spans="1:17" x14ac:dyDescent="0.25">
      <c r="A53" s="1">
        <v>42685.603877314818</v>
      </c>
      <c r="B53">
        <v>459</v>
      </c>
      <c r="C53">
        <v>173</v>
      </c>
      <c r="D53">
        <v>38</v>
      </c>
      <c r="E53">
        <v>210</v>
      </c>
      <c r="F53">
        <v>7</v>
      </c>
      <c r="G53">
        <v>0</v>
      </c>
      <c r="H53">
        <v>18</v>
      </c>
      <c r="I53">
        <v>9</v>
      </c>
      <c r="J53">
        <v>244</v>
      </c>
      <c r="K53">
        <v>42</v>
      </c>
      <c r="Q53" s="1"/>
    </row>
    <row r="54" spans="1:17" x14ac:dyDescent="0.25">
      <c r="A54" s="1">
        <v>42685.690289351849</v>
      </c>
      <c r="B54">
        <v>461</v>
      </c>
      <c r="C54">
        <v>174</v>
      </c>
      <c r="D54">
        <v>39</v>
      </c>
      <c r="E54">
        <v>211</v>
      </c>
      <c r="F54">
        <v>7</v>
      </c>
      <c r="G54">
        <v>0</v>
      </c>
      <c r="H54">
        <v>18</v>
      </c>
      <c r="I54">
        <v>9</v>
      </c>
      <c r="J54">
        <v>245</v>
      </c>
      <c r="K54">
        <v>42</v>
      </c>
      <c r="Q54" s="1"/>
    </row>
    <row r="55" spans="1:17" x14ac:dyDescent="0.25">
      <c r="A55" s="1">
        <v>42685.780844907407</v>
      </c>
      <c r="B55">
        <v>463</v>
      </c>
      <c r="C55">
        <v>176</v>
      </c>
      <c r="D55">
        <v>39</v>
      </c>
      <c r="E55">
        <v>211</v>
      </c>
      <c r="F55">
        <v>6</v>
      </c>
      <c r="G55">
        <v>0</v>
      </c>
      <c r="H55">
        <v>18</v>
      </c>
      <c r="I55">
        <v>9</v>
      </c>
      <c r="J55">
        <v>244</v>
      </c>
      <c r="K55">
        <v>43</v>
      </c>
      <c r="Q55" s="1"/>
    </row>
    <row r="56" spans="1:17" x14ac:dyDescent="0.25">
      <c r="A56" s="1">
        <v>42685.866168981483</v>
      </c>
      <c r="B56">
        <v>466</v>
      </c>
      <c r="C56">
        <v>178</v>
      </c>
      <c r="D56">
        <v>39</v>
      </c>
      <c r="E56">
        <v>212</v>
      </c>
      <c r="F56">
        <v>6</v>
      </c>
      <c r="G56">
        <v>0</v>
      </c>
      <c r="H56">
        <v>18</v>
      </c>
      <c r="I56">
        <v>9</v>
      </c>
      <c r="J56">
        <v>245</v>
      </c>
      <c r="K56">
        <v>43</v>
      </c>
      <c r="Q56" s="1"/>
    </row>
    <row r="57" spans="1:17" x14ac:dyDescent="0.25">
      <c r="A57" s="1">
        <v>42685.951006944444</v>
      </c>
      <c r="B57">
        <v>469</v>
      </c>
      <c r="C57">
        <v>180</v>
      </c>
      <c r="D57">
        <v>39</v>
      </c>
      <c r="E57">
        <v>210</v>
      </c>
      <c r="F57">
        <v>6</v>
      </c>
      <c r="G57">
        <v>0</v>
      </c>
      <c r="H57">
        <v>18</v>
      </c>
      <c r="I57">
        <v>10</v>
      </c>
      <c r="J57">
        <v>244</v>
      </c>
      <c r="K57">
        <v>45</v>
      </c>
      <c r="Q57" s="1"/>
    </row>
    <row r="58" spans="1:17" x14ac:dyDescent="0.25">
      <c r="A58" s="1">
        <v>42686.03497685185</v>
      </c>
      <c r="B58">
        <v>477</v>
      </c>
      <c r="C58">
        <v>186</v>
      </c>
      <c r="D58">
        <v>40</v>
      </c>
      <c r="E58">
        <v>209</v>
      </c>
      <c r="F58">
        <v>6</v>
      </c>
      <c r="G58">
        <v>2</v>
      </c>
      <c r="H58">
        <v>18</v>
      </c>
      <c r="I58">
        <v>10</v>
      </c>
      <c r="J58">
        <v>245</v>
      </c>
      <c r="K58">
        <v>46</v>
      </c>
      <c r="Q58" s="1"/>
    </row>
    <row r="59" spans="1:17" x14ac:dyDescent="0.25">
      <c r="A59" s="1">
        <v>42686.12667824074</v>
      </c>
      <c r="B59">
        <v>480</v>
      </c>
      <c r="C59">
        <v>188</v>
      </c>
      <c r="D59">
        <v>40</v>
      </c>
      <c r="E59">
        <v>205</v>
      </c>
      <c r="F59">
        <v>6</v>
      </c>
      <c r="G59">
        <v>2</v>
      </c>
      <c r="H59">
        <v>17</v>
      </c>
      <c r="I59">
        <v>10</v>
      </c>
      <c r="J59">
        <v>240</v>
      </c>
      <c r="K59">
        <v>52</v>
      </c>
      <c r="Q59" s="1"/>
    </row>
    <row r="60" spans="1:17" x14ac:dyDescent="0.25">
      <c r="A60" s="1">
        <v>42686.224317129629</v>
      </c>
      <c r="B60">
        <v>476</v>
      </c>
      <c r="C60">
        <v>184</v>
      </c>
      <c r="D60">
        <v>40</v>
      </c>
      <c r="E60">
        <v>203</v>
      </c>
      <c r="F60">
        <v>6</v>
      </c>
      <c r="G60">
        <v>2</v>
      </c>
      <c r="H60">
        <v>16</v>
      </c>
      <c r="I60">
        <v>10</v>
      </c>
      <c r="J60">
        <v>237</v>
      </c>
      <c r="K60">
        <v>55</v>
      </c>
      <c r="Q60" s="1"/>
    </row>
    <row r="61" spans="1:17" x14ac:dyDescent="0.25">
      <c r="A61" s="1">
        <v>42686.308530092596</v>
      </c>
      <c r="B61">
        <v>483</v>
      </c>
      <c r="C61">
        <v>188</v>
      </c>
      <c r="D61">
        <v>43</v>
      </c>
      <c r="E61">
        <v>200</v>
      </c>
      <c r="F61">
        <v>9</v>
      </c>
      <c r="G61">
        <v>2</v>
      </c>
      <c r="H61">
        <v>17</v>
      </c>
      <c r="I61">
        <v>10</v>
      </c>
      <c r="J61">
        <v>238</v>
      </c>
      <c r="K61">
        <v>57</v>
      </c>
      <c r="Q61" s="1"/>
    </row>
    <row r="62" spans="1:17" x14ac:dyDescent="0.25">
      <c r="A62" s="1">
        <v>42686.416550925926</v>
      </c>
      <c r="B62">
        <v>484</v>
      </c>
      <c r="C62">
        <v>187</v>
      </c>
      <c r="D62">
        <v>42</v>
      </c>
      <c r="E62">
        <v>198</v>
      </c>
      <c r="F62">
        <v>10</v>
      </c>
      <c r="G62">
        <v>2</v>
      </c>
      <c r="H62">
        <v>17</v>
      </c>
      <c r="I62">
        <v>10</v>
      </c>
      <c r="J62">
        <v>237</v>
      </c>
      <c r="K62">
        <v>60</v>
      </c>
      <c r="Q62" s="1"/>
    </row>
    <row r="63" spans="1:17" x14ac:dyDescent="0.25">
      <c r="A63" s="1">
        <v>42686.522407407407</v>
      </c>
      <c r="B63">
        <v>483</v>
      </c>
      <c r="C63">
        <v>185</v>
      </c>
      <c r="D63">
        <v>42</v>
      </c>
      <c r="E63">
        <v>192</v>
      </c>
      <c r="F63">
        <v>10</v>
      </c>
      <c r="G63">
        <v>2</v>
      </c>
      <c r="H63">
        <v>16</v>
      </c>
      <c r="I63">
        <v>10</v>
      </c>
      <c r="J63">
        <v>230</v>
      </c>
      <c r="K63">
        <v>68</v>
      </c>
      <c r="Q63" s="1"/>
    </row>
    <row r="64" spans="1:17" x14ac:dyDescent="0.25">
      <c r="A64" s="1">
        <v>42686.610706018517</v>
      </c>
      <c r="B64">
        <v>482</v>
      </c>
      <c r="C64">
        <v>184</v>
      </c>
      <c r="D64">
        <v>42</v>
      </c>
      <c r="E64">
        <v>188</v>
      </c>
      <c r="F64">
        <v>10</v>
      </c>
      <c r="G64">
        <v>2</v>
      </c>
      <c r="H64">
        <v>16</v>
      </c>
      <c r="I64">
        <v>9</v>
      </c>
      <c r="J64">
        <v>225</v>
      </c>
      <c r="K64">
        <v>73</v>
      </c>
      <c r="Q64" s="1"/>
    </row>
    <row r="65" spans="1:17" x14ac:dyDescent="0.25">
      <c r="A65" s="1">
        <v>42686.696655092594</v>
      </c>
      <c r="B65">
        <v>482</v>
      </c>
      <c r="C65">
        <v>182</v>
      </c>
      <c r="D65">
        <v>39</v>
      </c>
      <c r="E65">
        <v>184</v>
      </c>
      <c r="F65">
        <v>10</v>
      </c>
      <c r="G65">
        <v>2</v>
      </c>
      <c r="H65">
        <v>17</v>
      </c>
      <c r="I65">
        <v>9</v>
      </c>
      <c r="J65">
        <v>222</v>
      </c>
      <c r="K65">
        <v>78</v>
      </c>
      <c r="Q65" s="1"/>
    </row>
    <row r="66" spans="1:17" x14ac:dyDescent="0.25">
      <c r="A66" s="1">
        <v>42686.782442129632</v>
      </c>
      <c r="B66">
        <v>483</v>
      </c>
      <c r="C66">
        <v>183</v>
      </c>
      <c r="D66">
        <v>39</v>
      </c>
      <c r="E66">
        <v>178</v>
      </c>
      <c r="F66">
        <v>10</v>
      </c>
      <c r="G66">
        <v>2</v>
      </c>
      <c r="H66">
        <v>16</v>
      </c>
      <c r="I66">
        <v>9</v>
      </c>
      <c r="J66">
        <v>215</v>
      </c>
      <c r="K66">
        <v>85</v>
      </c>
      <c r="Q66" s="1"/>
    </row>
    <row r="67" spans="1:17" x14ac:dyDescent="0.25">
      <c r="A67" s="1">
        <v>42686.867650462962</v>
      </c>
      <c r="B67">
        <v>481</v>
      </c>
      <c r="C67">
        <v>181</v>
      </c>
      <c r="D67">
        <v>39</v>
      </c>
      <c r="E67">
        <v>172</v>
      </c>
      <c r="F67">
        <v>10</v>
      </c>
      <c r="G67">
        <v>2</v>
      </c>
      <c r="H67">
        <v>16</v>
      </c>
      <c r="I67">
        <v>9</v>
      </c>
      <c r="J67">
        <v>209</v>
      </c>
      <c r="K67">
        <v>91</v>
      </c>
      <c r="Q67" s="1"/>
    </row>
    <row r="68" spans="1:17" x14ac:dyDescent="0.25">
      <c r="A68" s="1">
        <v>42686.955092592594</v>
      </c>
      <c r="B68">
        <v>484</v>
      </c>
      <c r="C68">
        <v>183</v>
      </c>
      <c r="D68">
        <v>38</v>
      </c>
      <c r="E68">
        <v>168</v>
      </c>
      <c r="F68">
        <v>10</v>
      </c>
      <c r="G68">
        <v>2</v>
      </c>
      <c r="H68">
        <v>16</v>
      </c>
      <c r="I68">
        <v>9</v>
      </c>
      <c r="J68">
        <v>205</v>
      </c>
      <c r="K68">
        <v>96</v>
      </c>
      <c r="Q68" s="1"/>
    </row>
    <row r="69" spans="1:17" x14ac:dyDescent="0.25">
      <c r="A69" s="1">
        <v>42687.038842592592</v>
      </c>
      <c r="B69">
        <v>480</v>
      </c>
      <c r="C69">
        <v>179</v>
      </c>
      <c r="D69">
        <v>39</v>
      </c>
      <c r="E69">
        <v>165</v>
      </c>
      <c r="F69">
        <v>10</v>
      </c>
      <c r="G69">
        <v>2</v>
      </c>
      <c r="H69">
        <v>15</v>
      </c>
      <c r="I69">
        <v>9</v>
      </c>
      <c r="J69">
        <v>201</v>
      </c>
      <c r="K69">
        <v>100</v>
      </c>
      <c r="Q69" s="1"/>
    </row>
    <row r="70" spans="1:17" x14ac:dyDescent="0.25">
      <c r="A70" s="1">
        <v>42687.13208333333</v>
      </c>
      <c r="B70">
        <v>481</v>
      </c>
      <c r="C70">
        <v>180</v>
      </c>
      <c r="D70">
        <v>40</v>
      </c>
      <c r="E70">
        <v>158</v>
      </c>
      <c r="F70">
        <v>10</v>
      </c>
      <c r="G70">
        <v>2</v>
      </c>
      <c r="H70">
        <v>15</v>
      </c>
      <c r="I70">
        <v>9</v>
      </c>
      <c r="J70">
        <v>194</v>
      </c>
      <c r="K70">
        <v>107</v>
      </c>
      <c r="Q70" s="1"/>
    </row>
    <row r="71" spans="1:17" x14ac:dyDescent="0.25">
      <c r="A71" s="1">
        <v>42687.21671296296</v>
      </c>
      <c r="B71">
        <v>481</v>
      </c>
      <c r="C71">
        <v>180</v>
      </c>
      <c r="D71">
        <v>40</v>
      </c>
      <c r="E71">
        <v>155</v>
      </c>
      <c r="F71">
        <v>10</v>
      </c>
      <c r="G71">
        <v>2</v>
      </c>
      <c r="H71">
        <v>16</v>
      </c>
      <c r="I71">
        <v>8</v>
      </c>
      <c r="J71">
        <v>191</v>
      </c>
      <c r="K71">
        <v>110</v>
      </c>
      <c r="Q71" s="1"/>
    </row>
    <row r="72" spans="1:17" x14ac:dyDescent="0.25">
      <c r="A72" s="1">
        <v>42687.302233796298</v>
      </c>
      <c r="B72">
        <v>482</v>
      </c>
      <c r="C72">
        <v>181</v>
      </c>
      <c r="D72">
        <v>40</v>
      </c>
      <c r="E72">
        <v>151</v>
      </c>
      <c r="F72">
        <v>10</v>
      </c>
      <c r="G72">
        <v>2</v>
      </c>
      <c r="H72">
        <v>15</v>
      </c>
      <c r="I72">
        <v>8</v>
      </c>
      <c r="J72">
        <v>186</v>
      </c>
      <c r="K72">
        <v>115</v>
      </c>
      <c r="Q72" s="1"/>
    </row>
    <row r="73" spans="1:17" x14ac:dyDescent="0.25">
      <c r="A73" s="1">
        <v>42687.397627314815</v>
      </c>
      <c r="B73">
        <v>484</v>
      </c>
      <c r="C73">
        <v>181</v>
      </c>
      <c r="D73">
        <v>39</v>
      </c>
      <c r="E73">
        <v>158</v>
      </c>
      <c r="F73">
        <v>10</v>
      </c>
      <c r="G73">
        <v>2</v>
      </c>
      <c r="H73">
        <v>15</v>
      </c>
      <c r="I73">
        <v>8</v>
      </c>
      <c r="J73">
        <v>193</v>
      </c>
      <c r="K73">
        <v>110</v>
      </c>
      <c r="Q73" s="1"/>
    </row>
    <row r="74" spans="1:17" x14ac:dyDescent="0.25">
      <c r="A74" s="1">
        <v>42687.482233796298</v>
      </c>
      <c r="B74">
        <v>482</v>
      </c>
      <c r="C74">
        <v>180</v>
      </c>
      <c r="D74">
        <v>39</v>
      </c>
      <c r="E74">
        <v>158</v>
      </c>
      <c r="F74">
        <v>10</v>
      </c>
      <c r="G74">
        <v>2</v>
      </c>
      <c r="H74">
        <v>15</v>
      </c>
      <c r="I74">
        <v>8</v>
      </c>
      <c r="J74">
        <v>193</v>
      </c>
      <c r="K74">
        <v>109</v>
      </c>
      <c r="Q74" s="1"/>
    </row>
    <row r="75" spans="1:17" x14ac:dyDescent="0.25">
      <c r="A75" s="1">
        <v>42687.566388888888</v>
      </c>
      <c r="B75">
        <v>478</v>
      </c>
      <c r="C75">
        <v>177</v>
      </c>
      <c r="D75">
        <v>39</v>
      </c>
      <c r="E75">
        <v>155</v>
      </c>
      <c r="F75">
        <v>10</v>
      </c>
      <c r="G75">
        <v>2</v>
      </c>
      <c r="H75">
        <v>15</v>
      </c>
      <c r="I75">
        <v>7</v>
      </c>
      <c r="J75">
        <v>189</v>
      </c>
      <c r="K75">
        <v>112</v>
      </c>
      <c r="Q75" s="1"/>
    </row>
    <row r="76" spans="1:17" x14ac:dyDescent="0.25">
      <c r="A76" s="1">
        <v>42687.65016203704</v>
      </c>
      <c r="B76">
        <v>478</v>
      </c>
      <c r="C76">
        <v>181</v>
      </c>
      <c r="D76">
        <v>39</v>
      </c>
      <c r="E76">
        <v>154</v>
      </c>
      <c r="F76">
        <v>10</v>
      </c>
      <c r="G76">
        <v>2</v>
      </c>
      <c r="H76">
        <v>15</v>
      </c>
      <c r="I76">
        <v>7</v>
      </c>
      <c r="J76">
        <v>188</v>
      </c>
      <c r="K76">
        <v>109</v>
      </c>
      <c r="Q76" s="1"/>
    </row>
    <row r="77" spans="1:17" x14ac:dyDescent="0.25">
      <c r="A77" s="1">
        <v>42687.739189814813</v>
      </c>
      <c r="B77">
        <v>478</v>
      </c>
      <c r="C77">
        <v>178</v>
      </c>
      <c r="D77">
        <v>39</v>
      </c>
      <c r="E77">
        <v>151</v>
      </c>
      <c r="F77">
        <v>10</v>
      </c>
      <c r="G77">
        <v>3</v>
      </c>
      <c r="H77">
        <v>15</v>
      </c>
      <c r="I77">
        <v>6</v>
      </c>
      <c r="J77">
        <v>185</v>
      </c>
      <c r="K77">
        <v>115</v>
      </c>
      <c r="Q77" s="1"/>
    </row>
    <row r="78" spans="1:17" x14ac:dyDescent="0.25">
      <c r="A78" s="1">
        <v>42687.823935185188</v>
      </c>
      <c r="B78">
        <v>478</v>
      </c>
      <c r="C78">
        <v>176</v>
      </c>
      <c r="D78">
        <v>38</v>
      </c>
      <c r="E78">
        <v>149</v>
      </c>
      <c r="F78">
        <v>10</v>
      </c>
      <c r="G78">
        <v>3</v>
      </c>
      <c r="H78">
        <v>15</v>
      </c>
      <c r="I78">
        <v>6</v>
      </c>
      <c r="J78">
        <v>183</v>
      </c>
      <c r="K78">
        <v>119</v>
      </c>
      <c r="Q78" s="1"/>
    </row>
    <row r="79" spans="1:17" x14ac:dyDescent="0.25">
      <c r="A79" s="1">
        <v>42687.908020833333</v>
      </c>
      <c r="B79">
        <v>480</v>
      </c>
      <c r="C79">
        <v>177</v>
      </c>
      <c r="D79">
        <v>38</v>
      </c>
      <c r="E79">
        <v>150</v>
      </c>
      <c r="F79">
        <v>10</v>
      </c>
      <c r="G79">
        <v>3</v>
      </c>
      <c r="H79">
        <v>15</v>
      </c>
      <c r="I79">
        <v>6</v>
      </c>
      <c r="J79">
        <v>184</v>
      </c>
      <c r="K79">
        <v>119</v>
      </c>
      <c r="Q79" s="1"/>
    </row>
    <row r="80" spans="1:17" x14ac:dyDescent="0.25">
      <c r="A80" s="1">
        <v>42687.992893518516</v>
      </c>
      <c r="B80">
        <v>483</v>
      </c>
      <c r="C80">
        <v>177</v>
      </c>
      <c r="D80">
        <v>37</v>
      </c>
      <c r="E80">
        <v>149</v>
      </c>
      <c r="F80">
        <v>8</v>
      </c>
      <c r="G80">
        <v>3</v>
      </c>
      <c r="H80">
        <v>15</v>
      </c>
      <c r="I80">
        <v>6</v>
      </c>
      <c r="J80">
        <v>181</v>
      </c>
      <c r="K80">
        <v>125</v>
      </c>
      <c r="Q80" s="1"/>
    </row>
    <row r="81" spans="1:17" x14ac:dyDescent="0.25">
      <c r="A81" s="1">
        <v>42688.077025462961</v>
      </c>
      <c r="B81">
        <v>486</v>
      </c>
      <c r="C81">
        <v>178</v>
      </c>
      <c r="D81">
        <v>39</v>
      </c>
      <c r="E81">
        <v>152</v>
      </c>
      <c r="F81">
        <v>8</v>
      </c>
      <c r="G81">
        <v>3</v>
      </c>
      <c r="H81">
        <v>15</v>
      </c>
      <c r="I81">
        <v>6</v>
      </c>
      <c r="J81">
        <v>184</v>
      </c>
      <c r="K81">
        <v>124</v>
      </c>
      <c r="Q81" s="1"/>
    </row>
    <row r="82" spans="1:17" x14ac:dyDescent="0.25">
      <c r="A82" s="1">
        <v>42688.170115740744</v>
      </c>
      <c r="B82">
        <v>487</v>
      </c>
      <c r="C82">
        <v>180</v>
      </c>
      <c r="D82">
        <v>41</v>
      </c>
      <c r="E82">
        <v>148</v>
      </c>
      <c r="F82">
        <v>8</v>
      </c>
      <c r="G82">
        <v>3</v>
      </c>
      <c r="H82">
        <v>16</v>
      </c>
      <c r="I82">
        <v>5</v>
      </c>
      <c r="J82">
        <v>180</v>
      </c>
      <c r="K82">
        <v>127</v>
      </c>
      <c r="Q82" s="1"/>
    </row>
    <row r="83" spans="1:17" x14ac:dyDescent="0.25">
      <c r="A83" s="1">
        <v>42688.296851851854</v>
      </c>
      <c r="B83">
        <v>485</v>
      </c>
      <c r="C83">
        <v>177</v>
      </c>
      <c r="D83">
        <v>39</v>
      </c>
      <c r="E83">
        <v>147</v>
      </c>
      <c r="F83">
        <v>9</v>
      </c>
      <c r="G83">
        <v>3</v>
      </c>
      <c r="H83">
        <v>16</v>
      </c>
      <c r="I83">
        <v>5</v>
      </c>
      <c r="J83">
        <v>180</v>
      </c>
      <c r="K83">
        <v>128</v>
      </c>
      <c r="Q83" s="1"/>
    </row>
    <row r="84" spans="1:17" x14ac:dyDescent="0.25">
      <c r="A84" s="1">
        <v>42688.38857638889</v>
      </c>
      <c r="B84">
        <v>484</v>
      </c>
      <c r="C84">
        <v>176</v>
      </c>
      <c r="D84">
        <v>39</v>
      </c>
      <c r="E84">
        <v>148</v>
      </c>
      <c r="F84">
        <v>9</v>
      </c>
      <c r="G84">
        <v>3</v>
      </c>
      <c r="H84">
        <v>16</v>
      </c>
      <c r="I84">
        <v>5</v>
      </c>
      <c r="J84">
        <v>181</v>
      </c>
      <c r="K84">
        <v>127</v>
      </c>
      <c r="Q84" s="1"/>
    </row>
    <row r="85" spans="1:17" x14ac:dyDescent="0.25">
      <c r="A85" s="1">
        <v>42688.475300925929</v>
      </c>
      <c r="B85">
        <v>490</v>
      </c>
      <c r="C85">
        <v>182</v>
      </c>
      <c r="D85">
        <v>38</v>
      </c>
      <c r="E85">
        <v>148</v>
      </c>
      <c r="F85">
        <v>9</v>
      </c>
      <c r="G85">
        <v>3</v>
      </c>
      <c r="H85">
        <v>16</v>
      </c>
      <c r="I85">
        <v>5</v>
      </c>
      <c r="J85">
        <v>181</v>
      </c>
      <c r="K85">
        <v>127</v>
      </c>
      <c r="Q85" s="1"/>
    </row>
    <row r="86" spans="1:17" x14ac:dyDescent="0.25">
      <c r="A86" s="1">
        <v>42688.559641203705</v>
      </c>
      <c r="B86">
        <v>491</v>
      </c>
      <c r="C86">
        <v>183</v>
      </c>
      <c r="D86">
        <v>39</v>
      </c>
      <c r="E86">
        <v>150</v>
      </c>
      <c r="F86">
        <v>10</v>
      </c>
      <c r="G86">
        <v>3</v>
      </c>
      <c r="H86">
        <v>15</v>
      </c>
      <c r="I86">
        <v>5</v>
      </c>
      <c r="J86">
        <v>183</v>
      </c>
      <c r="K86">
        <v>125</v>
      </c>
      <c r="Q86" s="1"/>
    </row>
    <row r="87" spans="1:17" x14ac:dyDescent="0.25">
      <c r="A87" s="1">
        <v>42688.648368055554</v>
      </c>
      <c r="B87">
        <v>498</v>
      </c>
      <c r="C87">
        <v>189</v>
      </c>
      <c r="D87">
        <v>39</v>
      </c>
      <c r="E87">
        <v>151</v>
      </c>
      <c r="F87">
        <v>10</v>
      </c>
      <c r="G87">
        <v>3</v>
      </c>
      <c r="H87">
        <v>15</v>
      </c>
      <c r="I87">
        <v>5</v>
      </c>
      <c r="J87">
        <v>184</v>
      </c>
      <c r="K87">
        <v>125</v>
      </c>
      <c r="Q87" s="1"/>
    </row>
    <row r="88" spans="1:17" x14ac:dyDescent="0.25">
      <c r="A88" s="1">
        <v>42688.761053240742</v>
      </c>
      <c r="B88">
        <v>498</v>
      </c>
      <c r="C88">
        <v>189</v>
      </c>
      <c r="D88">
        <v>40</v>
      </c>
      <c r="E88">
        <v>147</v>
      </c>
      <c r="F88">
        <v>10</v>
      </c>
      <c r="G88">
        <v>3</v>
      </c>
      <c r="H88">
        <v>15</v>
      </c>
      <c r="I88">
        <v>5</v>
      </c>
      <c r="J88">
        <v>180</v>
      </c>
      <c r="K88">
        <v>129</v>
      </c>
      <c r="Q88" s="1"/>
    </row>
    <row r="89" spans="1:17" x14ac:dyDescent="0.25">
      <c r="A89" s="1">
        <v>42688.850347222222</v>
      </c>
      <c r="B89">
        <v>497</v>
      </c>
      <c r="C89">
        <v>187</v>
      </c>
      <c r="D89">
        <v>38</v>
      </c>
      <c r="E89">
        <v>144</v>
      </c>
      <c r="F89">
        <v>10</v>
      </c>
      <c r="G89">
        <v>3</v>
      </c>
      <c r="H89">
        <v>15</v>
      </c>
      <c r="I89">
        <v>5</v>
      </c>
      <c r="J89">
        <v>177</v>
      </c>
      <c r="K89">
        <v>133</v>
      </c>
      <c r="Q89" s="1"/>
    </row>
    <row r="90" spans="1:17" x14ac:dyDescent="0.25">
      <c r="A90" s="1">
        <v>42688.94730324074</v>
      </c>
      <c r="B90">
        <v>493</v>
      </c>
      <c r="C90">
        <v>184</v>
      </c>
      <c r="D90">
        <v>38</v>
      </c>
      <c r="E90">
        <v>144</v>
      </c>
      <c r="F90">
        <v>10</v>
      </c>
      <c r="G90">
        <v>3</v>
      </c>
      <c r="H90">
        <v>16</v>
      </c>
      <c r="I90">
        <v>5</v>
      </c>
      <c r="J90">
        <v>178</v>
      </c>
      <c r="K90">
        <v>131</v>
      </c>
      <c r="Q90" s="1"/>
    </row>
    <row r="91" spans="1:17" x14ac:dyDescent="0.25">
      <c r="A91" s="1">
        <v>42689.039710648147</v>
      </c>
      <c r="B91">
        <v>492</v>
      </c>
      <c r="C91">
        <v>182</v>
      </c>
      <c r="D91">
        <v>37</v>
      </c>
      <c r="E91">
        <v>144</v>
      </c>
      <c r="F91">
        <v>11</v>
      </c>
      <c r="G91">
        <v>3</v>
      </c>
      <c r="H91">
        <v>16</v>
      </c>
      <c r="I91">
        <v>5</v>
      </c>
      <c r="J91">
        <v>179</v>
      </c>
      <c r="K91">
        <v>131</v>
      </c>
      <c r="Q91" s="1"/>
    </row>
    <row r="92" spans="1:17" x14ac:dyDescent="0.25">
      <c r="A92" s="1">
        <v>42689.12395833333</v>
      </c>
      <c r="B92">
        <v>499</v>
      </c>
      <c r="C92">
        <v>188</v>
      </c>
      <c r="D92">
        <v>41</v>
      </c>
      <c r="E92">
        <v>146</v>
      </c>
      <c r="F92">
        <v>11</v>
      </c>
      <c r="G92">
        <v>3</v>
      </c>
      <c r="H92">
        <v>16</v>
      </c>
      <c r="I92">
        <v>4</v>
      </c>
      <c r="J92">
        <v>180</v>
      </c>
      <c r="K92">
        <v>131</v>
      </c>
      <c r="Q92" s="1"/>
    </row>
    <row r="93" spans="1:17" x14ac:dyDescent="0.25">
      <c r="A93" s="1">
        <v>42689.214918981481</v>
      </c>
      <c r="B93">
        <v>501</v>
      </c>
      <c r="C93">
        <v>190</v>
      </c>
      <c r="D93">
        <v>41</v>
      </c>
      <c r="E93">
        <v>147</v>
      </c>
      <c r="F93">
        <v>11</v>
      </c>
      <c r="G93">
        <v>3</v>
      </c>
      <c r="H93">
        <v>17</v>
      </c>
      <c r="I93">
        <v>4</v>
      </c>
      <c r="J93">
        <v>182</v>
      </c>
      <c r="K93">
        <v>129</v>
      </c>
      <c r="Q93" s="1"/>
    </row>
    <row r="94" spans="1:17" x14ac:dyDescent="0.25">
      <c r="A94" s="1">
        <v>42689.30369212963</v>
      </c>
      <c r="B94">
        <v>503</v>
      </c>
      <c r="C94">
        <v>190</v>
      </c>
      <c r="D94">
        <v>41</v>
      </c>
      <c r="E94">
        <v>149</v>
      </c>
      <c r="F94">
        <v>11</v>
      </c>
      <c r="G94">
        <v>3</v>
      </c>
      <c r="H94">
        <v>16</v>
      </c>
      <c r="I94">
        <v>4</v>
      </c>
      <c r="J94">
        <v>183</v>
      </c>
      <c r="K94">
        <v>130</v>
      </c>
      <c r="Q94" s="1"/>
    </row>
    <row r="95" spans="1:17" x14ac:dyDescent="0.25">
      <c r="A95" s="1">
        <v>42689.389178240737</v>
      </c>
      <c r="B95">
        <v>505</v>
      </c>
      <c r="C95">
        <v>192</v>
      </c>
      <c r="D95">
        <v>42</v>
      </c>
      <c r="E95">
        <v>148</v>
      </c>
      <c r="F95">
        <v>11</v>
      </c>
      <c r="G95">
        <v>3</v>
      </c>
      <c r="H95">
        <v>16</v>
      </c>
      <c r="I95">
        <v>4</v>
      </c>
      <c r="J95">
        <v>182</v>
      </c>
      <c r="K95">
        <v>131</v>
      </c>
      <c r="Q95" s="1"/>
    </row>
    <row r="96" spans="1:17" x14ac:dyDescent="0.25">
      <c r="A96" s="1">
        <v>42689.476458333331</v>
      </c>
      <c r="B96">
        <v>510</v>
      </c>
      <c r="C96">
        <v>193</v>
      </c>
      <c r="D96">
        <v>42</v>
      </c>
      <c r="E96">
        <v>152</v>
      </c>
      <c r="F96">
        <v>11</v>
      </c>
      <c r="G96">
        <v>3</v>
      </c>
      <c r="H96">
        <v>17</v>
      </c>
      <c r="I96">
        <v>4</v>
      </c>
      <c r="J96">
        <v>187</v>
      </c>
      <c r="K96">
        <v>130</v>
      </c>
      <c r="Q96" s="1"/>
    </row>
    <row r="97" spans="1:17" x14ac:dyDescent="0.25">
      <c r="A97" s="1">
        <v>42689.565370370372</v>
      </c>
      <c r="B97">
        <v>509</v>
      </c>
      <c r="C97">
        <v>190</v>
      </c>
      <c r="D97">
        <v>42</v>
      </c>
      <c r="E97">
        <v>152</v>
      </c>
      <c r="F97">
        <v>10</v>
      </c>
      <c r="G97">
        <v>3</v>
      </c>
      <c r="H97">
        <v>18</v>
      </c>
      <c r="I97">
        <v>4</v>
      </c>
      <c r="J97">
        <v>187</v>
      </c>
      <c r="K97">
        <v>132</v>
      </c>
      <c r="Q97" s="1"/>
    </row>
    <row r="98" spans="1:17" x14ac:dyDescent="0.25">
      <c r="A98" s="1">
        <v>42689.65148148148</v>
      </c>
      <c r="B98">
        <v>511</v>
      </c>
      <c r="C98">
        <v>191</v>
      </c>
      <c r="D98">
        <v>43</v>
      </c>
      <c r="E98">
        <v>150</v>
      </c>
      <c r="F98">
        <v>10</v>
      </c>
      <c r="G98">
        <v>3</v>
      </c>
      <c r="H98">
        <v>18</v>
      </c>
      <c r="I98">
        <v>4</v>
      </c>
      <c r="J98">
        <v>185</v>
      </c>
      <c r="K98">
        <v>135</v>
      </c>
      <c r="Q98" s="1"/>
    </row>
    <row r="99" spans="1:17" x14ac:dyDescent="0.25">
      <c r="A99" s="1">
        <v>42689.737303240741</v>
      </c>
      <c r="B99">
        <v>511</v>
      </c>
      <c r="C99">
        <v>190</v>
      </c>
      <c r="D99">
        <v>43</v>
      </c>
      <c r="E99">
        <v>148</v>
      </c>
      <c r="F99">
        <v>10</v>
      </c>
      <c r="G99">
        <v>3</v>
      </c>
      <c r="H99">
        <v>19</v>
      </c>
      <c r="I99">
        <v>4</v>
      </c>
      <c r="J99">
        <v>184</v>
      </c>
      <c r="K99">
        <v>137</v>
      </c>
      <c r="Q99" s="1"/>
    </row>
    <row r="100" spans="1:17" x14ac:dyDescent="0.25">
      <c r="A100" s="1">
        <v>42689.82135416667</v>
      </c>
      <c r="B100">
        <v>513</v>
      </c>
      <c r="C100">
        <v>192</v>
      </c>
      <c r="D100">
        <v>43</v>
      </c>
      <c r="E100">
        <v>147</v>
      </c>
      <c r="F100">
        <v>9</v>
      </c>
      <c r="G100">
        <v>3</v>
      </c>
      <c r="H100">
        <v>20</v>
      </c>
      <c r="I100">
        <v>4</v>
      </c>
      <c r="J100">
        <v>183</v>
      </c>
      <c r="K100">
        <v>138</v>
      </c>
      <c r="Q100" s="1"/>
    </row>
    <row r="101" spans="1:17" x14ac:dyDescent="0.25">
      <c r="A101" s="1">
        <v>42680.880995370368</v>
      </c>
      <c r="B101">
        <v>347</v>
      </c>
      <c r="C101">
        <v>187</v>
      </c>
      <c r="D101">
        <v>81</v>
      </c>
      <c r="E101">
        <v>89</v>
      </c>
      <c r="F101">
        <v>5</v>
      </c>
      <c r="G101">
        <v>0</v>
      </c>
      <c r="H101">
        <v>25</v>
      </c>
      <c r="I101">
        <v>8</v>
      </c>
      <c r="J101">
        <v>127</v>
      </c>
      <c r="K101">
        <v>33</v>
      </c>
      <c r="Q101" s="1"/>
    </row>
    <row r="102" spans="1:17" x14ac:dyDescent="0.25">
      <c r="A102" s="1">
        <v>42680.852986111109</v>
      </c>
      <c r="B102">
        <v>351</v>
      </c>
      <c r="C102">
        <v>192</v>
      </c>
      <c r="D102">
        <v>82</v>
      </c>
      <c r="E102">
        <v>88</v>
      </c>
      <c r="F102">
        <v>5</v>
      </c>
      <c r="G102">
        <v>0</v>
      </c>
      <c r="H102">
        <v>25</v>
      </c>
      <c r="I102">
        <v>8</v>
      </c>
      <c r="J102">
        <v>126</v>
      </c>
      <c r="K102">
        <v>33</v>
      </c>
      <c r="Q102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19" workbookViewId="0">
      <selection activeCell="C42" sqref="C42"/>
    </sheetView>
  </sheetViews>
  <sheetFormatPr baseColWidth="10" defaultRowHeight="15" x14ac:dyDescent="0.25"/>
  <cols>
    <col min="1" max="1" width="10.140625" style="6" customWidth="1"/>
    <col min="2" max="2" width="7.42578125" style="6" customWidth="1"/>
    <col min="3" max="4" width="9.7109375" style="6" customWidth="1"/>
    <col min="5" max="7" width="5" customWidth="1"/>
    <col min="8" max="8" width="4" customWidth="1"/>
    <col min="9" max="25" width="5" customWidth="1"/>
    <col min="26" max="26" width="15.5703125" bestFit="1" customWidth="1"/>
  </cols>
  <sheetData>
    <row r="1" spans="1:4" s="2" customFormat="1" ht="38.25" x14ac:dyDescent="0.25">
      <c r="A1" s="15" t="s">
        <v>27</v>
      </c>
      <c r="B1" s="15" t="s">
        <v>29</v>
      </c>
      <c r="C1" s="15" t="s">
        <v>30</v>
      </c>
      <c r="D1" s="15" t="s">
        <v>31</v>
      </c>
    </row>
    <row r="2" spans="1:4" x14ac:dyDescent="0.25">
      <c r="A2" s="4" t="s">
        <v>21</v>
      </c>
      <c r="B2" s="5">
        <v>351</v>
      </c>
      <c r="C2" s="5">
        <v>218</v>
      </c>
      <c r="D2" s="5">
        <v>133</v>
      </c>
    </row>
    <row r="3" spans="1:4" x14ac:dyDescent="0.25">
      <c r="A3" s="4" t="s">
        <v>22</v>
      </c>
      <c r="B3" s="5">
        <v>353.54545454545456</v>
      </c>
      <c r="C3" s="5">
        <v>206.54545454545453</v>
      </c>
      <c r="D3" s="5">
        <v>147</v>
      </c>
    </row>
    <row r="4" spans="1:4" x14ac:dyDescent="0.25">
      <c r="A4" s="4" t="s">
        <v>23</v>
      </c>
      <c r="B4" s="5">
        <v>367.75</v>
      </c>
      <c r="C4" s="5">
        <v>200.25</v>
      </c>
      <c r="D4" s="5">
        <v>167.5</v>
      </c>
    </row>
    <row r="5" spans="1:4" x14ac:dyDescent="0.25">
      <c r="A5" s="4" t="s">
        <v>24</v>
      </c>
      <c r="B5" s="5">
        <v>391.63636363636363</v>
      </c>
      <c r="C5" s="5">
        <v>191.72727272727272</v>
      </c>
      <c r="D5" s="5">
        <v>199.90909090909091</v>
      </c>
    </row>
    <row r="6" spans="1:4" x14ac:dyDescent="0.25">
      <c r="A6" s="4" t="s">
        <v>8</v>
      </c>
      <c r="B6" s="5">
        <v>433.27272727272725</v>
      </c>
      <c r="C6" s="5">
        <v>206.18181818181819</v>
      </c>
      <c r="D6" s="5">
        <v>227.09090909090909</v>
      </c>
    </row>
    <row r="7" spans="1:4" x14ac:dyDescent="0.25">
      <c r="A7" s="4" t="s">
        <v>9</v>
      </c>
      <c r="B7" s="5">
        <v>455.63636363636363</v>
      </c>
      <c r="C7" s="5">
        <v>214.27272727272728</v>
      </c>
      <c r="D7" s="5">
        <v>241.36363636363637</v>
      </c>
    </row>
    <row r="8" spans="1:4" x14ac:dyDescent="0.25">
      <c r="A8" s="4" t="s">
        <v>10</v>
      </c>
      <c r="B8" s="5">
        <v>481.36363636363637</v>
      </c>
      <c r="C8" s="5">
        <v>253.81818181818181</v>
      </c>
      <c r="D8" s="5">
        <v>227.54545454545453</v>
      </c>
    </row>
    <row r="9" spans="1:4" x14ac:dyDescent="0.25">
      <c r="A9" s="4" t="s">
        <v>11</v>
      </c>
      <c r="B9" s="5">
        <v>480.41666666666669</v>
      </c>
      <c r="C9" s="5">
        <v>291.41666666666669</v>
      </c>
      <c r="D9" s="5">
        <v>189</v>
      </c>
    </row>
    <row r="10" spans="1:4" x14ac:dyDescent="0.25">
      <c r="A10" s="4" t="s">
        <v>12</v>
      </c>
      <c r="B10" s="5">
        <v>490.9</v>
      </c>
      <c r="C10" s="5">
        <v>310.10000000000002</v>
      </c>
      <c r="D10" s="5">
        <v>180.8</v>
      </c>
    </row>
    <row r="11" spans="1:4" x14ac:dyDescent="0.25">
      <c r="A11" s="4" t="s">
        <v>13</v>
      </c>
      <c r="B11" s="5">
        <v>505.4</v>
      </c>
      <c r="C11" s="5">
        <v>322.2</v>
      </c>
      <c r="D11" s="5">
        <v>183.2</v>
      </c>
    </row>
    <row r="12" spans="1:4" ht="25.5" x14ac:dyDescent="0.25">
      <c r="A12" s="16" t="s">
        <v>1</v>
      </c>
      <c r="B12" s="12">
        <v>437.62</v>
      </c>
      <c r="C12" s="12">
        <v>242.39</v>
      </c>
      <c r="D12" s="12">
        <v>195.23</v>
      </c>
    </row>
    <row r="13" spans="1:4" x14ac:dyDescent="0.25">
      <c r="A13" s="13"/>
      <c r="B13" s="13"/>
      <c r="C13" s="14"/>
      <c r="D13" s="14"/>
    </row>
    <row r="14" spans="1:4" x14ac:dyDescent="0.25">
      <c r="A14" s="13"/>
      <c r="B14" s="13"/>
      <c r="C14" s="13"/>
      <c r="D14" s="14"/>
    </row>
    <row r="15" spans="1:4" s="2" customFormat="1" ht="38.25" x14ac:dyDescent="0.25">
      <c r="A15" s="15" t="s">
        <v>28</v>
      </c>
      <c r="B15" s="15" t="s">
        <v>29</v>
      </c>
      <c r="C15" s="15" t="s">
        <v>30</v>
      </c>
      <c r="D15" s="15" t="s">
        <v>31</v>
      </c>
    </row>
    <row r="16" spans="1:4" x14ac:dyDescent="0.25">
      <c r="A16" s="7">
        <v>0</v>
      </c>
      <c r="B16" s="5">
        <v>453</v>
      </c>
      <c r="C16" s="5">
        <v>257.25</v>
      </c>
      <c r="D16" s="5">
        <v>195.75</v>
      </c>
    </row>
    <row r="17" spans="1:4" x14ac:dyDescent="0.25">
      <c r="A17" s="7">
        <v>1</v>
      </c>
      <c r="B17" s="5">
        <v>426.25</v>
      </c>
      <c r="C17" s="5">
        <v>232.75</v>
      </c>
      <c r="D17" s="5">
        <v>193.5</v>
      </c>
    </row>
    <row r="18" spans="1:4" x14ac:dyDescent="0.25">
      <c r="A18" s="7">
        <v>2</v>
      </c>
      <c r="B18" s="5">
        <v>413</v>
      </c>
      <c r="C18" s="5">
        <v>239.33333333333334</v>
      </c>
      <c r="D18" s="5">
        <v>173.66666666666666</v>
      </c>
    </row>
    <row r="19" spans="1:4" x14ac:dyDescent="0.25">
      <c r="A19" s="7">
        <v>3</v>
      </c>
      <c r="B19" s="5">
        <v>438.6</v>
      </c>
      <c r="C19" s="5">
        <v>231.8</v>
      </c>
      <c r="D19" s="5">
        <v>206.8</v>
      </c>
    </row>
    <row r="20" spans="1:4" x14ac:dyDescent="0.25">
      <c r="A20" s="7">
        <v>4</v>
      </c>
      <c r="B20" s="5">
        <v>409.66666666666669</v>
      </c>
      <c r="C20" s="5">
        <v>235.66666666666666</v>
      </c>
      <c r="D20" s="5">
        <v>174</v>
      </c>
    </row>
    <row r="21" spans="1:4" x14ac:dyDescent="0.25">
      <c r="A21" s="7">
        <v>5</v>
      </c>
      <c r="B21" s="5">
        <v>449</v>
      </c>
      <c r="C21" s="5">
        <v>246.33333333333334</v>
      </c>
      <c r="D21" s="5">
        <v>202.66666666666666</v>
      </c>
    </row>
    <row r="22" spans="1:4" x14ac:dyDescent="0.25">
      <c r="A22" s="7">
        <v>6</v>
      </c>
      <c r="B22" s="5">
        <v>372.5</v>
      </c>
      <c r="C22" s="5">
        <v>197.5</v>
      </c>
      <c r="D22" s="5">
        <v>175</v>
      </c>
    </row>
    <row r="23" spans="1:4" x14ac:dyDescent="0.25">
      <c r="A23" s="7">
        <v>7</v>
      </c>
      <c r="B23" s="5">
        <v>480.2</v>
      </c>
      <c r="C23" s="5">
        <v>274.8</v>
      </c>
      <c r="D23" s="5">
        <v>205.4</v>
      </c>
    </row>
    <row r="24" spans="1:4" x14ac:dyDescent="0.25">
      <c r="A24" s="7">
        <v>8</v>
      </c>
      <c r="B24" s="5">
        <v>390.33333333333331</v>
      </c>
      <c r="C24" s="5">
        <v>202.33333333333334</v>
      </c>
      <c r="D24" s="5">
        <v>188</v>
      </c>
    </row>
    <row r="25" spans="1:4" x14ac:dyDescent="0.25">
      <c r="A25" s="7">
        <v>9</v>
      </c>
      <c r="B25" s="5">
        <v>461.33333333333331</v>
      </c>
      <c r="C25" s="5">
        <v>261.66666666666669</v>
      </c>
      <c r="D25" s="5">
        <v>199.66666666666666</v>
      </c>
    </row>
    <row r="26" spans="1:4" x14ac:dyDescent="0.25">
      <c r="A26" s="7">
        <v>10</v>
      </c>
      <c r="B26" s="5">
        <v>390.66666666666669</v>
      </c>
      <c r="C26" s="5">
        <v>201.66666666666666</v>
      </c>
      <c r="D26" s="5">
        <v>189</v>
      </c>
    </row>
    <row r="27" spans="1:4" x14ac:dyDescent="0.25">
      <c r="A27" s="7">
        <v>11</v>
      </c>
      <c r="B27" s="5">
        <v>462.25</v>
      </c>
      <c r="C27" s="5">
        <v>280.5</v>
      </c>
      <c r="D27" s="5">
        <v>181.75</v>
      </c>
    </row>
    <row r="28" spans="1:4" x14ac:dyDescent="0.25">
      <c r="A28" s="7">
        <v>12</v>
      </c>
      <c r="B28" s="5">
        <v>421.8</v>
      </c>
      <c r="C28" s="5">
        <v>212.2</v>
      </c>
      <c r="D28" s="5">
        <v>209.6</v>
      </c>
    </row>
    <row r="29" spans="1:4" x14ac:dyDescent="0.25">
      <c r="A29" s="7">
        <v>13</v>
      </c>
      <c r="B29" s="5">
        <v>461.75</v>
      </c>
      <c r="C29" s="5">
        <v>280.25</v>
      </c>
      <c r="D29" s="5">
        <v>181.5</v>
      </c>
    </row>
    <row r="30" spans="1:4" x14ac:dyDescent="0.25">
      <c r="A30" s="7">
        <v>14</v>
      </c>
      <c r="B30" s="5">
        <v>423.4</v>
      </c>
      <c r="C30" s="5">
        <v>213.8</v>
      </c>
      <c r="D30" s="5">
        <v>209.6</v>
      </c>
    </row>
    <row r="31" spans="1:4" x14ac:dyDescent="0.25">
      <c r="A31" s="7">
        <v>15</v>
      </c>
      <c r="B31" s="5">
        <v>464</v>
      </c>
      <c r="C31" s="5">
        <v>282.5</v>
      </c>
      <c r="D31" s="5">
        <v>181.5</v>
      </c>
    </row>
    <row r="32" spans="1:4" x14ac:dyDescent="0.25">
      <c r="A32" s="7">
        <v>16</v>
      </c>
      <c r="B32" s="5">
        <v>424.6</v>
      </c>
      <c r="C32" s="5">
        <v>213.6</v>
      </c>
      <c r="D32" s="5">
        <v>211</v>
      </c>
    </row>
    <row r="33" spans="1:4" x14ac:dyDescent="0.25">
      <c r="A33" s="7">
        <v>17</v>
      </c>
      <c r="B33" s="5">
        <v>453</v>
      </c>
      <c r="C33" s="5">
        <v>272.66666666666669</v>
      </c>
      <c r="D33" s="5">
        <v>180.33333333333334</v>
      </c>
    </row>
    <row r="34" spans="1:4" x14ac:dyDescent="0.25">
      <c r="A34" s="7">
        <v>18</v>
      </c>
      <c r="B34" s="5">
        <v>439.33333333333331</v>
      </c>
      <c r="C34" s="5">
        <v>233.5</v>
      </c>
      <c r="D34" s="5">
        <v>205.83333333333334</v>
      </c>
    </row>
    <row r="35" spans="1:4" x14ac:dyDescent="0.25">
      <c r="A35" s="7">
        <v>19</v>
      </c>
      <c r="B35" s="5">
        <v>455.33333333333331</v>
      </c>
      <c r="C35" s="5">
        <v>275.33333333333331</v>
      </c>
      <c r="D35" s="5">
        <v>180</v>
      </c>
    </row>
    <row r="36" spans="1:4" x14ac:dyDescent="0.25">
      <c r="A36" s="7">
        <v>20</v>
      </c>
      <c r="B36" s="5">
        <v>448.6</v>
      </c>
      <c r="C36" s="5">
        <v>245.4</v>
      </c>
      <c r="D36" s="5">
        <v>203.2</v>
      </c>
    </row>
    <row r="37" spans="1:4" x14ac:dyDescent="0.25">
      <c r="A37" s="7">
        <v>21</v>
      </c>
      <c r="B37" s="5">
        <v>420.66666666666669</v>
      </c>
      <c r="C37" s="5">
        <v>228</v>
      </c>
      <c r="D37" s="5">
        <v>192.66666666666666</v>
      </c>
    </row>
    <row r="38" spans="1:4" x14ac:dyDescent="0.25">
      <c r="A38" s="7">
        <v>22</v>
      </c>
      <c r="B38" s="5">
        <v>450.5</v>
      </c>
      <c r="C38" s="5">
        <v>255</v>
      </c>
      <c r="D38" s="5">
        <v>195.5</v>
      </c>
    </row>
    <row r="39" spans="1:4" x14ac:dyDescent="0.25">
      <c r="A39" s="7">
        <v>23</v>
      </c>
      <c r="B39" s="5">
        <v>412.8</v>
      </c>
      <c r="C39" s="5">
        <v>223.8</v>
      </c>
      <c r="D39" s="5">
        <v>189</v>
      </c>
    </row>
    <row r="40" spans="1:4" ht="25.5" x14ac:dyDescent="0.25">
      <c r="A40" s="11" t="s">
        <v>1</v>
      </c>
      <c r="B40" s="12">
        <v>437.62</v>
      </c>
      <c r="C40" s="12">
        <v>242.39</v>
      </c>
      <c r="D40" s="12">
        <v>195.23</v>
      </c>
    </row>
  </sheetData>
  <pageMargins left="0.7" right="0.7" top="0.78740157499999996" bottom="0.78740157499999996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L18" sqref="L18"/>
    </sheetView>
  </sheetViews>
  <sheetFormatPr baseColWidth="10" defaultRowHeight="15" x14ac:dyDescent="0.25"/>
  <sheetData>
    <row r="1" spans="1:12" s="2" customFormat="1" ht="36.75" x14ac:dyDescent="0.25">
      <c r="A1" s="10" t="s">
        <v>26</v>
      </c>
      <c r="B1" s="10" t="str">
        <f>'last 100'!D1</f>
        <v>total ips</v>
      </c>
      <c r="C1" s="10" t="str">
        <f>'last 100'!E1</f>
        <v>allowed IPs</v>
      </c>
      <c r="D1" s="10" t="str">
        <f>'last 100'!F1</f>
        <v>blocked by .htaccess</v>
      </c>
      <c r="E1" s="10" t="str">
        <f>'last 100'!G1</f>
        <v>allowed never blocked ips</v>
      </c>
      <c r="F1" s="10" t="str">
        <f>'last 100'!H1</f>
        <v>allowed crawlers</v>
      </c>
      <c r="G1" s="10" t="str">
        <f>'last 100'!I1</f>
        <v>unblocked wait for recheck</v>
      </c>
      <c r="H1" s="10" t="str">
        <f>'last 100'!J1</f>
        <v>blocked crawlers</v>
      </c>
      <c r="I1" s="10" t="str">
        <f>'last 100'!K1</f>
        <v>blocked by local blocklist</v>
      </c>
      <c r="J1" s="10" t="str">
        <f>'last 100'!L1</f>
        <v>blocked by imported blocklist</v>
      </c>
      <c r="K1" s="10" t="str">
        <f>'last 100'!M1</f>
        <v>blocked by abuseipdb.com</v>
      </c>
      <c r="L1" s="10" t="str">
        <f>'last 100'!N1</f>
        <v>blocked by TYP03-syslog</v>
      </c>
    </row>
    <row r="2" spans="1:12" x14ac:dyDescent="0.25">
      <c r="A2" s="8">
        <f>COUNTA('blocked or allowed by day, hour'!A2:A11)</f>
        <v>10</v>
      </c>
      <c r="B2" s="9">
        <f>AVERAGE('last 100'!D2:D101)</f>
        <v>437.62</v>
      </c>
      <c r="C2" s="9">
        <f>AVERAGE('last 100'!E2:E101)</f>
        <v>242.39</v>
      </c>
      <c r="D2" s="9">
        <f>AVERAGE('last 100'!F2:F101)</f>
        <v>195.23</v>
      </c>
      <c r="E2" s="9">
        <f>AVERAGE('last 100'!G2:G101)</f>
        <v>174.56</v>
      </c>
      <c r="F2" s="9">
        <f>AVERAGE('last 100'!H2:H101)</f>
        <v>43.97</v>
      </c>
      <c r="G2" s="9">
        <f>AVERAGE('last 100'!I2:I101)</f>
        <v>67.83</v>
      </c>
      <c r="H2" s="9">
        <f>AVERAGE('last 100'!J2:J101)</f>
        <v>158.59</v>
      </c>
      <c r="I2" s="9">
        <f>AVERAGE('last 100'!K2:K101)</f>
        <v>8.85</v>
      </c>
      <c r="J2" s="9">
        <f>AVERAGE('last 100'!L2:L101)</f>
        <v>1.1000000000000001</v>
      </c>
      <c r="K2" s="9">
        <f>AVERAGE('last 100'!M2:M101)</f>
        <v>19.23</v>
      </c>
      <c r="L2" s="9">
        <f>AVERAGE('last 100'!N2:N101)</f>
        <v>7.46</v>
      </c>
    </row>
  </sheetData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workbookViewId="0">
      <selection activeCell="I105" sqref="I105"/>
    </sheetView>
  </sheetViews>
  <sheetFormatPr baseColWidth="10" defaultRowHeight="15" x14ac:dyDescent="0.25"/>
  <cols>
    <col min="1" max="1" width="15.140625" bestFit="1" customWidth="1"/>
    <col min="2" max="2" width="10.42578125" bestFit="1" customWidth="1"/>
    <col min="3" max="3" width="5.140625" bestFit="1" customWidth="1"/>
    <col min="4" max="4" width="8.140625" bestFit="1" customWidth="1"/>
  </cols>
  <sheetData>
    <row r="1" spans="1:14" s="2" customFormat="1" ht="45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19</v>
      </c>
      <c r="F1" s="2" t="s">
        <v>20</v>
      </c>
      <c r="G1" s="2" t="s">
        <v>14</v>
      </c>
      <c r="H1" s="2" t="s">
        <v>5</v>
      </c>
      <c r="I1" s="2" t="s">
        <v>7</v>
      </c>
      <c r="J1" s="2" t="s">
        <v>6</v>
      </c>
      <c r="K1" s="2" t="s">
        <v>15</v>
      </c>
      <c r="L1" s="2" t="s">
        <v>16</v>
      </c>
      <c r="M1" s="2" t="s">
        <v>17</v>
      </c>
      <c r="N1" s="2" t="s">
        <v>18</v>
      </c>
    </row>
    <row r="2" spans="1:14" x14ac:dyDescent="0.25">
      <c r="A2" s="1">
        <f>'Paste result area'!A1</f>
        <v>42680.986990740741</v>
      </c>
      <c r="B2" s="3" t="str">
        <f>YEAR(A2) &amp; "-" &amp; IF(MONTH(A2)&lt;10,"0" &amp; MONTH(A2),MONTH(A2)) &amp; "-" &amp; IF(DAY(A2)&lt;10,"0" &amp; DAY(A2),DAY(A2))</f>
        <v>2016-11-06</v>
      </c>
      <c r="C2" s="3">
        <f>HOUR(A2)</f>
        <v>23</v>
      </c>
      <c r="D2">
        <f>'Paste result area'!B1</f>
        <v>351</v>
      </c>
      <c r="E2">
        <f>G2+I2</f>
        <v>218</v>
      </c>
      <c r="F2">
        <f>'Paste result area'!J1</f>
        <v>133</v>
      </c>
      <c r="G2">
        <f>'Paste result area'!C1</f>
        <v>185</v>
      </c>
      <c r="H2">
        <f>'Paste result area'!D1</f>
        <v>80</v>
      </c>
      <c r="I2">
        <f>'Paste result area'!K1</f>
        <v>33</v>
      </c>
      <c r="J2">
        <f>'Paste result area'!E1</f>
        <v>93</v>
      </c>
      <c r="K2">
        <f>'Paste result area'!F1</f>
        <v>7</v>
      </c>
      <c r="L2">
        <f>'Paste result area'!G1</f>
        <v>0</v>
      </c>
      <c r="M2">
        <f>'Paste result area'!H1</f>
        <v>25</v>
      </c>
      <c r="N2">
        <f>'Paste result area'!I1</f>
        <v>8</v>
      </c>
    </row>
    <row r="3" spans="1:14" x14ac:dyDescent="0.25">
      <c r="A3" s="1">
        <f>'Paste result area'!A2</f>
        <v>42681.074953703705</v>
      </c>
      <c r="B3" s="3" t="str">
        <f t="shared" ref="B3:B66" si="0">YEAR(A3) &amp; "-" &amp; IF(MONTH(A3)&lt;10,"0" &amp; MONTH(A3),MONTH(A3)) &amp; "-" &amp; IF(DAY(A3)&lt;10,"0" &amp; DAY(A3),DAY(A3))</f>
        <v>2016-11-07</v>
      </c>
      <c r="C3" s="3">
        <f t="shared" ref="C3:C66" si="1">HOUR(A3)</f>
        <v>1</v>
      </c>
      <c r="D3">
        <f>'Paste result area'!B2</f>
        <v>351</v>
      </c>
      <c r="E3">
        <f>G3+I3</f>
        <v>217</v>
      </c>
      <c r="F3">
        <f>'Paste result area'!J2</f>
        <v>134</v>
      </c>
      <c r="G3">
        <f>'Paste result area'!C2</f>
        <v>184</v>
      </c>
      <c r="H3">
        <f>'Paste result area'!D2</f>
        <v>78</v>
      </c>
      <c r="I3">
        <f>'Paste result area'!K2</f>
        <v>33</v>
      </c>
      <c r="J3">
        <f>'Paste result area'!E2</f>
        <v>94</v>
      </c>
      <c r="K3">
        <f>'Paste result area'!F2</f>
        <v>7</v>
      </c>
      <c r="L3">
        <f>'Paste result area'!G2</f>
        <v>0</v>
      </c>
      <c r="M3">
        <f>'Paste result area'!H2</f>
        <v>25</v>
      </c>
      <c r="N3">
        <f>'Paste result area'!I2</f>
        <v>8</v>
      </c>
    </row>
    <row r="4" spans="1:14" x14ac:dyDescent="0.25">
      <c r="A4" s="1">
        <f>'Paste result area'!A3</f>
        <v>42681.161620370367</v>
      </c>
      <c r="B4" s="3" t="str">
        <f t="shared" si="0"/>
        <v>2016-11-07</v>
      </c>
      <c r="C4" s="3">
        <f t="shared" si="1"/>
        <v>3</v>
      </c>
      <c r="D4">
        <f>'Paste result area'!B3</f>
        <v>356</v>
      </c>
      <c r="E4">
        <f>G4+I4</f>
        <v>216</v>
      </c>
      <c r="F4">
        <f>'Paste result area'!J3</f>
        <v>140</v>
      </c>
      <c r="G4">
        <f>'Paste result area'!C3</f>
        <v>184</v>
      </c>
      <c r="H4">
        <f>'Paste result area'!D3</f>
        <v>78</v>
      </c>
      <c r="I4">
        <f>'Paste result area'!K3</f>
        <v>32</v>
      </c>
      <c r="J4">
        <f>'Paste result area'!E3</f>
        <v>99</v>
      </c>
      <c r="K4">
        <f>'Paste result area'!F3</f>
        <v>7</v>
      </c>
      <c r="L4">
        <f>'Paste result area'!G3</f>
        <v>0</v>
      </c>
      <c r="M4">
        <f>'Paste result area'!H3</f>
        <v>25</v>
      </c>
      <c r="N4">
        <f>'Paste result area'!I3</f>
        <v>9</v>
      </c>
    </row>
    <row r="5" spans="1:14" x14ac:dyDescent="0.25">
      <c r="A5" s="1">
        <f>'Paste result area'!A4</f>
        <v>42681.245428240742</v>
      </c>
      <c r="B5" s="3" t="str">
        <f t="shared" si="0"/>
        <v>2016-11-07</v>
      </c>
      <c r="C5" s="3">
        <f t="shared" si="1"/>
        <v>5</v>
      </c>
      <c r="D5">
        <f>'Paste result area'!B4</f>
        <v>359</v>
      </c>
      <c r="E5">
        <f>G5+I5</f>
        <v>216</v>
      </c>
      <c r="F5">
        <f>'Paste result area'!J4</f>
        <v>143</v>
      </c>
      <c r="G5">
        <f>'Paste result area'!C4</f>
        <v>185</v>
      </c>
      <c r="H5">
        <f>'Paste result area'!D4</f>
        <v>77</v>
      </c>
      <c r="I5">
        <f>'Paste result area'!K4</f>
        <v>31</v>
      </c>
      <c r="J5">
        <f>'Paste result area'!E4</f>
        <v>101</v>
      </c>
      <c r="K5">
        <f>'Paste result area'!F4</f>
        <v>7</v>
      </c>
      <c r="L5">
        <f>'Paste result area'!G4</f>
        <v>0</v>
      </c>
      <c r="M5">
        <f>'Paste result area'!H4</f>
        <v>26</v>
      </c>
      <c r="N5">
        <f>'Paste result area'!I4</f>
        <v>9</v>
      </c>
    </row>
    <row r="6" spans="1:14" x14ac:dyDescent="0.25">
      <c r="A6" s="1">
        <f>'Paste result area'!A5</f>
        <v>42681.346365740741</v>
      </c>
      <c r="B6" s="3" t="str">
        <f t="shared" si="0"/>
        <v>2016-11-07</v>
      </c>
      <c r="C6" s="3">
        <f t="shared" si="1"/>
        <v>8</v>
      </c>
      <c r="D6">
        <f>'Paste result area'!B5</f>
        <v>359</v>
      </c>
      <c r="E6">
        <f>G6+I6</f>
        <v>213</v>
      </c>
      <c r="F6">
        <f>'Paste result area'!J5</f>
        <v>146</v>
      </c>
      <c r="G6">
        <f>'Paste result area'!C5</f>
        <v>182</v>
      </c>
      <c r="H6">
        <f>'Paste result area'!D5</f>
        <v>74</v>
      </c>
      <c r="I6">
        <f>'Paste result area'!K5</f>
        <v>31</v>
      </c>
      <c r="J6">
        <f>'Paste result area'!E5</f>
        <v>104</v>
      </c>
      <c r="K6">
        <f>'Paste result area'!F5</f>
        <v>7</v>
      </c>
      <c r="L6">
        <f>'Paste result area'!G5</f>
        <v>0</v>
      </c>
      <c r="M6">
        <f>'Paste result area'!H5</f>
        <v>26</v>
      </c>
      <c r="N6">
        <f>'Paste result area'!I5</f>
        <v>9</v>
      </c>
    </row>
    <row r="7" spans="1:14" x14ac:dyDescent="0.25">
      <c r="A7" s="1">
        <f>'Paste result area'!A6</f>
        <v>42681.434872685182</v>
      </c>
      <c r="B7" s="3" t="str">
        <f t="shared" si="0"/>
        <v>2016-11-07</v>
      </c>
      <c r="C7" s="3">
        <f t="shared" si="1"/>
        <v>10</v>
      </c>
      <c r="D7">
        <f>'Paste result area'!B6</f>
        <v>354</v>
      </c>
      <c r="E7">
        <f>G7+I7</f>
        <v>208</v>
      </c>
      <c r="F7">
        <f>'Paste result area'!J6</f>
        <v>146</v>
      </c>
      <c r="G7">
        <f>'Paste result area'!C6</f>
        <v>176</v>
      </c>
      <c r="H7">
        <f>'Paste result area'!D6</f>
        <v>72</v>
      </c>
      <c r="I7">
        <f>'Paste result area'!K6</f>
        <v>32</v>
      </c>
      <c r="J7">
        <f>'Paste result area'!E6</f>
        <v>105</v>
      </c>
      <c r="K7">
        <f>'Paste result area'!F6</f>
        <v>7</v>
      </c>
      <c r="L7">
        <f>'Paste result area'!G6</f>
        <v>0</v>
      </c>
      <c r="M7">
        <f>'Paste result area'!H6</f>
        <v>25</v>
      </c>
      <c r="N7">
        <f>'Paste result area'!I6</f>
        <v>9</v>
      </c>
    </row>
    <row r="8" spans="1:14" x14ac:dyDescent="0.25">
      <c r="A8" s="1">
        <f>'Paste result area'!A7</f>
        <v>42681.518703703703</v>
      </c>
      <c r="B8" s="3" t="str">
        <f t="shared" si="0"/>
        <v>2016-11-07</v>
      </c>
      <c r="C8" s="3">
        <f t="shared" si="1"/>
        <v>12</v>
      </c>
      <c r="D8">
        <f>'Paste result area'!B7</f>
        <v>350</v>
      </c>
      <c r="E8">
        <f>G8+I8</f>
        <v>201</v>
      </c>
      <c r="F8">
        <f>'Paste result area'!J7</f>
        <v>149</v>
      </c>
      <c r="G8">
        <f>'Paste result area'!C7</f>
        <v>170</v>
      </c>
      <c r="H8">
        <f>'Paste result area'!D7</f>
        <v>69</v>
      </c>
      <c r="I8">
        <f>'Paste result area'!K7</f>
        <v>31</v>
      </c>
      <c r="J8">
        <f>'Paste result area'!E7</f>
        <v>107</v>
      </c>
      <c r="K8">
        <f>'Paste result area'!F7</f>
        <v>7</v>
      </c>
      <c r="L8">
        <f>'Paste result area'!G7</f>
        <v>0</v>
      </c>
      <c r="M8">
        <f>'Paste result area'!H7</f>
        <v>26</v>
      </c>
      <c r="N8">
        <f>'Paste result area'!I7</f>
        <v>9</v>
      </c>
    </row>
    <row r="9" spans="1:14" x14ac:dyDescent="0.25">
      <c r="A9" s="1">
        <f>'Paste result area'!A8</f>
        <v>42681.604571759257</v>
      </c>
      <c r="B9" s="3" t="str">
        <f t="shared" si="0"/>
        <v>2016-11-07</v>
      </c>
      <c r="C9" s="3">
        <f t="shared" si="1"/>
        <v>14</v>
      </c>
      <c r="D9">
        <f>'Paste result area'!B8</f>
        <v>350</v>
      </c>
      <c r="E9">
        <f>G9+I9</f>
        <v>202</v>
      </c>
      <c r="F9">
        <f>'Paste result area'!J8</f>
        <v>148</v>
      </c>
      <c r="G9">
        <f>'Paste result area'!C8</f>
        <v>170</v>
      </c>
      <c r="H9">
        <f>'Paste result area'!D8</f>
        <v>69</v>
      </c>
      <c r="I9">
        <f>'Paste result area'!K8</f>
        <v>32</v>
      </c>
      <c r="J9">
        <f>'Paste result area'!E8</f>
        <v>107</v>
      </c>
      <c r="K9">
        <f>'Paste result area'!F8</f>
        <v>7</v>
      </c>
      <c r="L9">
        <f>'Paste result area'!G8</f>
        <v>0</v>
      </c>
      <c r="M9">
        <f>'Paste result area'!H8</f>
        <v>26</v>
      </c>
      <c r="N9">
        <f>'Paste result area'!I8</f>
        <v>8</v>
      </c>
    </row>
    <row r="10" spans="1:14" x14ac:dyDescent="0.25">
      <c r="A10" s="1">
        <f>'Paste result area'!A9</f>
        <v>42681.688854166663</v>
      </c>
      <c r="B10" s="3" t="str">
        <f t="shared" si="0"/>
        <v>2016-11-07</v>
      </c>
      <c r="C10" s="3">
        <f t="shared" si="1"/>
        <v>16</v>
      </c>
      <c r="D10">
        <f>'Paste result area'!B9</f>
        <v>345</v>
      </c>
      <c r="E10">
        <f>G10+I10</f>
        <v>196</v>
      </c>
      <c r="F10">
        <f>'Paste result area'!J9</f>
        <v>149</v>
      </c>
      <c r="G10">
        <f>'Paste result area'!C9</f>
        <v>164</v>
      </c>
      <c r="H10">
        <f>'Paste result area'!D9</f>
        <v>69</v>
      </c>
      <c r="I10">
        <f>'Paste result area'!K9</f>
        <v>32</v>
      </c>
      <c r="J10">
        <f>'Paste result area'!E9</f>
        <v>108</v>
      </c>
      <c r="K10">
        <f>'Paste result area'!F9</f>
        <v>7</v>
      </c>
      <c r="L10">
        <f>'Paste result area'!G9</f>
        <v>0</v>
      </c>
      <c r="M10">
        <f>'Paste result area'!H9</f>
        <v>26</v>
      </c>
      <c r="N10">
        <f>'Paste result area'!I9</f>
        <v>8</v>
      </c>
    </row>
    <row r="11" spans="1:14" x14ac:dyDescent="0.25">
      <c r="A11" s="1">
        <f>'Paste result area'!A10</f>
        <v>42681.776261574072</v>
      </c>
      <c r="B11" s="3" t="str">
        <f t="shared" si="0"/>
        <v>2016-11-07</v>
      </c>
      <c r="C11" s="3">
        <f t="shared" si="1"/>
        <v>18</v>
      </c>
      <c r="D11">
        <f>'Paste result area'!B10</f>
        <v>350</v>
      </c>
      <c r="E11">
        <f>G11+I11</f>
        <v>199</v>
      </c>
      <c r="F11">
        <f>'Paste result area'!J10</f>
        <v>151</v>
      </c>
      <c r="G11">
        <f>'Paste result area'!C10</f>
        <v>165</v>
      </c>
      <c r="H11">
        <f>'Paste result area'!D10</f>
        <v>69</v>
      </c>
      <c r="I11">
        <f>'Paste result area'!K10</f>
        <v>34</v>
      </c>
      <c r="J11">
        <f>'Paste result area'!E10</f>
        <v>112</v>
      </c>
      <c r="K11">
        <f>'Paste result area'!F10</f>
        <v>7</v>
      </c>
      <c r="L11">
        <f>'Paste result area'!G10</f>
        <v>0</v>
      </c>
      <c r="M11">
        <f>'Paste result area'!H10</f>
        <v>24</v>
      </c>
      <c r="N11">
        <f>'Paste result area'!I10</f>
        <v>8</v>
      </c>
    </row>
    <row r="12" spans="1:14" x14ac:dyDescent="0.25">
      <c r="A12" s="1">
        <f>'Paste result area'!A11</f>
        <v>42681.861562500002</v>
      </c>
      <c r="B12" s="3" t="str">
        <f t="shared" si="0"/>
        <v>2016-11-07</v>
      </c>
      <c r="C12" s="3">
        <f t="shared" si="1"/>
        <v>20</v>
      </c>
      <c r="D12">
        <f>'Paste result area'!B11</f>
        <v>359</v>
      </c>
      <c r="E12">
        <f>G12+I12</f>
        <v>203</v>
      </c>
      <c r="F12">
        <f>'Paste result area'!J11</f>
        <v>156</v>
      </c>
      <c r="G12">
        <f>'Paste result area'!C11</f>
        <v>169</v>
      </c>
      <c r="H12">
        <f>'Paste result area'!D11</f>
        <v>69</v>
      </c>
      <c r="I12">
        <f>'Paste result area'!K11</f>
        <v>34</v>
      </c>
      <c r="J12">
        <f>'Paste result area'!E11</f>
        <v>117</v>
      </c>
      <c r="K12">
        <f>'Paste result area'!F11</f>
        <v>7</v>
      </c>
      <c r="L12">
        <f>'Paste result area'!G11</f>
        <v>0</v>
      </c>
      <c r="M12">
        <f>'Paste result area'!H11</f>
        <v>24</v>
      </c>
      <c r="N12">
        <f>'Paste result area'!I11</f>
        <v>8</v>
      </c>
    </row>
    <row r="13" spans="1:14" x14ac:dyDescent="0.25">
      <c r="A13" s="1">
        <f>'Paste result area'!A12</f>
        <v>42681.946446759262</v>
      </c>
      <c r="B13" s="3" t="str">
        <f t="shared" si="0"/>
        <v>2016-11-07</v>
      </c>
      <c r="C13" s="3">
        <f t="shared" si="1"/>
        <v>22</v>
      </c>
      <c r="D13">
        <f>'Paste result area'!B12</f>
        <v>356</v>
      </c>
      <c r="E13">
        <f>G13+I13</f>
        <v>201</v>
      </c>
      <c r="F13">
        <f>'Paste result area'!J12</f>
        <v>155</v>
      </c>
      <c r="G13">
        <f>'Paste result area'!C12</f>
        <v>166</v>
      </c>
      <c r="H13">
        <f>'Paste result area'!D12</f>
        <v>65</v>
      </c>
      <c r="I13">
        <f>'Paste result area'!K12</f>
        <v>35</v>
      </c>
      <c r="J13">
        <f>'Paste result area'!E12</f>
        <v>117</v>
      </c>
      <c r="K13">
        <f>'Paste result area'!F12</f>
        <v>7</v>
      </c>
      <c r="L13">
        <f>'Paste result area'!G12</f>
        <v>0</v>
      </c>
      <c r="M13">
        <f>'Paste result area'!H12</f>
        <v>23</v>
      </c>
      <c r="N13">
        <f>'Paste result area'!I12</f>
        <v>8</v>
      </c>
    </row>
    <row r="14" spans="1:14" x14ac:dyDescent="0.25">
      <c r="A14" s="1">
        <f>'Paste result area'!A13</f>
        <v>42682.030995370369</v>
      </c>
      <c r="B14" s="3" t="str">
        <f t="shared" si="0"/>
        <v>2016-11-08</v>
      </c>
      <c r="C14" s="3">
        <f t="shared" si="1"/>
        <v>0</v>
      </c>
      <c r="D14">
        <f>'Paste result area'!B13</f>
        <v>363</v>
      </c>
      <c r="E14">
        <f>G14+I14</f>
        <v>205</v>
      </c>
      <c r="F14">
        <f>'Paste result area'!J13</f>
        <v>158</v>
      </c>
      <c r="G14">
        <f>'Paste result area'!C13</f>
        <v>170</v>
      </c>
      <c r="H14">
        <f>'Paste result area'!D13</f>
        <v>67</v>
      </c>
      <c r="I14">
        <f>'Paste result area'!K13</f>
        <v>35</v>
      </c>
      <c r="J14">
        <f>'Paste result area'!E13</f>
        <v>120</v>
      </c>
      <c r="K14">
        <f>'Paste result area'!F13</f>
        <v>7</v>
      </c>
      <c r="L14">
        <f>'Paste result area'!G13</f>
        <v>0</v>
      </c>
      <c r="M14">
        <f>'Paste result area'!H13</f>
        <v>23</v>
      </c>
      <c r="N14">
        <f>'Paste result area'!I13</f>
        <v>8</v>
      </c>
    </row>
    <row r="15" spans="1:14" x14ac:dyDescent="0.25">
      <c r="A15" s="1">
        <f>'Paste result area'!A14</f>
        <v>42682.115370370368</v>
      </c>
      <c r="B15" s="3" t="str">
        <f t="shared" si="0"/>
        <v>2016-11-08</v>
      </c>
      <c r="C15" s="3">
        <f t="shared" si="1"/>
        <v>2</v>
      </c>
      <c r="D15">
        <f>'Paste result area'!B14</f>
        <v>363</v>
      </c>
      <c r="E15">
        <f>G15+I15</f>
        <v>203</v>
      </c>
      <c r="F15">
        <f>'Paste result area'!J14</f>
        <v>160</v>
      </c>
      <c r="G15">
        <f>'Paste result area'!C14</f>
        <v>168</v>
      </c>
      <c r="H15">
        <f>'Paste result area'!D14</f>
        <v>63</v>
      </c>
      <c r="I15">
        <f>'Paste result area'!K14</f>
        <v>35</v>
      </c>
      <c r="J15">
        <f>'Paste result area'!E14</f>
        <v>121</v>
      </c>
      <c r="K15">
        <f>'Paste result area'!F14</f>
        <v>7</v>
      </c>
      <c r="L15">
        <f>'Paste result area'!G14</f>
        <v>0</v>
      </c>
      <c r="M15">
        <f>'Paste result area'!H14</f>
        <v>23</v>
      </c>
      <c r="N15">
        <f>'Paste result area'!I14</f>
        <v>9</v>
      </c>
    </row>
    <row r="16" spans="1:14" x14ac:dyDescent="0.25">
      <c r="A16" s="1">
        <f>'Paste result area'!A15</f>
        <v>42682.20244212963</v>
      </c>
      <c r="B16" s="3" t="str">
        <f t="shared" si="0"/>
        <v>2016-11-08</v>
      </c>
      <c r="C16" s="3">
        <f t="shared" si="1"/>
        <v>4</v>
      </c>
      <c r="D16">
        <f>'Paste result area'!B15</f>
        <v>362</v>
      </c>
      <c r="E16">
        <f>G16+I16</f>
        <v>202</v>
      </c>
      <c r="F16">
        <f>'Paste result area'!J15</f>
        <v>160</v>
      </c>
      <c r="G16">
        <f>'Paste result area'!C15</f>
        <v>166</v>
      </c>
      <c r="H16">
        <f>'Paste result area'!D15</f>
        <v>61</v>
      </c>
      <c r="I16">
        <f>'Paste result area'!K15</f>
        <v>36</v>
      </c>
      <c r="J16">
        <f>'Paste result area'!E15</f>
        <v>122</v>
      </c>
      <c r="K16">
        <f>'Paste result area'!F15</f>
        <v>7</v>
      </c>
      <c r="L16">
        <f>'Paste result area'!G15</f>
        <v>0</v>
      </c>
      <c r="M16">
        <f>'Paste result area'!H15</f>
        <v>22</v>
      </c>
      <c r="N16">
        <f>'Paste result area'!I15</f>
        <v>9</v>
      </c>
    </row>
    <row r="17" spans="1:14" x14ac:dyDescent="0.25">
      <c r="A17" s="1">
        <f>'Paste result area'!A16</f>
        <v>42682.286168981482</v>
      </c>
      <c r="B17" s="3" t="str">
        <f t="shared" si="0"/>
        <v>2016-11-08</v>
      </c>
      <c r="C17" s="3">
        <f t="shared" si="1"/>
        <v>6</v>
      </c>
      <c r="D17">
        <f>'Paste result area'!B16</f>
        <v>363</v>
      </c>
      <c r="E17">
        <f>G17+I17</f>
        <v>201</v>
      </c>
      <c r="F17">
        <f>'Paste result area'!J16</f>
        <v>162</v>
      </c>
      <c r="G17">
        <f>'Paste result area'!C16</f>
        <v>165</v>
      </c>
      <c r="H17">
        <f>'Paste result area'!D16</f>
        <v>59</v>
      </c>
      <c r="I17">
        <f>'Paste result area'!K16</f>
        <v>36</v>
      </c>
      <c r="J17">
        <f>'Paste result area'!E16</f>
        <v>124</v>
      </c>
      <c r="K17">
        <f>'Paste result area'!F16</f>
        <v>7</v>
      </c>
      <c r="L17">
        <f>'Paste result area'!G16</f>
        <v>0</v>
      </c>
      <c r="M17">
        <f>'Paste result area'!H16</f>
        <v>22</v>
      </c>
      <c r="N17">
        <f>'Paste result area'!I16</f>
        <v>9</v>
      </c>
    </row>
    <row r="18" spans="1:14" x14ac:dyDescent="0.25">
      <c r="A18" s="1">
        <f>'Paste result area'!A17</f>
        <v>42682.380277777775</v>
      </c>
      <c r="B18" s="3" t="str">
        <f t="shared" si="0"/>
        <v>2016-11-08</v>
      </c>
      <c r="C18" s="3">
        <f t="shared" si="1"/>
        <v>9</v>
      </c>
      <c r="D18">
        <f>'Paste result area'!B17</f>
        <v>363</v>
      </c>
      <c r="E18">
        <f>G18+I18</f>
        <v>198</v>
      </c>
      <c r="F18">
        <f>'Paste result area'!J17</f>
        <v>165</v>
      </c>
      <c r="G18">
        <f>'Paste result area'!C17</f>
        <v>162</v>
      </c>
      <c r="H18">
        <f>'Paste result area'!D17</f>
        <v>55</v>
      </c>
      <c r="I18">
        <f>'Paste result area'!K17</f>
        <v>36</v>
      </c>
      <c r="J18">
        <f>'Paste result area'!E17</f>
        <v>126</v>
      </c>
      <c r="K18">
        <f>'Paste result area'!F17</f>
        <v>7</v>
      </c>
      <c r="L18">
        <f>'Paste result area'!G17</f>
        <v>0</v>
      </c>
      <c r="M18">
        <f>'Paste result area'!H17</f>
        <v>23</v>
      </c>
      <c r="N18">
        <f>'Paste result area'!I17</f>
        <v>9</v>
      </c>
    </row>
    <row r="19" spans="1:14" x14ac:dyDescent="0.25">
      <c r="A19" s="1">
        <f>'Paste result area'!A18</f>
        <v>42682.466435185182</v>
      </c>
      <c r="B19" s="3" t="str">
        <f t="shared" si="0"/>
        <v>2016-11-08</v>
      </c>
      <c r="C19" s="3">
        <f t="shared" si="1"/>
        <v>11</v>
      </c>
      <c r="D19">
        <f>'Paste result area'!B18</f>
        <v>367</v>
      </c>
      <c r="E19">
        <f>G19+I19</f>
        <v>201</v>
      </c>
      <c r="F19">
        <f>'Paste result area'!J18</f>
        <v>166</v>
      </c>
      <c r="G19">
        <f>'Paste result area'!C18</f>
        <v>166</v>
      </c>
      <c r="H19">
        <f>'Paste result area'!D18</f>
        <v>55</v>
      </c>
      <c r="I19">
        <f>'Paste result area'!K18</f>
        <v>35</v>
      </c>
      <c r="J19">
        <f>'Paste result area'!E18</f>
        <v>127</v>
      </c>
      <c r="K19">
        <f>'Paste result area'!F18</f>
        <v>7</v>
      </c>
      <c r="L19">
        <f>'Paste result area'!G18</f>
        <v>0</v>
      </c>
      <c r="M19">
        <f>'Paste result area'!H18</f>
        <v>23</v>
      </c>
      <c r="N19">
        <f>'Paste result area'!I18</f>
        <v>9</v>
      </c>
    </row>
    <row r="20" spans="1:14" x14ac:dyDescent="0.25">
      <c r="A20" s="1">
        <f>'Paste result area'!A19</f>
        <v>42682.55877314815</v>
      </c>
      <c r="B20" s="3" t="str">
        <f t="shared" si="0"/>
        <v>2016-11-08</v>
      </c>
      <c r="C20" s="3">
        <f t="shared" si="1"/>
        <v>13</v>
      </c>
      <c r="D20">
        <f>'Paste result area'!B19</f>
        <v>369</v>
      </c>
      <c r="E20">
        <f>G20+I20</f>
        <v>202</v>
      </c>
      <c r="F20">
        <f>'Paste result area'!J19</f>
        <v>167</v>
      </c>
      <c r="G20">
        <f>'Paste result area'!C19</f>
        <v>165</v>
      </c>
      <c r="H20">
        <f>'Paste result area'!D19</f>
        <v>51</v>
      </c>
      <c r="I20">
        <f>'Paste result area'!K19</f>
        <v>37</v>
      </c>
      <c r="J20">
        <f>'Paste result area'!E19</f>
        <v>129</v>
      </c>
      <c r="K20">
        <f>'Paste result area'!F19</f>
        <v>8</v>
      </c>
      <c r="L20">
        <f>'Paste result area'!G19</f>
        <v>0</v>
      </c>
      <c r="M20">
        <f>'Paste result area'!H19</f>
        <v>21</v>
      </c>
      <c r="N20">
        <f>'Paste result area'!I19</f>
        <v>9</v>
      </c>
    </row>
    <row r="21" spans="1:14" x14ac:dyDescent="0.25">
      <c r="A21" s="1">
        <f>'Paste result area'!A20</f>
        <v>42682.642465277779</v>
      </c>
      <c r="B21" s="3" t="str">
        <f t="shared" si="0"/>
        <v>2016-11-08</v>
      </c>
      <c r="C21" s="3">
        <f t="shared" si="1"/>
        <v>15</v>
      </c>
      <c r="D21">
        <f>'Paste result area'!B20</f>
        <v>369</v>
      </c>
      <c r="E21">
        <f>G21+I21</f>
        <v>200</v>
      </c>
      <c r="F21">
        <f>'Paste result area'!J20</f>
        <v>169</v>
      </c>
      <c r="G21">
        <f>'Paste result area'!C20</f>
        <v>162</v>
      </c>
      <c r="H21">
        <f>'Paste result area'!D20</f>
        <v>48</v>
      </c>
      <c r="I21">
        <f>'Paste result area'!K20</f>
        <v>38</v>
      </c>
      <c r="J21">
        <f>'Paste result area'!E20</f>
        <v>132</v>
      </c>
      <c r="K21">
        <f>'Paste result area'!F20</f>
        <v>8</v>
      </c>
      <c r="L21">
        <f>'Paste result area'!G20</f>
        <v>0</v>
      </c>
      <c r="M21">
        <f>'Paste result area'!H20</f>
        <v>21</v>
      </c>
      <c r="N21">
        <f>'Paste result area'!I20</f>
        <v>8</v>
      </c>
    </row>
    <row r="22" spans="1:14" x14ac:dyDescent="0.25">
      <c r="A22" s="1">
        <f>'Paste result area'!A21</f>
        <v>42682.736631944441</v>
      </c>
      <c r="B22" s="3" t="str">
        <f t="shared" si="0"/>
        <v>2016-11-08</v>
      </c>
      <c r="C22" s="3">
        <f t="shared" si="1"/>
        <v>17</v>
      </c>
      <c r="D22">
        <f>'Paste result area'!B21</f>
        <v>370</v>
      </c>
      <c r="E22">
        <f>G22+I22</f>
        <v>198</v>
      </c>
      <c r="F22">
        <f>'Paste result area'!J21</f>
        <v>172</v>
      </c>
      <c r="G22">
        <f>'Paste result area'!C21</f>
        <v>160</v>
      </c>
      <c r="H22">
        <f>'Paste result area'!D21</f>
        <v>46</v>
      </c>
      <c r="I22">
        <f>'Paste result area'!K21</f>
        <v>38</v>
      </c>
      <c r="J22">
        <f>'Paste result area'!E21</f>
        <v>135</v>
      </c>
      <c r="K22">
        <f>'Paste result area'!F21</f>
        <v>8</v>
      </c>
      <c r="L22">
        <f>'Paste result area'!G21</f>
        <v>0</v>
      </c>
      <c r="M22">
        <f>'Paste result area'!H21</f>
        <v>21</v>
      </c>
      <c r="N22">
        <f>'Paste result area'!I21</f>
        <v>8</v>
      </c>
    </row>
    <row r="23" spans="1:14" x14ac:dyDescent="0.25">
      <c r="A23" s="1">
        <f>'Paste result area'!A22</f>
        <v>42682.820231481484</v>
      </c>
      <c r="B23" s="3" t="str">
        <f t="shared" si="0"/>
        <v>2016-11-08</v>
      </c>
      <c r="C23" s="3">
        <f t="shared" si="1"/>
        <v>19</v>
      </c>
      <c r="D23">
        <f>'Paste result area'!B22</f>
        <v>375</v>
      </c>
      <c r="E23">
        <f>G23+I23</f>
        <v>201</v>
      </c>
      <c r="F23">
        <f>'Paste result area'!J22</f>
        <v>174</v>
      </c>
      <c r="G23">
        <f>'Paste result area'!C22</f>
        <v>162</v>
      </c>
      <c r="H23">
        <f>'Paste result area'!D22</f>
        <v>46</v>
      </c>
      <c r="I23">
        <f>'Paste result area'!K22</f>
        <v>39</v>
      </c>
      <c r="J23">
        <f>'Paste result area'!E22</f>
        <v>137</v>
      </c>
      <c r="K23">
        <f>'Paste result area'!F22</f>
        <v>9</v>
      </c>
      <c r="L23">
        <f>'Paste result area'!G22</f>
        <v>0</v>
      </c>
      <c r="M23">
        <f>'Paste result area'!H22</f>
        <v>21</v>
      </c>
      <c r="N23">
        <f>'Paste result area'!I22</f>
        <v>7</v>
      </c>
    </row>
    <row r="24" spans="1:14" x14ac:dyDescent="0.25">
      <c r="A24" s="1">
        <f>'Paste result area'!A23</f>
        <v>42682.91070601852</v>
      </c>
      <c r="B24" s="3" t="str">
        <f t="shared" si="0"/>
        <v>2016-11-08</v>
      </c>
      <c r="C24" s="3">
        <f t="shared" si="1"/>
        <v>21</v>
      </c>
      <c r="D24">
        <f>'Paste result area'!B23</f>
        <v>373</v>
      </c>
      <c r="E24">
        <f>G24+I24</f>
        <v>196</v>
      </c>
      <c r="F24">
        <f>'Paste result area'!J23</f>
        <v>177</v>
      </c>
      <c r="G24">
        <f>'Paste result area'!C23</f>
        <v>157</v>
      </c>
      <c r="H24">
        <f>'Paste result area'!D23</f>
        <v>42</v>
      </c>
      <c r="I24">
        <f>'Paste result area'!K23</f>
        <v>39</v>
      </c>
      <c r="J24">
        <f>'Paste result area'!E23</f>
        <v>140</v>
      </c>
      <c r="K24">
        <f>'Paste result area'!F23</f>
        <v>9</v>
      </c>
      <c r="L24">
        <f>'Paste result area'!G23</f>
        <v>0</v>
      </c>
      <c r="M24">
        <f>'Paste result area'!H23</f>
        <v>21</v>
      </c>
      <c r="N24">
        <f>'Paste result area'!I23</f>
        <v>7</v>
      </c>
    </row>
    <row r="25" spans="1:14" x14ac:dyDescent="0.25">
      <c r="A25" s="1">
        <f>'Paste result area'!A24</f>
        <v>42682.997476851851</v>
      </c>
      <c r="B25" s="3" t="str">
        <f t="shared" si="0"/>
        <v>2016-11-08</v>
      </c>
      <c r="C25" s="3">
        <f t="shared" si="1"/>
        <v>23</v>
      </c>
      <c r="D25">
        <f>'Paste result area'!B24</f>
        <v>376</v>
      </c>
      <c r="E25">
        <f>G25+I25</f>
        <v>196</v>
      </c>
      <c r="F25">
        <f>'Paste result area'!J24</f>
        <v>180</v>
      </c>
      <c r="G25">
        <f>'Paste result area'!C24</f>
        <v>158</v>
      </c>
      <c r="H25">
        <f>'Paste result area'!D24</f>
        <v>42</v>
      </c>
      <c r="I25">
        <f>'Paste result area'!K24</f>
        <v>38</v>
      </c>
      <c r="J25">
        <f>'Paste result area'!E24</f>
        <v>143</v>
      </c>
      <c r="K25">
        <f>'Paste result area'!F24</f>
        <v>9</v>
      </c>
      <c r="L25">
        <f>'Paste result area'!G24</f>
        <v>0</v>
      </c>
      <c r="M25">
        <f>'Paste result area'!H24</f>
        <v>21</v>
      </c>
      <c r="N25">
        <f>'Paste result area'!I24</f>
        <v>7</v>
      </c>
    </row>
    <row r="26" spans="1:14" x14ac:dyDescent="0.25">
      <c r="A26" s="1">
        <f>'Paste result area'!A25</f>
        <v>42683.083819444444</v>
      </c>
      <c r="B26" s="3" t="str">
        <f t="shared" si="0"/>
        <v>2016-11-09</v>
      </c>
      <c r="C26" s="3">
        <f t="shared" si="1"/>
        <v>2</v>
      </c>
      <c r="D26">
        <f>'Paste result area'!B25</f>
        <v>377</v>
      </c>
      <c r="E26">
        <f>G26+I26</f>
        <v>196</v>
      </c>
      <c r="F26">
        <f>'Paste result area'!J25</f>
        <v>181</v>
      </c>
      <c r="G26">
        <f>'Paste result area'!C25</f>
        <v>158</v>
      </c>
      <c r="H26">
        <f>'Paste result area'!D25</f>
        <v>40</v>
      </c>
      <c r="I26">
        <f>'Paste result area'!K25</f>
        <v>38</v>
      </c>
      <c r="J26">
        <f>'Paste result area'!E25</f>
        <v>144</v>
      </c>
      <c r="K26">
        <f>'Paste result area'!F25</f>
        <v>9</v>
      </c>
      <c r="L26">
        <f>'Paste result area'!G25</f>
        <v>0</v>
      </c>
      <c r="M26">
        <f>'Paste result area'!H25</f>
        <v>21</v>
      </c>
      <c r="N26">
        <f>'Paste result area'!I25</f>
        <v>7</v>
      </c>
    </row>
    <row r="27" spans="1:14" x14ac:dyDescent="0.25">
      <c r="A27" s="1">
        <f>'Paste result area'!A26</f>
        <v>42683.179236111115</v>
      </c>
      <c r="B27" s="3" t="str">
        <f t="shared" si="0"/>
        <v>2016-11-09</v>
      </c>
      <c r="C27" s="3">
        <f t="shared" si="1"/>
        <v>4</v>
      </c>
      <c r="D27">
        <f>'Paste result area'!B26</f>
        <v>380</v>
      </c>
      <c r="E27">
        <f>G27+I27</f>
        <v>198</v>
      </c>
      <c r="F27">
        <f>'Paste result area'!J26</f>
        <v>182</v>
      </c>
      <c r="G27">
        <f>'Paste result area'!C26</f>
        <v>161</v>
      </c>
      <c r="H27">
        <f>'Paste result area'!D26</f>
        <v>40</v>
      </c>
      <c r="I27">
        <f>'Paste result area'!K26</f>
        <v>37</v>
      </c>
      <c r="J27">
        <f>'Paste result area'!E26</f>
        <v>144</v>
      </c>
      <c r="K27">
        <f>'Paste result area'!F26</f>
        <v>9</v>
      </c>
      <c r="L27">
        <f>'Paste result area'!G26</f>
        <v>0</v>
      </c>
      <c r="M27">
        <f>'Paste result area'!H26</f>
        <v>22</v>
      </c>
      <c r="N27">
        <f>'Paste result area'!I26</f>
        <v>7</v>
      </c>
    </row>
    <row r="28" spans="1:14" x14ac:dyDescent="0.25">
      <c r="A28" s="1">
        <f>'Paste result area'!A27</f>
        <v>42683.264131944445</v>
      </c>
      <c r="B28" s="3" t="str">
        <f t="shared" si="0"/>
        <v>2016-11-09</v>
      </c>
      <c r="C28" s="3">
        <f t="shared" si="1"/>
        <v>6</v>
      </c>
      <c r="D28">
        <f>'Paste result area'!B27</f>
        <v>382</v>
      </c>
      <c r="E28">
        <f>G28+I28</f>
        <v>194</v>
      </c>
      <c r="F28">
        <f>'Paste result area'!J27</f>
        <v>188</v>
      </c>
      <c r="G28">
        <f>'Paste result area'!C27</f>
        <v>159</v>
      </c>
      <c r="H28">
        <f>'Paste result area'!D27</f>
        <v>36</v>
      </c>
      <c r="I28">
        <f>'Paste result area'!K27</f>
        <v>35</v>
      </c>
      <c r="J28">
        <f>'Paste result area'!E27</f>
        <v>149</v>
      </c>
      <c r="K28">
        <f>'Paste result area'!F27</f>
        <v>9</v>
      </c>
      <c r="L28">
        <f>'Paste result area'!G27</f>
        <v>0</v>
      </c>
      <c r="M28">
        <f>'Paste result area'!H27</f>
        <v>23</v>
      </c>
      <c r="N28">
        <f>'Paste result area'!I27</f>
        <v>7</v>
      </c>
    </row>
    <row r="29" spans="1:14" x14ac:dyDescent="0.25">
      <c r="A29" s="1">
        <f>'Paste result area'!A28</f>
        <v>42683.347777777781</v>
      </c>
      <c r="B29" s="3" t="str">
        <f t="shared" si="0"/>
        <v>2016-11-09</v>
      </c>
      <c r="C29" s="3">
        <f t="shared" si="1"/>
        <v>8</v>
      </c>
      <c r="D29">
        <f>'Paste result area'!B28</f>
        <v>383</v>
      </c>
      <c r="E29">
        <f>G29+I29</f>
        <v>189</v>
      </c>
      <c r="F29">
        <f>'Paste result area'!J28</f>
        <v>194</v>
      </c>
      <c r="G29">
        <f>'Paste result area'!C28</f>
        <v>154</v>
      </c>
      <c r="H29">
        <f>'Paste result area'!D28</f>
        <v>32</v>
      </c>
      <c r="I29">
        <f>'Paste result area'!K28</f>
        <v>35</v>
      </c>
      <c r="J29">
        <f>'Paste result area'!E28</f>
        <v>155</v>
      </c>
      <c r="K29">
        <f>'Paste result area'!F28</f>
        <v>9</v>
      </c>
      <c r="L29">
        <f>'Paste result area'!G28</f>
        <v>0</v>
      </c>
      <c r="M29">
        <f>'Paste result area'!H28</f>
        <v>23</v>
      </c>
      <c r="N29">
        <f>'Paste result area'!I28</f>
        <v>7</v>
      </c>
    </row>
    <row r="30" spans="1:14" x14ac:dyDescent="0.25">
      <c r="A30" s="1">
        <f>'Paste result area'!A29</f>
        <v>42683.434560185182</v>
      </c>
      <c r="B30" s="3" t="str">
        <f t="shared" si="0"/>
        <v>2016-11-09</v>
      </c>
      <c r="C30" s="3">
        <f t="shared" si="1"/>
        <v>10</v>
      </c>
      <c r="D30">
        <f>'Paste result area'!B29</f>
        <v>385</v>
      </c>
      <c r="E30">
        <f>G30+I30</f>
        <v>190</v>
      </c>
      <c r="F30">
        <f>'Paste result area'!J29</f>
        <v>195</v>
      </c>
      <c r="G30">
        <f>'Paste result area'!C29</f>
        <v>155</v>
      </c>
      <c r="H30">
        <f>'Paste result area'!D29</f>
        <v>33</v>
      </c>
      <c r="I30">
        <f>'Paste result area'!K29</f>
        <v>35</v>
      </c>
      <c r="J30">
        <f>'Paste result area'!E29</f>
        <v>156</v>
      </c>
      <c r="K30">
        <f>'Paste result area'!F29</f>
        <v>9</v>
      </c>
      <c r="L30">
        <f>'Paste result area'!G29</f>
        <v>0</v>
      </c>
      <c r="M30">
        <f>'Paste result area'!H29</f>
        <v>23</v>
      </c>
      <c r="N30">
        <f>'Paste result area'!I29</f>
        <v>7</v>
      </c>
    </row>
    <row r="31" spans="1:14" x14ac:dyDescent="0.25">
      <c r="A31" s="1">
        <f>'Paste result area'!A30</f>
        <v>42683.517916666664</v>
      </c>
      <c r="B31" s="3" t="str">
        <f t="shared" si="0"/>
        <v>2016-11-09</v>
      </c>
      <c r="C31" s="3">
        <f t="shared" si="1"/>
        <v>12</v>
      </c>
      <c r="D31">
        <f>'Paste result area'!B30</f>
        <v>388</v>
      </c>
      <c r="E31">
        <f>G31+I31</f>
        <v>191</v>
      </c>
      <c r="F31">
        <f>'Paste result area'!J30</f>
        <v>197</v>
      </c>
      <c r="G31">
        <f>'Paste result area'!C30</f>
        <v>156</v>
      </c>
      <c r="H31">
        <f>'Paste result area'!D30</f>
        <v>33</v>
      </c>
      <c r="I31">
        <f>'Paste result area'!K30</f>
        <v>35</v>
      </c>
      <c r="J31">
        <f>'Paste result area'!E30</f>
        <v>158</v>
      </c>
      <c r="K31">
        <f>'Paste result area'!F30</f>
        <v>9</v>
      </c>
      <c r="L31">
        <f>'Paste result area'!G30</f>
        <v>0</v>
      </c>
      <c r="M31">
        <f>'Paste result area'!H30</f>
        <v>23</v>
      </c>
      <c r="N31">
        <f>'Paste result area'!I30</f>
        <v>7</v>
      </c>
    </row>
    <row r="32" spans="1:14" x14ac:dyDescent="0.25">
      <c r="A32" s="1">
        <f>'Paste result area'!A31</f>
        <v>42683.616157407407</v>
      </c>
      <c r="B32" s="3" t="str">
        <f t="shared" si="0"/>
        <v>2016-11-09</v>
      </c>
      <c r="C32" s="3">
        <f t="shared" si="1"/>
        <v>14</v>
      </c>
      <c r="D32">
        <f>'Paste result area'!B31</f>
        <v>390</v>
      </c>
      <c r="E32">
        <f>G32+I32</f>
        <v>189</v>
      </c>
      <c r="F32">
        <f>'Paste result area'!J31</f>
        <v>201</v>
      </c>
      <c r="G32">
        <f>'Paste result area'!C31</f>
        <v>155</v>
      </c>
      <c r="H32">
        <f>'Paste result area'!D31</f>
        <v>32</v>
      </c>
      <c r="I32">
        <f>'Paste result area'!K31</f>
        <v>34</v>
      </c>
      <c r="J32">
        <f>'Paste result area'!E31</f>
        <v>162</v>
      </c>
      <c r="K32">
        <f>'Paste result area'!F31</f>
        <v>9</v>
      </c>
      <c r="L32">
        <f>'Paste result area'!G31</f>
        <v>0</v>
      </c>
      <c r="M32">
        <f>'Paste result area'!H31</f>
        <v>23</v>
      </c>
      <c r="N32">
        <f>'Paste result area'!I31</f>
        <v>7</v>
      </c>
    </row>
    <row r="33" spans="1:14" x14ac:dyDescent="0.25">
      <c r="A33" s="1">
        <f>'Paste result area'!A32</f>
        <v>42683.700185185182</v>
      </c>
      <c r="B33" s="3" t="str">
        <f t="shared" si="0"/>
        <v>2016-11-09</v>
      </c>
      <c r="C33" s="3">
        <f t="shared" si="1"/>
        <v>16</v>
      </c>
      <c r="D33">
        <f>'Paste result area'!B32</f>
        <v>398</v>
      </c>
      <c r="E33">
        <f>G33+I33</f>
        <v>188</v>
      </c>
      <c r="F33">
        <f>'Paste result area'!J32</f>
        <v>210</v>
      </c>
      <c r="G33">
        <f>'Paste result area'!C32</f>
        <v>155</v>
      </c>
      <c r="H33">
        <f>'Paste result area'!D32</f>
        <v>31</v>
      </c>
      <c r="I33">
        <f>'Paste result area'!K32</f>
        <v>33</v>
      </c>
      <c r="J33">
        <f>'Paste result area'!E32</f>
        <v>170</v>
      </c>
      <c r="K33">
        <f>'Paste result area'!F32</f>
        <v>9</v>
      </c>
      <c r="L33">
        <f>'Paste result area'!G32</f>
        <v>0</v>
      </c>
      <c r="M33">
        <f>'Paste result area'!H32</f>
        <v>24</v>
      </c>
      <c r="N33">
        <f>'Paste result area'!I32</f>
        <v>7</v>
      </c>
    </row>
    <row r="34" spans="1:14" x14ac:dyDescent="0.25">
      <c r="A34" s="1">
        <f>'Paste result area'!A33</f>
        <v>42683.783773148149</v>
      </c>
      <c r="B34" s="3" t="str">
        <f t="shared" si="0"/>
        <v>2016-11-09</v>
      </c>
      <c r="C34" s="3">
        <f t="shared" si="1"/>
        <v>18</v>
      </c>
      <c r="D34">
        <f>'Paste result area'!B33</f>
        <v>403</v>
      </c>
      <c r="E34">
        <f>G34+I34</f>
        <v>188</v>
      </c>
      <c r="F34">
        <f>'Paste result area'!J33</f>
        <v>215</v>
      </c>
      <c r="G34">
        <f>'Paste result area'!C33</f>
        <v>155</v>
      </c>
      <c r="H34">
        <f>'Paste result area'!D33</f>
        <v>31</v>
      </c>
      <c r="I34">
        <f>'Paste result area'!K33</f>
        <v>33</v>
      </c>
      <c r="J34">
        <f>'Paste result area'!E33</f>
        <v>174</v>
      </c>
      <c r="K34">
        <f>'Paste result area'!F33</f>
        <v>10</v>
      </c>
      <c r="L34">
        <f>'Paste result area'!G33</f>
        <v>0</v>
      </c>
      <c r="M34">
        <f>'Paste result area'!H33</f>
        <v>24</v>
      </c>
      <c r="N34">
        <f>'Paste result area'!I33</f>
        <v>7</v>
      </c>
    </row>
    <row r="35" spans="1:14" x14ac:dyDescent="0.25">
      <c r="A35" s="1">
        <f>'Paste result area'!A34</f>
        <v>42683.881030092591</v>
      </c>
      <c r="B35" s="3" t="str">
        <f t="shared" si="0"/>
        <v>2016-11-09</v>
      </c>
      <c r="C35" s="3">
        <f t="shared" si="1"/>
        <v>21</v>
      </c>
      <c r="D35">
        <f>'Paste result area'!B34</f>
        <v>409</v>
      </c>
      <c r="E35">
        <f>G35+I35</f>
        <v>192</v>
      </c>
      <c r="F35">
        <f>'Paste result area'!J34</f>
        <v>217</v>
      </c>
      <c r="G35">
        <f>'Paste result area'!C34</f>
        <v>157</v>
      </c>
      <c r="H35">
        <f>'Paste result area'!D34</f>
        <v>32</v>
      </c>
      <c r="I35">
        <f>'Paste result area'!K34</f>
        <v>35</v>
      </c>
      <c r="J35">
        <f>'Paste result area'!E34</f>
        <v>177</v>
      </c>
      <c r="K35">
        <f>'Paste result area'!F34</f>
        <v>10</v>
      </c>
      <c r="L35">
        <f>'Paste result area'!G34</f>
        <v>0</v>
      </c>
      <c r="M35">
        <f>'Paste result area'!H34</f>
        <v>23</v>
      </c>
      <c r="N35">
        <f>'Paste result area'!I34</f>
        <v>7</v>
      </c>
    </row>
    <row r="36" spans="1:14" x14ac:dyDescent="0.25">
      <c r="A36" s="1">
        <f>'Paste result area'!A35</f>
        <v>42683.972662037035</v>
      </c>
      <c r="B36" s="3" t="str">
        <f t="shared" si="0"/>
        <v>2016-11-09</v>
      </c>
      <c r="C36" s="3">
        <f t="shared" si="1"/>
        <v>23</v>
      </c>
      <c r="D36">
        <f>'Paste result area'!B35</f>
        <v>413</v>
      </c>
      <c r="E36">
        <f>G36+I36</f>
        <v>194</v>
      </c>
      <c r="F36">
        <f>'Paste result area'!J35</f>
        <v>219</v>
      </c>
      <c r="G36">
        <f>'Paste result area'!C35</f>
        <v>158</v>
      </c>
      <c r="H36">
        <f>'Paste result area'!D35</f>
        <v>32</v>
      </c>
      <c r="I36">
        <f>'Paste result area'!K35</f>
        <v>36</v>
      </c>
      <c r="J36">
        <f>'Paste result area'!E35</f>
        <v>179</v>
      </c>
      <c r="K36">
        <f>'Paste result area'!F35</f>
        <v>10</v>
      </c>
      <c r="L36">
        <f>'Paste result area'!G35</f>
        <v>0</v>
      </c>
      <c r="M36">
        <f>'Paste result area'!H35</f>
        <v>22</v>
      </c>
      <c r="N36">
        <f>'Paste result area'!I35</f>
        <v>8</v>
      </c>
    </row>
    <row r="37" spans="1:14" x14ac:dyDescent="0.25">
      <c r="A37" s="1">
        <f>'Paste result area'!A36</f>
        <v>42684.063668981478</v>
      </c>
      <c r="B37" s="3" t="str">
        <f t="shared" si="0"/>
        <v>2016-11-10</v>
      </c>
      <c r="C37" s="3">
        <f t="shared" si="1"/>
        <v>1</v>
      </c>
      <c r="D37">
        <f>'Paste result area'!B36</f>
        <v>422</v>
      </c>
      <c r="E37">
        <f>G37+I37</f>
        <v>200</v>
      </c>
      <c r="F37">
        <f>'Paste result area'!J36</f>
        <v>222</v>
      </c>
      <c r="G37">
        <f>'Paste result area'!C36</f>
        <v>165</v>
      </c>
      <c r="H37">
        <f>'Paste result area'!D36</f>
        <v>34</v>
      </c>
      <c r="I37">
        <f>'Paste result area'!K36</f>
        <v>35</v>
      </c>
      <c r="J37">
        <f>'Paste result area'!E36</f>
        <v>182</v>
      </c>
      <c r="K37">
        <f>'Paste result area'!F36</f>
        <v>10</v>
      </c>
      <c r="L37">
        <f>'Paste result area'!G36</f>
        <v>0</v>
      </c>
      <c r="M37">
        <f>'Paste result area'!H36</f>
        <v>22</v>
      </c>
      <c r="N37">
        <f>'Paste result area'!I36</f>
        <v>8</v>
      </c>
    </row>
    <row r="38" spans="1:14" x14ac:dyDescent="0.25">
      <c r="A38" s="1">
        <f>'Paste result area'!A37</f>
        <v>42684.1559837963</v>
      </c>
      <c r="B38" s="3" t="str">
        <f t="shared" si="0"/>
        <v>2016-11-10</v>
      </c>
      <c r="C38" s="3">
        <f t="shared" si="1"/>
        <v>3</v>
      </c>
      <c r="D38">
        <f>'Paste result area'!B37</f>
        <v>427</v>
      </c>
      <c r="E38">
        <f>G38+I38</f>
        <v>204</v>
      </c>
      <c r="F38">
        <f>'Paste result area'!J37</f>
        <v>223</v>
      </c>
      <c r="G38">
        <f>'Paste result area'!C37</f>
        <v>169</v>
      </c>
      <c r="H38">
        <f>'Paste result area'!D37</f>
        <v>35</v>
      </c>
      <c r="I38">
        <f>'Paste result area'!K37</f>
        <v>35</v>
      </c>
      <c r="J38">
        <f>'Paste result area'!E37</f>
        <v>183</v>
      </c>
      <c r="K38">
        <f>'Paste result area'!F37</f>
        <v>10</v>
      </c>
      <c r="L38">
        <f>'Paste result area'!G37</f>
        <v>0</v>
      </c>
      <c r="M38">
        <f>'Paste result area'!H37</f>
        <v>22</v>
      </c>
      <c r="N38">
        <f>'Paste result area'!I37</f>
        <v>8</v>
      </c>
    </row>
    <row r="39" spans="1:14" x14ac:dyDescent="0.25">
      <c r="A39" s="1">
        <f>'Paste result area'!A38</f>
        <v>42684.240636574075</v>
      </c>
      <c r="B39" s="3" t="str">
        <f t="shared" si="0"/>
        <v>2016-11-10</v>
      </c>
      <c r="C39" s="3">
        <f t="shared" si="1"/>
        <v>5</v>
      </c>
      <c r="D39">
        <f>'Paste result area'!B38</f>
        <v>428</v>
      </c>
      <c r="E39">
        <f>G39+I39</f>
        <v>204</v>
      </c>
      <c r="F39">
        <f>'Paste result area'!J38</f>
        <v>224</v>
      </c>
      <c r="G39">
        <f>'Paste result area'!C38</f>
        <v>168</v>
      </c>
      <c r="H39">
        <f>'Paste result area'!D38</f>
        <v>35</v>
      </c>
      <c r="I39">
        <f>'Paste result area'!K38</f>
        <v>36</v>
      </c>
      <c r="J39">
        <f>'Paste result area'!E38</f>
        <v>185</v>
      </c>
      <c r="K39">
        <f>'Paste result area'!F38</f>
        <v>10</v>
      </c>
      <c r="L39">
        <f>'Paste result area'!G38</f>
        <v>0</v>
      </c>
      <c r="M39">
        <f>'Paste result area'!H38</f>
        <v>21</v>
      </c>
      <c r="N39">
        <f>'Paste result area'!I38</f>
        <v>8</v>
      </c>
    </row>
    <row r="40" spans="1:14" x14ac:dyDescent="0.25">
      <c r="A40" s="1">
        <f>'Paste result area'!A39</f>
        <v>42684.33935185185</v>
      </c>
      <c r="B40" s="3" t="str">
        <f t="shared" si="0"/>
        <v>2016-11-10</v>
      </c>
      <c r="C40" s="3">
        <f t="shared" si="1"/>
        <v>8</v>
      </c>
      <c r="D40">
        <f>'Paste result area'!B39</f>
        <v>429</v>
      </c>
      <c r="E40">
        <f>G40+I40</f>
        <v>205</v>
      </c>
      <c r="F40">
        <f>'Paste result area'!J39</f>
        <v>224</v>
      </c>
      <c r="G40">
        <f>'Paste result area'!C39</f>
        <v>168</v>
      </c>
      <c r="H40">
        <f>'Paste result area'!D39</f>
        <v>36</v>
      </c>
      <c r="I40">
        <f>'Paste result area'!K39</f>
        <v>37</v>
      </c>
      <c r="J40">
        <f>'Paste result area'!E39</f>
        <v>186</v>
      </c>
      <c r="K40">
        <f>'Paste result area'!F39</f>
        <v>10</v>
      </c>
      <c r="L40">
        <f>'Paste result area'!G39</f>
        <v>0</v>
      </c>
      <c r="M40">
        <f>'Paste result area'!H39</f>
        <v>20</v>
      </c>
      <c r="N40">
        <f>'Paste result area'!I39</f>
        <v>8</v>
      </c>
    </row>
    <row r="41" spans="1:14" x14ac:dyDescent="0.25">
      <c r="A41" s="1">
        <f>'Paste result area'!A40</f>
        <v>42684.425347222219</v>
      </c>
      <c r="B41" s="3" t="str">
        <f t="shared" si="0"/>
        <v>2016-11-10</v>
      </c>
      <c r="C41" s="3">
        <f t="shared" si="1"/>
        <v>10</v>
      </c>
      <c r="D41">
        <f>'Paste result area'!B40</f>
        <v>433</v>
      </c>
      <c r="E41">
        <f>G41+I41</f>
        <v>207</v>
      </c>
      <c r="F41">
        <f>'Paste result area'!J40</f>
        <v>226</v>
      </c>
      <c r="G41">
        <f>'Paste result area'!C40</f>
        <v>171</v>
      </c>
      <c r="H41">
        <f>'Paste result area'!D40</f>
        <v>36</v>
      </c>
      <c r="I41">
        <f>'Paste result area'!K40</f>
        <v>36</v>
      </c>
      <c r="J41">
        <f>'Paste result area'!E40</f>
        <v>188</v>
      </c>
      <c r="K41">
        <f>'Paste result area'!F40</f>
        <v>10</v>
      </c>
      <c r="L41">
        <f>'Paste result area'!G40</f>
        <v>0</v>
      </c>
      <c r="M41">
        <f>'Paste result area'!H40</f>
        <v>20</v>
      </c>
      <c r="N41">
        <f>'Paste result area'!I40</f>
        <v>8</v>
      </c>
    </row>
    <row r="42" spans="1:14" x14ac:dyDescent="0.25">
      <c r="A42" s="1">
        <f>'Paste result area'!A41</f>
        <v>42684.508831018517</v>
      </c>
      <c r="B42" s="3" t="str">
        <f t="shared" si="0"/>
        <v>2016-11-10</v>
      </c>
      <c r="C42" s="3">
        <f t="shared" si="1"/>
        <v>12</v>
      </c>
      <c r="D42">
        <f>'Paste result area'!B41</f>
        <v>434</v>
      </c>
      <c r="E42">
        <f>G42+I42</f>
        <v>205</v>
      </c>
      <c r="F42">
        <f>'Paste result area'!J41</f>
        <v>229</v>
      </c>
      <c r="G42">
        <f>'Paste result area'!C41</f>
        <v>169</v>
      </c>
      <c r="H42">
        <f>'Paste result area'!D41</f>
        <v>35</v>
      </c>
      <c r="I42">
        <f>'Paste result area'!K41</f>
        <v>36</v>
      </c>
      <c r="J42">
        <f>'Paste result area'!E41</f>
        <v>191</v>
      </c>
      <c r="K42">
        <f>'Paste result area'!F41</f>
        <v>10</v>
      </c>
      <c r="L42">
        <f>'Paste result area'!G41</f>
        <v>0</v>
      </c>
      <c r="M42">
        <f>'Paste result area'!H41</f>
        <v>20</v>
      </c>
      <c r="N42">
        <f>'Paste result area'!I41</f>
        <v>8</v>
      </c>
    </row>
    <row r="43" spans="1:14" x14ac:dyDescent="0.25">
      <c r="A43" s="1">
        <f>'Paste result area'!A42</f>
        <v>42684.594710648147</v>
      </c>
      <c r="B43" s="3" t="str">
        <f t="shared" si="0"/>
        <v>2016-11-10</v>
      </c>
      <c r="C43" s="3">
        <f t="shared" si="1"/>
        <v>14</v>
      </c>
      <c r="D43">
        <f>'Paste result area'!B42</f>
        <v>436</v>
      </c>
      <c r="E43">
        <f>G43+I43</f>
        <v>206</v>
      </c>
      <c r="F43">
        <f>'Paste result area'!J42</f>
        <v>230</v>
      </c>
      <c r="G43">
        <f>'Paste result area'!C42</f>
        <v>170</v>
      </c>
      <c r="H43">
        <f>'Paste result area'!D42</f>
        <v>35</v>
      </c>
      <c r="I43">
        <f>'Paste result area'!K42</f>
        <v>36</v>
      </c>
      <c r="J43">
        <f>'Paste result area'!E42</f>
        <v>192</v>
      </c>
      <c r="K43">
        <f>'Paste result area'!F42</f>
        <v>10</v>
      </c>
      <c r="L43">
        <f>'Paste result area'!G42</f>
        <v>0</v>
      </c>
      <c r="M43">
        <f>'Paste result area'!H42</f>
        <v>20</v>
      </c>
      <c r="N43">
        <f>'Paste result area'!I42</f>
        <v>8</v>
      </c>
    </row>
    <row r="44" spans="1:14" x14ac:dyDescent="0.25">
      <c r="A44" s="1">
        <f>'Paste result area'!A43</f>
        <v>42684.684548611112</v>
      </c>
      <c r="B44" s="3" t="str">
        <f t="shared" si="0"/>
        <v>2016-11-10</v>
      </c>
      <c r="C44" s="3">
        <f t="shared" si="1"/>
        <v>16</v>
      </c>
      <c r="D44">
        <f>'Paste result area'!B43</f>
        <v>437</v>
      </c>
      <c r="E44">
        <f>G44+I44</f>
        <v>208</v>
      </c>
      <c r="F44">
        <f>'Paste result area'!J43</f>
        <v>229</v>
      </c>
      <c r="G44">
        <f>'Paste result area'!C43</f>
        <v>171</v>
      </c>
      <c r="H44">
        <f>'Paste result area'!D43</f>
        <v>35</v>
      </c>
      <c r="I44">
        <f>'Paste result area'!K43</f>
        <v>37</v>
      </c>
      <c r="J44">
        <f>'Paste result area'!E43</f>
        <v>192</v>
      </c>
      <c r="K44">
        <f>'Paste result area'!F43</f>
        <v>10</v>
      </c>
      <c r="L44">
        <f>'Paste result area'!G43</f>
        <v>0</v>
      </c>
      <c r="M44">
        <f>'Paste result area'!H43</f>
        <v>19</v>
      </c>
      <c r="N44">
        <f>'Paste result area'!I43</f>
        <v>8</v>
      </c>
    </row>
    <row r="45" spans="1:14" x14ac:dyDescent="0.25">
      <c r="A45" s="1">
        <f>'Paste result area'!A44</f>
        <v>42684.770104166666</v>
      </c>
      <c r="B45" s="3" t="str">
        <f t="shared" si="0"/>
        <v>2016-11-10</v>
      </c>
      <c r="C45" s="3">
        <f t="shared" si="1"/>
        <v>18</v>
      </c>
      <c r="D45">
        <f>'Paste result area'!B44</f>
        <v>439</v>
      </c>
      <c r="E45">
        <f>G45+I45</f>
        <v>209</v>
      </c>
      <c r="F45">
        <f>'Paste result area'!J44</f>
        <v>230</v>
      </c>
      <c r="G45">
        <f>'Paste result area'!C44</f>
        <v>171</v>
      </c>
      <c r="H45">
        <f>'Paste result area'!D44</f>
        <v>35</v>
      </c>
      <c r="I45">
        <f>'Paste result area'!K44</f>
        <v>38</v>
      </c>
      <c r="J45">
        <f>'Paste result area'!E44</f>
        <v>194</v>
      </c>
      <c r="K45">
        <f>'Paste result area'!F44</f>
        <v>10</v>
      </c>
      <c r="L45">
        <f>'Paste result area'!G44</f>
        <v>0</v>
      </c>
      <c r="M45">
        <f>'Paste result area'!H44</f>
        <v>18</v>
      </c>
      <c r="N45">
        <f>'Paste result area'!I44</f>
        <v>8</v>
      </c>
    </row>
    <row r="46" spans="1:14" x14ac:dyDescent="0.25">
      <c r="A46" s="1">
        <f>'Paste result area'!A45</f>
        <v>42684.864074074074</v>
      </c>
      <c r="B46" s="3" t="str">
        <f t="shared" si="0"/>
        <v>2016-11-10</v>
      </c>
      <c r="C46" s="3">
        <f t="shared" si="1"/>
        <v>20</v>
      </c>
      <c r="D46">
        <f>'Paste result area'!B45</f>
        <v>440</v>
      </c>
      <c r="E46">
        <f>G46+I46</f>
        <v>211</v>
      </c>
      <c r="F46">
        <f>'Paste result area'!J45</f>
        <v>229</v>
      </c>
      <c r="G46">
        <f>'Paste result area'!C45</f>
        <v>172</v>
      </c>
      <c r="H46">
        <f>'Paste result area'!D45</f>
        <v>35</v>
      </c>
      <c r="I46">
        <f>'Paste result area'!K45</f>
        <v>39</v>
      </c>
      <c r="J46">
        <f>'Paste result area'!E45</f>
        <v>194</v>
      </c>
      <c r="K46">
        <f>'Paste result area'!F45</f>
        <v>9</v>
      </c>
      <c r="L46">
        <f>'Paste result area'!G45</f>
        <v>0</v>
      </c>
      <c r="M46">
        <f>'Paste result area'!H45</f>
        <v>18</v>
      </c>
      <c r="N46">
        <f>'Paste result area'!I45</f>
        <v>8</v>
      </c>
    </row>
    <row r="47" spans="1:14" x14ac:dyDescent="0.25">
      <c r="A47" s="1">
        <f>'Paste result area'!A46</f>
        <v>42684.97378472222</v>
      </c>
      <c r="B47" s="3" t="str">
        <f t="shared" si="0"/>
        <v>2016-11-10</v>
      </c>
      <c r="C47" s="3">
        <f t="shared" si="1"/>
        <v>23</v>
      </c>
      <c r="D47">
        <f>'Paste result area'!B46</f>
        <v>441</v>
      </c>
      <c r="E47">
        <f>G47+I47</f>
        <v>209</v>
      </c>
      <c r="F47">
        <f>'Paste result area'!J46</f>
        <v>232</v>
      </c>
      <c r="G47">
        <f>'Paste result area'!C46</f>
        <v>170</v>
      </c>
      <c r="H47">
        <f>'Paste result area'!D46</f>
        <v>35</v>
      </c>
      <c r="I47">
        <f>'Paste result area'!K46</f>
        <v>39</v>
      </c>
      <c r="J47">
        <f>'Paste result area'!E46</f>
        <v>197</v>
      </c>
      <c r="K47">
        <f>'Paste result area'!F46</f>
        <v>9</v>
      </c>
      <c r="L47">
        <f>'Paste result area'!G46</f>
        <v>0</v>
      </c>
      <c r="M47">
        <f>'Paste result area'!H46</f>
        <v>18</v>
      </c>
      <c r="N47">
        <f>'Paste result area'!I46</f>
        <v>8</v>
      </c>
    </row>
    <row r="48" spans="1:14" x14ac:dyDescent="0.25">
      <c r="A48" s="1">
        <f>'Paste result area'!A47</f>
        <v>42685.057789351849</v>
      </c>
      <c r="B48" s="3" t="str">
        <f t="shared" si="0"/>
        <v>2016-11-11</v>
      </c>
      <c r="C48" s="3">
        <f t="shared" si="1"/>
        <v>1</v>
      </c>
      <c r="D48">
        <f>'Paste result area'!B47</f>
        <v>446</v>
      </c>
      <c r="E48">
        <f>G48+I48</f>
        <v>212</v>
      </c>
      <c r="F48">
        <f>'Paste result area'!J47</f>
        <v>234</v>
      </c>
      <c r="G48">
        <f>'Paste result area'!C47</f>
        <v>173</v>
      </c>
      <c r="H48">
        <f>'Paste result area'!D47</f>
        <v>36</v>
      </c>
      <c r="I48">
        <f>'Paste result area'!K47</f>
        <v>39</v>
      </c>
      <c r="J48">
        <f>'Paste result area'!E47</f>
        <v>198</v>
      </c>
      <c r="K48">
        <f>'Paste result area'!F47</f>
        <v>9</v>
      </c>
      <c r="L48">
        <f>'Paste result area'!G47</f>
        <v>0</v>
      </c>
      <c r="M48">
        <f>'Paste result area'!H47</f>
        <v>19</v>
      </c>
      <c r="N48">
        <f>'Paste result area'!I47</f>
        <v>8</v>
      </c>
    </row>
    <row r="49" spans="1:14" x14ac:dyDescent="0.25">
      <c r="A49" s="1">
        <f>'Paste result area'!A48</f>
        <v>42685.148842592593</v>
      </c>
      <c r="B49" s="3" t="str">
        <f t="shared" si="0"/>
        <v>2016-11-11</v>
      </c>
      <c r="C49" s="3">
        <f t="shared" si="1"/>
        <v>3</v>
      </c>
      <c r="D49">
        <f>'Paste result area'!B48</f>
        <v>449</v>
      </c>
      <c r="E49">
        <f>G49+I49</f>
        <v>212</v>
      </c>
      <c r="F49">
        <f>'Paste result area'!J48</f>
        <v>237</v>
      </c>
      <c r="G49">
        <f>'Paste result area'!C48</f>
        <v>174</v>
      </c>
      <c r="H49">
        <f>'Paste result area'!D48</f>
        <v>37</v>
      </c>
      <c r="I49">
        <f>'Paste result area'!K48</f>
        <v>38</v>
      </c>
      <c r="J49">
        <f>'Paste result area'!E48</f>
        <v>201</v>
      </c>
      <c r="K49">
        <f>'Paste result area'!F48</f>
        <v>9</v>
      </c>
      <c r="L49">
        <f>'Paste result area'!G48</f>
        <v>0</v>
      </c>
      <c r="M49">
        <f>'Paste result area'!H48</f>
        <v>19</v>
      </c>
      <c r="N49">
        <f>'Paste result area'!I48</f>
        <v>8</v>
      </c>
    </row>
    <row r="50" spans="1:14" x14ac:dyDescent="0.25">
      <c r="A50" s="1">
        <f>'Paste result area'!A49</f>
        <v>42685.242719907408</v>
      </c>
      <c r="B50" s="3" t="str">
        <f t="shared" si="0"/>
        <v>2016-11-11</v>
      </c>
      <c r="C50" s="3">
        <f t="shared" si="1"/>
        <v>5</v>
      </c>
      <c r="D50">
        <f>'Paste result area'!B49</f>
        <v>449</v>
      </c>
      <c r="E50">
        <f>G50+I50</f>
        <v>210</v>
      </c>
      <c r="F50">
        <f>'Paste result area'!J49</f>
        <v>239</v>
      </c>
      <c r="G50">
        <f>'Paste result area'!C49</f>
        <v>172</v>
      </c>
      <c r="H50">
        <f>'Paste result area'!D49</f>
        <v>38</v>
      </c>
      <c r="I50">
        <f>'Paste result area'!K49</f>
        <v>38</v>
      </c>
      <c r="J50">
        <f>'Paste result area'!E49</f>
        <v>203</v>
      </c>
      <c r="K50">
        <f>'Paste result area'!F49</f>
        <v>9</v>
      </c>
      <c r="L50">
        <f>'Paste result area'!G49</f>
        <v>0</v>
      </c>
      <c r="M50">
        <f>'Paste result area'!H49</f>
        <v>19</v>
      </c>
      <c r="N50">
        <f>'Paste result area'!I49</f>
        <v>8</v>
      </c>
    </row>
    <row r="51" spans="1:14" x14ac:dyDescent="0.25">
      <c r="A51" s="1">
        <f>'Paste result area'!A50</f>
        <v>42685.330474537041</v>
      </c>
      <c r="B51" s="3" t="str">
        <f t="shared" si="0"/>
        <v>2016-11-11</v>
      </c>
      <c r="C51" s="3">
        <f t="shared" si="1"/>
        <v>7</v>
      </c>
      <c r="D51">
        <f>'Paste result area'!B50</f>
        <v>448</v>
      </c>
      <c r="E51">
        <f>G51+I51</f>
        <v>208</v>
      </c>
      <c r="F51">
        <f>'Paste result area'!J50</f>
        <v>240</v>
      </c>
      <c r="G51">
        <f>'Paste result area'!C50</f>
        <v>169</v>
      </c>
      <c r="H51">
        <f>'Paste result area'!D50</f>
        <v>38</v>
      </c>
      <c r="I51">
        <f>'Paste result area'!K50</f>
        <v>39</v>
      </c>
      <c r="J51">
        <f>'Paste result area'!E50</f>
        <v>205</v>
      </c>
      <c r="K51">
        <f>'Paste result area'!F50</f>
        <v>9</v>
      </c>
      <c r="L51">
        <f>'Paste result area'!G50</f>
        <v>0</v>
      </c>
      <c r="M51">
        <f>'Paste result area'!H50</f>
        <v>18</v>
      </c>
      <c r="N51">
        <f>'Paste result area'!I50</f>
        <v>8</v>
      </c>
    </row>
    <row r="52" spans="1:14" x14ac:dyDescent="0.25">
      <c r="A52" s="1">
        <f>'Paste result area'!A51</f>
        <v>42685.415358796294</v>
      </c>
      <c r="B52" s="3" t="str">
        <f t="shared" si="0"/>
        <v>2016-11-11</v>
      </c>
      <c r="C52" s="3">
        <f t="shared" si="1"/>
        <v>9</v>
      </c>
      <c r="D52">
        <f>'Paste result area'!B51</f>
        <v>448</v>
      </c>
      <c r="E52">
        <f>G52+I52</f>
        <v>208</v>
      </c>
      <c r="F52">
        <f>'Paste result area'!J51</f>
        <v>240</v>
      </c>
      <c r="G52">
        <f>'Paste result area'!C51</f>
        <v>168</v>
      </c>
      <c r="H52">
        <f>'Paste result area'!D51</f>
        <v>38</v>
      </c>
      <c r="I52">
        <f>'Paste result area'!K51</f>
        <v>40</v>
      </c>
      <c r="J52">
        <f>'Paste result area'!E51</f>
        <v>206</v>
      </c>
      <c r="K52">
        <f>'Paste result area'!F51</f>
        <v>9</v>
      </c>
      <c r="L52">
        <f>'Paste result area'!G51</f>
        <v>0</v>
      </c>
      <c r="M52">
        <f>'Paste result area'!H51</f>
        <v>17</v>
      </c>
      <c r="N52">
        <f>'Paste result area'!I51</f>
        <v>8</v>
      </c>
    </row>
    <row r="53" spans="1:14" x14ac:dyDescent="0.25">
      <c r="A53" s="1">
        <f>'Paste result area'!A52</f>
        <v>42685.513298611113</v>
      </c>
      <c r="B53" s="3" t="str">
        <f t="shared" si="0"/>
        <v>2016-11-11</v>
      </c>
      <c r="C53" s="3">
        <f t="shared" si="1"/>
        <v>12</v>
      </c>
      <c r="D53">
        <f>'Paste result area'!B52</f>
        <v>454</v>
      </c>
      <c r="E53">
        <f>G53+I53</f>
        <v>211</v>
      </c>
      <c r="F53">
        <f>'Paste result area'!J52</f>
        <v>243</v>
      </c>
      <c r="G53">
        <f>'Paste result area'!C52</f>
        <v>170</v>
      </c>
      <c r="H53">
        <f>'Paste result area'!D52</f>
        <v>38</v>
      </c>
      <c r="I53">
        <f>'Paste result area'!K52</f>
        <v>41</v>
      </c>
      <c r="J53">
        <f>'Paste result area'!E52</f>
        <v>208</v>
      </c>
      <c r="K53">
        <f>'Paste result area'!F52</f>
        <v>8</v>
      </c>
      <c r="L53">
        <f>'Paste result area'!G52</f>
        <v>0</v>
      </c>
      <c r="M53">
        <f>'Paste result area'!H52</f>
        <v>18</v>
      </c>
      <c r="N53">
        <f>'Paste result area'!I52</f>
        <v>9</v>
      </c>
    </row>
    <row r="54" spans="1:14" x14ac:dyDescent="0.25">
      <c r="A54" s="1">
        <f>'Paste result area'!A53</f>
        <v>42685.603877314818</v>
      </c>
      <c r="B54" s="3" t="str">
        <f t="shared" si="0"/>
        <v>2016-11-11</v>
      </c>
      <c r="C54" s="3">
        <f t="shared" si="1"/>
        <v>14</v>
      </c>
      <c r="D54">
        <f>'Paste result area'!B53</f>
        <v>459</v>
      </c>
      <c r="E54">
        <f>G54+I54</f>
        <v>215</v>
      </c>
      <c r="F54">
        <f>'Paste result area'!J53</f>
        <v>244</v>
      </c>
      <c r="G54">
        <f>'Paste result area'!C53</f>
        <v>173</v>
      </c>
      <c r="H54">
        <f>'Paste result area'!D53</f>
        <v>38</v>
      </c>
      <c r="I54">
        <f>'Paste result area'!K53</f>
        <v>42</v>
      </c>
      <c r="J54">
        <f>'Paste result area'!E53</f>
        <v>210</v>
      </c>
      <c r="K54">
        <f>'Paste result area'!F53</f>
        <v>7</v>
      </c>
      <c r="L54">
        <f>'Paste result area'!G53</f>
        <v>0</v>
      </c>
      <c r="M54">
        <f>'Paste result area'!H53</f>
        <v>18</v>
      </c>
      <c r="N54">
        <f>'Paste result area'!I53</f>
        <v>9</v>
      </c>
    </row>
    <row r="55" spans="1:14" x14ac:dyDescent="0.25">
      <c r="A55" s="1">
        <f>'Paste result area'!A54</f>
        <v>42685.690289351849</v>
      </c>
      <c r="B55" s="3" t="str">
        <f t="shared" si="0"/>
        <v>2016-11-11</v>
      </c>
      <c r="C55" s="3">
        <f t="shared" si="1"/>
        <v>16</v>
      </c>
      <c r="D55">
        <f>'Paste result area'!B54</f>
        <v>461</v>
      </c>
      <c r="E55">
        <f>G55+I55</f>
        <v>216</v>
      </c>
      <c r="F55">
        <f>'Paste result area'!J54</f>
        <v>245</v>
      </c>
      <c r="G55">
        <f>'Paste result area'!C54</f>
        <v>174</v>
      </c>
      <c r="H55">
        <f>'Paste result area'!D54</f>
        <v>39</v>
      </c>
      <c r="I55">
        <f>'Paste result area'!K54</f>
        <v>42</v>
      </c>
      <c r="J55">
        <f>'Paste result area'!E54</f>
        <v>211</v>
      </c>
      <c r="K55">
        <f>'Paste result area'!F54</f>
        <v>7</v>
      </c>
      <c r="L55">
        <f>'Paste result area'!G54</f>
        <v>0</v>
      </c>
      <c r="M55">
        <f>'Paste result area'!H54</f>
        <v>18</v>
      </c>
      <c r="N55">
        <f>'Paste result area'!I54</f>
        <v>9</v>
      </c>
    </row>
    <row r="56" spans="1:14" x14ac:dyDescent="0.25">
      <c r="A56" s="1">
        <f>'Paste result area'!A55</f>
        <v>42685.780844907407</v>
      </c>
      <c r="B56" s="3" t="str">
        <f t="shared" si="0"/>
        <v>2016-11-11</v>
      </c>
      <c r="C56" s="3">
        <f t="shared" si="1"/>
        <v>18</v>
      </c>
      <c r="D56">
        <f>'Paste result area'!B55</f>
        <v>463</v>
      </c>
      <c r="E56">
        <f>G56+I56</f>
        <v>219</v>
      </c>
      <c r="F56">
        <f>'Paste result area'!J55</f>
        <v>244</v>
      </c>
      <c r="G56">
        <f>'Paste result area'!C55</f>
        <v>176</v>
      </c>
      <c r="H56">
        <f>'Paste result area'!D55</f>
        <v>39</v>
      </c>
      <c r="I56">
        <f>'Paste result area'!K55</f>
        <v>43</v>
      </c>
      <c r="J56">
        <f>'Paste result area'!E55</f>
        <v>211</v>
      </c>
      <c r="K56">
        <f>'Paste result area'!F55</f>
        <v>6</v>
      </c>
      <c r="L56">
        <f>'Paste result area'!G55</f>
        <v>0</v>
      </c>
      <c r="M56">
        <f>'Paste result area'!H55</f>
        <v>18</v>
      </c>
      <c r="N56">
        <f>'Paste result area'!I55</f>
        <v>9</v>
      </c>
    </row>
    <row r="57" spans="1:14" x14ac:dyDescent="0.25">
      <c r="A57" s="1">
        <f>'Paste result area'!A56</f>
        <v>42685.866168981483</v>
      </c>
      <c r="B57" s="3" t="str">
        <f t="shared" si="0"/>
        <v>2016-11-11</v>
      </c>
      <c r="C57" s="3">
        <f t="shared" si="1"/>
        <v>20</v>
      </c>
      <c r="D57">
        <f>'Paste result area'!B56</f>
        <v>466</v>
      </c>
      <c r="E57">
        <f>G57+I57</f>
        <v>221</v>
      </c>
      <c r="F57">
        <f>'Paste result area'!J56</f>
        <v>245</v>
      </c>
      <c r="G57">
        <f>'Paste result area'!C56</f>
        <v>178</v>
      </c>
      <c r="H57">
        <f>'Paste result area'!D56</f>
        <v>39</v>
      </c>
      <c r="I57">
        <f>'Paste result area'!K56</f>
        <v>43</v>
      </c>
      <c r="J57">
        <f>'Paste result area'!E56</f>
        <v>212</v>
      </c>
      <c r="K57">
        <f>'Paste result area'!F56</f>
        <v>6</v>
      </c>
      <c r="L57">
        <f>'Paste result area'!G56</f>
        <v>0</v>
      </c>
      <c r="M57">
        <f>'Paste result area'!H56</f>
        <v>18</v>
      </c>
      <c r="N57">
        <f>'Paste result area'!I56</f>
        <v>9</v>
      </c>
    </row>
    <row r="58" spans="1:14" x14ac:dyDescent="0.25">
      <c r="A58" s="1">
        <f>'Paste result area'!A57</f>
        <v>42685.951006944444</v>
      </c>
      <c r="B58" s="3" t="str">
        <f t="shared" si="0"/>
        <v>2016-11-11</v>
      </c>
      <c r="C58" s="3">
        <f t="shared" si="1"/>
        <v>22</v>
      </c>
      <c r="D58">
        <f>'Paste result area'!B57</f>
        <v>469</v>
      </c>
      <c r="E58">
        <f>G58+I58</f>
        <v>225</v>
      </c>
      <c r="F58">
        <f>'Paste result area'!J57</f>
        <v>244</v>
      </c>
      <c r="G58">
        <f>'Paste result area'!C57</f>
        <v>180</v>
      </c>
      <c r="H58">
        <f>'Paste result area'!D57</f>
        <v>39</v>
      </c>
      <c r="I58">
        <f>'Paste result area'!K57</f>
        <v>45</v>
      </c>
      <c r="J58">
        <f>'Paste result area'!E57</f>
        <v>210</v>
      </c>
      <c r="K58">
        <f>'Paste result area'!F57</f>
        <v>6</v>
      </c>
      <c r="L58">
        <f>'Paste result area'!G57</f>
        <v>0</v>
      </c>
      <c r="M58">
        <f>'Paste result area'!H57</f>
        <v>18</v>
      </c>
      <c r="N58">
        <f>'Paste result area'!I57</f>
        <v>10</v>
      </c>
    </row>
    <row r="59" spans="1:14" x14ac:dyDescent="0.25">
      <c r="A59" s="1">
        <f>'Paste result area'!A58</f>
        <v>42686.03497685185</v>
      </c>
      <c r="B59" s="3" t="str">
        <f t="shared" si="0"/>
        <v>2016-11-12</v>
      </c>
      <c r="C59" s="3">
        <f t="shared" si="1"/>
        <v>0</v>
      </c>
      <c r="D59">
        <f>'Paste result area'!B58</f>
        <v>477</v>
      </c>
      <c r="E59">
        <f>G59+I59</f>
        <v>232</v>
      </c>
      <c r="F59">
        <f>'Paste result area'!J58</f>
        <v>245</v>
      </c>
      <c r="G59">
        <f>'Paste result area'!C58</f>
        <v>186</v>
      </c>
      <c r="H59">
        <f>'Paste result area'!D58</f>
        <v>40</v>
      </c>
      <c r="I59">
        <f>'Paste result area'!K58</f>
        <v>46</v>
      </c>
      <c r="J59">
        <f>'Paste result area'!E58</f>
        <v>209</v>
      </c>
      <c r="K59">
        <f>'Paste result area'!F58</f>
        <v>6</v>
      </c>
      <c r="L59">
        <f>'Paste result area'!G58</f>
        <v>2</v>
      </c>
      <c r="M59">
        <f>'Paste result area'!H58</f>
        <v>18</v>
      </c>
      <c r="N59">
        <f>'Paste result area'!I58</f>
        <v>10</v>
      </c>
    </row>
    <row r="60" spans="1:14" x14ac:dyDescent="0.25">
      <c r="A60" s="1">
        <f>'Paste result area'!A59</f>
        <v>42686.12667824074</v>
      </c>
      <c r="B60" s="3" t="str">
        <f t="shared" si="0"/>
        <v>2016-11-12</v>
      </c>
      <c r="C60" s="3">
        <f t="shared" si="1"/>
        <v>3</v>
      </c>
      <c r="D60">
        <f>'Paste result area'!B59</f>
        <v>480</v>
      </c>
      <c r="E60">
        <f>G60+I60</f>
        <v>240</v>
      </c>
      <c r="F60">
        <f>'Paste result area'!J59</f>
        <v>240</v>
      </c>
      <c r="G60">
        <f>'Paste result area'!C59</f>
        <v>188</v>
      </c>
      <c r="H60">
        <f>'Paste result area'!D59</f>
        <v>40</v>
      </c>
      <c r="I60">
        <f>'Paste result area'!K59</f>
        <v>52</v>
      </c>
      <c r="J60">
        <f>'Paste result area'!E59</f>
        <v>205</v>
      </c>
      <c r="K60">
        <f>'Paste result area'!F59</f>
        <v>6</v>
      </c>
      <c r="L60">
        <f>'Paste result area'!G59</f>
        <v>2</v>
      </c>
      <c r="M60">
        <f>'Paste result area'!H59</f>
        <v>17</v>
      </c>
      <c r="N60">
        <f>'Paste result area'!I59</f>
        <v>10</v>
      </c>
    </row>
    <row r="61" spans="1:14" x14ac:dyDescent="0.25">
      <c r="A61" s="1">
        <f>'Paste result area'!A60</f>
        <v>42686.224317129629</v>
      </c>
      <c r="B61" s="3" t="str">
        <f t="shared" si="0"/>
        <v>2016-11-12</v>
      </c>
      <c r="C61" s="3">
        <f t="shared" si="1"/>
        <v>5</v>
      </c>
      <c r="D61">
        <f>'Paste result area'!B60</f>
        <v>476</v>
      </c>
      <c r="E61">
        <f>G61+I61</f>
        <v>239</v>
      </c>
      <c r="F61">
        <f>'Paste result area'!J60</f>
        <v>237</v>
      </c>
      <c r="G61">
        <f>'Paste result area'!C60</f>
        <v>184</v>
      </c>
      <c r="H61">
        <f>'Paste result area'!D60</f>
        <v>40</v>
      </c>
      <c r="I61">
        <f>'Paste result area'!K60</f>
        <v>55</v>
      </c>
      <c r="J61">
        <f>'Paste result area'!E60</f>
        <v>203</v>
      </c>
      <c r="K61">
        <f>'Paste result area'!F60</f>
        <v>6</v>
      </c>
      <c r="L61">
        <f>'Paste result area'!G60</f>
        <v>2</v>
      </c>
      <c r="M61">
        <f>'Paste result area'!H60</f>
        <v>16</v>
      </c>
      <c r="N61">
        <f>'Paste result area'!I60</f>
        <v>10</v>
      </c>
    </row>
    <row r="62" spans="1:14" x14ac:dyDescent="0.25">
      <c r="A62" s="1">
        <f>'Paste result area'!A61</f>
        <v>42686.308530092596</v>
      </c>
      <c r="B62" s="3" t="str">
        <f t="shared" si="0"/>
        <v>2016-11-12</v>
      </c>
      <c r="C62" s="3">
        <f t="shared" si="1"/>
        <v>7</v>
      </c>
      <c r="D62">
        <f>'Paste result area'!B61</f>
        <v>483</v>
      </c>
      <c r="E62">
        <f>G62+I62</f>
        <v>245</v>
      </c>
      <c r="F62">
        <f>'Paste result area'!J61</f>
        <v>238</v>
      </c>
      <c r="G62">
        <f>'Paste result area'!C61</f>
        <v>188</v>
      </c>
      <c r="H62">
        <f>'Paste result area'!D61</f>
        <v>43</v>
      </c>
      <c r="I62">
        <f>'Paste result area'!K61</f>
        <v>57</v>
      </c>
      <c r="J62">
        <f>'Paste result area'!E61</f>
        <v>200</v>
      </c>
      <c r="K62">
        <f>'Paste result area'!F61</f>
        <v>9</v>
      </c>
      <c r="L62">
        <f>'Paste result area'!G61</f>
        <v>2</v>
      </c>
      <c r="M62">
        <f>'Paste result area'!H61</f>
        <v>17</v>
      </c>
      <c r="N62">
        <f>'Paste result area'!I61</f>
        <v>10</v>
      </c>
    </row>
    <row r="63" spans="1:14" x14ac:dyDescent="0.25">
      <c r="A63" s="1">
        <f>'Paste result area'!A62</f>
        <v>42686.416550925926</v>
      </c>
      <c r="B63" s="3" t="str">
        <f t="shared" si="0"/>
        <v>2016-11-12</v>
      </c>
      <c r="C63" s="3">
        <f t="shared" si="1"/>
        <v>9</v>
      </c>
      <c r="D63">
        <f>'Paste result area'!B62</f>
        <v>484</v>
      </c>
      <c r="E63">
        <f>G63+I63</f>
        <v>247</v>
      </c>
      <c r="F63">
        <f>'Paste result area'!J62</f>
        <v>237</v>
      </c>
      <c r="G63">
        <f>'Paste result area'!C62</f>
        <v>187</v>
      </c>
      <c r="H63">
        <f>'Paste result area'!D62</f>
        <v>42</v>
      </c>
      <c r="I63">
        <f>'Paste result area'!K62</f>
        <v>60</v>
      </c>
      <c r="J63">
        <f>'Paste result area'!E62</f>
        <v>198</v>
      </c>
      <c r="K63">
        <f>'Paste result area'!F62</f>
        <v>10</v>
      </c>
      <c r="L63">
        <f>'Paste result area'!G62</f>
        <v>2</v>
      </c>
      <c r="M63">
        <f>'Paste result area'!H62</f>
        <v>17</v>
      </c>
      <c r="N63">
        <f>'Paste result area'!I62</f>
        <v>10</v>
      </c>
    </row>
    <row r="64" spans="1:14" x14ac:dyDescent="0.25">
      <c r="A64" s="1">
        <f>'Paste result area'!A63</f>
        <v>42686.522407407407</v>
      </c>
      <c r="B64" s="3" t="str">
        <f t="shared" si="0"/>
        <v>2016-11-12</v>
      </c>
      <c r="C64" s="3">
        <f t="shared" si="1"/>
        <v>12</v>
      </c>
      <c r="D64">
        <f>'Paste result area'!B63</f>
        <v>483</v>
      </c>
      <c r="E64">
        <f>G64+I64</f>
        <v>253</v>
      </c>
      <c r="F64">
        <f>'Paste result area'!J63</f>
        <v>230</v>
      </c>
      <c r="G64">
        <f>'Paste result area'!C63</f>
        <v>185</v>
      </c>
      <c r="H64">
        <f>'Paste result area'!D63</f>
        <v>42</v>
      </c>
      <c r="I64">
        <f>'Paste result area'!K63</f>
        <v>68</v>
      </c>
      <c r="J64">
        <f>'Paste result area'!E63</f>
        <v>192</v>
      </c>
      <c r="K64">
        <f>'Paste result area'!F63</f>
        <v>10</v>
      </c>
      <c r="L64">
        <f>'Paste result area'!G63</f>
        <v>2</v>
      </c>
      <c r="M64">
        <f>'Paste result area'!H63</f>
        <v>16</v>
      </c>
      <c r="N64">
        <f>'Paste result area'!I63</f>
        <v>10</v>
      </c>
    </row>
    <row r="65" spans="1:14" x14ac:dyDescent="0.25">
      <c r="A65" s="1">
        <f>'Paste result area'!A64</f>
        <v>42686.610706018517</v>
      </c>
      <c r="B65" s="3" t="str">
        <f t="shared" si="0"/>
        <v>2016-11-12</v>
      </c>
      <c r="C65" s="3">
        <f t="shared" si="1"/>
        <v>14</v>
      </c>
      <c r="D65">
        <f>'Paste result area'!B64</f>
        <v>482</v>
      </c>
      <c r="E65">
        <f>G65+I65</f>
        <v>257</v>
      </c>
      <c r="F65">
        <f>'Paste result area'!J64</f>
        <v>225</v>
      </c>
      <c r="G65">
        <f>'Paste result area'!C64</f>
        <v>184</v>
      </c>
      <c r="H65">
        <f>'Paste result area'!D64</f>
        <v>42</v>
      </c>
      <c r="I65">
        <f>'Paste result area'!K64</f>
        <v>73</v>
      </c>
      <c r="J65">
        <f>'Paste result area'!E64</f>
        <v>188</v>
      </c>
      <c r="K65">
        <f>'Paste result area'!F64</f>
        <v>10</v>
      </c>
      <c r="L65">
        <f>'Paste result area'!G64</f>
        <v>2</v>
      </c>
      <c r="M65">
        <f>'Paste result area'!H64</f>
        <v>16</v>
      </c>
      <c r="N65">
        <f>'Paste result area'!I64</f>
        <v>9</v>
      </c>
    </row>
    <row r="66" spans="1:14" x14ac:dyDescent="0.25">
      <c r="A66" s="1">
        <f>'Paste result area'!A65</f>
        <v>42686.696655092594</v>
      </c>
      <c r="B66" s="3" t="str">
        <f t="shared" si="0"/>
        <v>2016-11-12</v>
      </c>
      <c r="C66" s="3">
        <f t="shared" si="1"/>
        <v>16</v>
      </c>
      <c r="D66">
        <f>'Paste result area'!B65</f>
        <v>482</v>
      </c>
      <c r="E66">
        <f>G66+I66</f>
        <v>260</v>
      </c>
      <c r="F66">
        <f>'Paste result area'!J65</f>
        <v>222</v>
      </c>
      <c r="G66">
        <f>'Paste result area'!C65</f>
        <v>182</v>
      </c>
      <c r="H66">
        <f>'Paste result area'!D65</f>
        <v>39</v>
      </c>
      <c r="I66">
        <f>'Paste result area'!K65</f>
        <v>78</v>
      </c>
      <c r="J66">
        <f>'Paste result area'!E65</f>
        <v>184</v>
      </c>
      <c r="K66">
        <f>'Paste result area'!F65</f>
        <v>10</v>
      </c>
      <c r="L66">
        <f>'Paste result area'!G65</f>
        <v>2</v>
      </c>
      <c r="M66">
        <f>'Paste result area'!H65</f>
        <v>17</v>
      </c>
      <c r="N66">
        <f>'Paste result area'!I65</f>
        <v>9</v>
      </c>
    </row>
    <row r="67" spans="1:14" x14ac:dyDescent="0.25">
      <c r="A67" s="1">
        <f>'Paste result area'!A66</f>
        <v>42686.782442129632</v>
      </c>
      <c r="B67" s="3" t="str">
        <f t="shared" ref="B67:B101" si="2">YEAR(A67) &amp; "-" &amp; IF(MONTH(A67)&lt;10,"0" &amp; MONTH(A67),MONTH(A67)) &amp; "-" &amp; IF(DAY(A67)&lt;10,"0" &amp; DAY(A67),DAY(A67))</f>
        <v>2016-11-12</v>
      </c>
      <c r="C67" s="3">
        <f t="shared" ref="C67:C101" si="3">HOUR(A67)</f>
        <v>18</v>
      </c>
      <c r="D67">
        <f>'Paste result area'!B66</f>
        <v>483</v>
      </c>
      <c r="E67">
        <f>G67+I67</f>
        <v>268</v>
      </c>
      <c r="F67">
        <f>'Paste result area'!J66</f>
        <v>215</v>
      </c>
      <c r="G67">
        <f>'Paste result area'!C66</f>
        <v>183</v>
      </c>
      <c r="H67">
        <f>'Paste result area'!D66</f>
        <v>39</v>
      </c>
      <c r="I67">
        <f>'Paste result area'!K66</f>
        <v>85</v>
      </c>
      <c r="J67">
        <f>'Paste result area'!E66</f>
        <v>178</v>
      </c>
      <c r="K67">
        <f>'Paste result area'!F66</f>
        <v>10</v>
      </c>
      <c r="L67">
        <f>'Paste result area'!G66</f>
        <v>2</v>
      </c>
      <c r="M67">
        <f>'Paste result area'!H66</f>
        <v>16</v>
      </c>
      <c r="N67">
        <f>'Paste result area'!I66</f>
        <v>9</v>
      </c>
    </row>
    <row r="68" spans="1:14" x14ac:dyDescent="0.25">
      <c r="A68" s="1">
        <f>'Paste result area'!A67</f>
        <v>42686.867650462962</v>
      </c>
      <c r="B68" s="3" t="str">
        <f t="shared" si="2"/>
        <v>2016-11-12</v>
      </c>
      <c r="C68" s="3">
        <f t="shared" si="3"/>
        <v>20</v>
      </c>
      <c r="D68">
        <f>'Paste result area'!B67</f>
        <v>481</v>
      </c>
      <c r="E68">
        <f>G68+I68</f>
        <v>272</v>
      </c>
      <c r="F68">
        <f>'Paste result area'!J67</f>
        <v>209</v>
      </c>
      <c r="G68">
        <f>'Paste result area'!C67</f>
        <v>181</v>
      </c>
      <c r="H68">
        <f>'Paste result area'!D67</f>
        <v>39</v>
      </c>
      <c r="I68">
        <f>'Paste result area'!K67</f>
        <v>91</v>
      </c>
      <c r="J68">
        <f>'Paste result area'!E67</f>
        <v>172</v>
      </c>
      <c r="K68">
        <f>'Paste result area'!F67</f>
        <v>10</v>
      </c>
      <c r="L68">
        <f>'Paste result area'!G67</f>
        <v>2</v>
      </c>
      <c r="M68">
        <f>'Paste result area'!H67</f>
        <v>16</v>
      </c>
      <c r="N68">
        <f>'Paste result area'!I67</f>
        <v>9</v>
      </c>
    </row>
    <row r="69" spans="1:14" x14ac:dyDescent="0.25">
      <c r="A69" s="1">
        <f>'Paste result area'!A68</f>
        <v>42686.955092592594</v>
      </c>
      <c r="B69" s="3" t="str">
        <f t="shared" si="2"/>
        <v>2016-11-12</v>
      </c>
      <c r="C69" s="3">
        <f t="shared" si="3"/>
        <v>22</v>
      </c>
      <c r="D69">
        <f>'Paste result area'!B68</f>
        <v>484</v>
      </c>
      <c r="E69">
        <f>G69+I69</f>
        <v>279</v>
      </c>
      <c r="F69">
        <f>'Paste result area'!J68</f>
        <v>205</v>
      </c>
      <c r="G69">
        <f>'Paste result area'!C68</f>
        <v>183</v>
      </c>
      <c r="H69">
        <f>'Paste result area'!D68</f>
        <v>38</v>
      </c>
      <c r="I69">
        <f>'Paste result area'!K68</f>
        <v>96</v>
      </c>
      <c r="J69">
        <f>'Paste result area'!E68</f>
        <v>168</v>
      </c>
      <c r="K69">
        <f>'Paste result area'!F68</f>
        <v>10</v>
      </c>
      <c r="L69">
        <f>'Paste result area'!G68</f>
        <v>2</v>
      </c>
      <c r="M69">
        <f>'Paste result area'!H68</f>
        <v>16</v>
      </c>
      <c r="N69">
        <f>'Paste result area'!I68</f>
        <v>9</v>
      </c>
    </row>
    <row r="70" spans="1:14" x14ac:dyDescent="0.25">
      <c r="A70" s="1">
        <f>'Paste result area'!A69</f>
        <v>42687.038842592592</v>
      </c>
      <c r="B70" s="3" t="str">
        <f t="shared" si="2"/>
        <v>2016-11-13</v>
      </c>
      <c r="C70" s="3">
        <f t="shared" si="3"/>
        <v>0</v>
      </c>
      <c r="D70">
        <f>'Paste result area'!B69</f>
        <v>480</v>
      </c>
      <c r="E70">
        <f>G70+I70</f>
        <v>279</v>
      </c>
      <c r="F70">
        <f>'Paste result area'!J69</f>
        <v>201</v>
      </c>
      <c r="G70">
        <f>'Paste result area'!C69</f>
        <v>179</v>
      </c>
      <c r="H70">
        <f>'Paste result area'!D69</f>
        <v>39</v>
      </c>
      <c r="I70">
        <f>'Paste result area'!K69</f>
        <v>100</v>
      </c>
      <c r="J70">
        <f>'Paste result area'!E69</f>
        <v>165</v>
      </c>
      <c r="K70">
        <f>'Paste result area'!F69</f>
        <v>10</v>
      </c>
      <c r="L70">
        <f>'Paste result area'!G69</f>
        <v>2</v>
      </c>
      <c r="M70">
        <f>'Paste result area'!H69</f>
        <v>15</v>
      </c>
      <c r="N70">
        <f>'Paste result area'!I69</f>
        <v>9</v>
      </c>
    </row>
    <row r="71" spans="1:14" x14ac:dyDescent="0.25">
      <c r="A71" s="1">
        <f>'Paste result area'!A70</f>
        <v>42687.13208333333</v>
      </c>
      <c r="B71" s="3" t="str">
        <f t="shared" si="2"/>
        <v>2016-11-13</v>
      </c>
      <c r="C71" s="3">
        <f t="shared" si="3"/>
        <v>3</v>
      </c>
      <c r="D71">
        <f>'Paste result area'!B70</f>
        <v>481</v>
      </c>
      <c r="E71">
        <f>G71+I71</f>
        <v>287</v>
      </c>
      <c r="F71">
        <f>'Paste result area'!J70</f>
        <v>194</v>
      </c>
      <c r="G71">
        <f>'Paste result area'!C70</f>
        <v>180</v>
      </c>
      <c r="H71">
        <f>'Paste result area'!D70</f>
        <v>40</v>
      </c>
      <c r="I71">
        <f>'Paste result area'!K70</f>
        <v>107</v>
      </c>
      <c r="J71">
        <f>'Paste result area'!E70</f>
        <v>158</v>
      </c>
      <c r="K71">
        <f>'Paste result area'!F70</f>
        <v>10</v>
      </c>
      <c r="L71">
        <f>'Paste result area'!G70</f>
        <v>2</v>
      </c>
      <c r="M71">
        <f>'Paste result area'!H70</f>
        <v>15</v>
      </c>
      <c r="N71">
        <f>'Paste result area'!I70</f>
        <v>9</v>
      </c>
    </row>
    <row r="72" spans="1:14" x14ac:dyDescent="0.25">
      <c r="A72" s="1">
        <f>'Paste result area'!A71</f>
        <v>42687.21671296296</v>
      </c>
      <c r="B72" s="3" t="str">
        <f t="shared" si="2"/>
        <v>2016-11-13</v>
      </c>
      <c r="C72" s="3">
        <f t="shared" si="3"/>
        <v>5</v>
      </c>
      <c r="D72">
        <f>'Paste result area'!B71</f>
        <v>481</v>
      </c>
      <c r="E72">
        <f>G72+I72</f>
        <v>290</v>
      </c>
      <c r="F72">
        <f>'Paste result area'!J71</f>
        <v>191</v>
      </c>
      <c r="G72">
        <f>'Paste result area'!C71</f>
        <v>180</v>
      </c>
      <c r="H72">
        <f>'Paste result area'!D71</f>
        <v>40</v>
      </c>
      <c r="I72">
        <f>'Paste result area'!K71</f>
        <v>110</v>
      </c>
      <c r="J72">
        <f>'Paste result area'!E71</f>
        <v>155</v>
      </c>
      <c r="K72">
        <f>'Paste result area'!F71</f>
        <v>10</v>
      </c>
      <c r="L72">
        <f>'Paste result area'!G71</f>
        <v>2</v>
      </c>
      <c r="M72">
        <f>'Paste result area'!H71</f>
        <v>16</v>
      </c>
      <c r="N72">
        <f>'Paste result area'!I71</f>
        <v>8</v>
      </c>
    </row>
    <row r="73" spans="1:14" x14ac:dyDescent="0.25">
      <c r="A73" s="1">
        <f>'Paste result area'!A72</f>
        <v>42687.302233796298</v>
      </c>
      <c r="B73" s="3" t="str">
        <f t="shared" si="2"/>
        <v>2016-11-13</v>
      </c>
      <c r="C73" s="3">
        <f t="shared" si="3"/>
        <v>7</v>
      </c>
      <c r="D73">
        <f>'Paste result area'!B72</f>
        <v>482</v>
      </c>
      <c r="E73">
        <f>G73+I73</f>
        <v>296</v>
      </c>
      <c r="F73">
        <f>'Paste result area'!J72</f>
        <v>186</v>
      </c>
      <c r="G73">
        <f>'Paste result area'!C72</f>
        <v>181</v>
      </c>
      <c r="H73">
        <f>'Paste result area'!D72</f>
        <v>40</v>
      </c>
      <c r="I73">
        <f>'Paste result area'!K72</f>
        <v>115</v>
      </c>
      <c r="J73">
        <f>'Paste result area'!E72</f>
        <v>151</v>
      </c>
      <c r="K73">
        <f>'Paste result area'!F72</f>
        <v>10</v>
      </c>
      <c r="L73">
        <f>'Paste result area'!G72</f>
        <v>2</v>
      </c>
      <c r="M73">
        <f>'Paste result area'!H72</f>
        <v>15</v>
      </c>
      <c r="N73">
        <f>'Paste result area'!I72</f>
        <v>8</v>
      </c>
    </row>
    <row r="74" spans="1:14" x14ac:dyDescent="0.25">
      <c r="A74" s="1">
        <f>'Paste result area'!A73</f>
        <v>42687.397627314815</v>
      </c>
      <c r="B74" s="3" t="str">
        <f t="shared" si="2"/>
        <v>2016-11-13</v>
      </c>
      <c r="C74" s="3">
        <f t="shared" si="3"/>
        <v>9</v>
      </c>
      <c r="D74">
        <f>'Paste result area'!B73</f>
        <v>484</v>
      </c>
      <c r="E74">
        <f>G74+I74</f>
        <v>291</v>
      </c>
      <c r="F74">
        <f>'Paste result area'!J73</f>
        <v>193</v>
      </c>
      <c r="G74">
        <f>'Paste result area'!C73</f>
        <v>181</v>
      </c>
      <c r="H74">
        <f>'Paste result area'!D73</f>
        <v>39</v>
      </c>
      <c r="I74">
        <f>'Paste result area'!K73</f>
        <v>110</v>
      </c>
      <c r="J74">
        <f>'Paste result area'!E73</f>
        <v>158</v>
      </c>
      <c r="K74">
        <f>'Paste result area'!F73</f>
        <v>10</v>
      </c>
      <c r="L74">
        <f>'Paste result area'!G73</f>
        <v>2</v>
      </c>
      <c r="M74">
        <f>'Paste result area'!H73</f>
        <v>15</v>
      </c>
      <c r="N74">
        <f>'Paste result area'!I73</f>
        <v>8</v>
      </c>
    </row>
    <row r="75" spans="1:14" x14ac:dyDescent="0.25">
      <c r="A75" s="1">
        <f>'Paste result area'!A74</f>
        <v>42687.482233796298</v>
      </c>
      <c r="B75" s="3" t="str">
        <f t="shared" si="2"/>
        <v>2016-11-13</v>
      </c>
      <c r="C75" s="3">
        <f t="shared" si="3"/>
        <v>11</v>
      </c>
      <c r="D75">
        <f>'Paste result area'!B74</f>
        <v>482</v>
      </c>
      <c r="E75">
        <f>G75+I75</f>
        <v>289</v>
      </c>
      <c r="F75">
        <f>'Paste result area'!J74</f>
        <v>193</v>
      </c>
      <c r="G75">
        <f>'Paste result area'!C74</f>
        <v>180</v>
      </c>
      <c r="H75">
        <f>'Paste result area'!D74</f>
        <v>39</v>
      </c>
      <c r="I75">
        <f>'Paste result area'!K74</f>
        <v>109</v>
      </c>
      <c r="J75">
        <f>'Paste result area'!E74</f>
        <v>158</v>
      </c>
      <c r="K75">
        <f>'Paste result area'!F74</f>
        <v>10</v>
      </c>
      <c r="L75">
        <f>'Paste result area'!G74</f>
        <v>2</v>
      </c>
      <c r="M75">
        <f>'Paste result area'!H74</f>
        <v>15</v>
      </c>
      <c r="N75">
        <f>'Paste result area'!I74</f>
        <v>8</v>
      </c>
    </row>
    <row r="76" spans="1:14" x14ac:dyDescent="0.25">
      <c r="A76" s="1">
        <f>'Paste result area'!A75</f>
        <v>42687.566388888888</v>
      </c>
      <c r="B76" s="3" t="str">
        <f t="shared" si="2"/>
        <v>2016-11-13</v>
      </c>
      <c r="C76" s="3">
        <f t="shared" si="3"/>
        <v>13</v>
      </c>
      <c r="D76">
        <f>'Paste result area'!B75</f>
        <v>478</v>
      </c>
      <c r="E76">
        <f>G76+I76</f>
        <v>289</v>
      </c>
      <c r="F76">
        <f>'Paste result area'!J75</f>
        <v>189</v>
      </c>
      <c r="G76">
        <f>'Paste result area'!C75</f>
        <v>177</v>
      </c>
      <c r="H76">
        <f>'Paste result area'!D75</f>
        <v>39</v>
      </c>
      <c r="I76">
        <f>'Paste result area'!K75</f>
        <v>112</v>
      </c>
      <c r="J76">
        <f>'Paste result area'!E75</f>
        <v>155</v>
      </c>
      <c r="K76">
        <f>'Paste result area'!F75</f>
        <v>10</v>
      </c>
      <c r="L76">
        <f>'Paste result area'!G75</f>
        <v>2</v>
      </c>
      <c r="M76">
        <f>'Paste result area'!H75</f>
        <v>15</v>
      </c>
      <c r="N76">
        <f>'Paste result area'!I75</f>
        <v>7</v>
      </c>
    </row>
    <row r="77" spans="1:14" x14ac:dyDescent="0.25">
      <c r="A77" s="1">
        <f>'Paste result area'!A76</f>
        <v>42687.65016203704</v>
      </c>
      <c r="B77" s="3" t="str">
        <f t="shared" si="2"/>
        <v>2016-11-13</v>
      </c>
      <c r="C77" s="3">
        <f t="shared" si="3"/>
        <v>15</v>
      </c>
      <c r="D77">
        <f>'Paste result area'!B76</f>
        <v>478</v>
      </c>
      <c r="E77">
        <f>G77+I77</f>
        <v>290</v>
      </c>
      <c r="F77">
        <f>'Paste result area'!J76</f>
        <v>188</v>
      </c>
      <c r="G77">
        <f>'Paste result area'!C76</f>
        <v>181</v>
      </c>
      <c r="H77">
        <f>'Paste result area'!D76</f>
        <v>39</v>
      </c>
      <c r="I77">
        <f>'Paste result area'!K76</f>
        <v>109</v>
      </c>
      <c r="J77">
        <f>'Paste result area'!E76</f>
        <v>154</v>
      </c>
      <c r="K77">
        <f>'Paste result area'!F76</f>
        <v>10</v>
      </c>
      <c r="L77">
        <f>'Paste result area'!G76</f>
        <v>2</v>
      </c>
      <c r="M77">
        <f>'Paste result area'!H76</f>
        <v>15</v>
      </c>
      <c r="N77">
        <f>'Paste result area'!I76</f>
        <v>7</v>
      </c>
    </row>
    <row r="78" spans="1:14" x14ac:dyDescent="0.25">
      <c r="A78" s="1">
        <f>'Paste result area'!A77</f>
        <v>42687.739189814813</v>
      </c>
      <c r="B78" s="3" t="str">
        <f t="shared" si="2"/>
        <v>2016-11-13</v>
      </c>
      <c r="C78" s="3">
        <f t="shared" si="3"/>
        <v>17</v>
      </c>
      <c r="D78">
        <f>'Paste result area'!B77</f>
        <v>478</v>
      </c>
      <c r="E78">
        <f>G78+I78</f>
        <v>293</v>
      </c>
      <c r="F78">
        <f>'Paste result area'!J77</f>
        <v>185</v>
      </c>
      <c r="G78">
        <f>'Paste result area'!C77</f>
        <v>178</v>
      </c>
      <c r="H78">
        <f>'Paste result area'!D77</f>
        <v>39</v>
      </c>
      <c r="I78">
        <f>'Paste result area'!K77</f>
        <v>115</v>
      </c>
      <c r="J78">
        <f>'Paste result area'!E77</f>
        <v>151</v>
      </c>
      <c r="K78">
        <f>'Paste result area'!F77</f>
        <v>10</v>
      </c>
      <c r="L78">
        <f>'Paste result area'!G77</f>
        <v>3</v>
      </c>
      <c r="M78">
        <f>'Paste result area'!H77</f>
        <v>15</v>
      </c>
      <c r="N78">
        <f>'Paste result area'!I77</f>
        <v>6</v>
      </c>
    </row>
    <row r="79" spans="1:14" x14ac:dyDescent="0.25">
      <c r="A79" s="1">
        <f>'Paste result area'!A78</f>
        <v>42687.823935185188</v>
      </c>
      <c r="B79" s="3" t="str">
        <f t="shared" si="2"/>
        <v>2016-11-13</v>
      </c>
      <c r="C79" s="3">
        <f t="shared" si="3"/>
        <v>19</v>
      </c>
      <c r="D79">
        <f>'Paste result area'!B78</f>
        <v>478</v>
      </c>
      <c r="E79">
        <f>G79+I79</f>
        <v>295</v>
      </c>
      <c r="F79">
        <f>'Paste result area'!J78</f>
        <v>183</v>
      </c>
      <c r="G79">
        <f>'Paste result area'!C78</f>
        <v>176</v>
      </c>
      <c r="H79">
        <f>'Paste result area'!D78</f>
        <v>38</v>
      </c>
      <c r="I79">
        <f>'Paste result area'!K78</f>
        <v>119</v>
      </c>
      <c r="J79">
        <f>'Paste result area'!E78</f>
        <v>149</v>
      </c>
      <c r="K79">
        <f>'Paste result area'!F78</f>
        <v>10</v>
      </c>
      <c r="L79">
        <f>'Paste result area'!G78</f>
        <v>3</v>
      </c>
      <c r="M79">
        <f>'Paste result area'!H78</f>
        <v>15</v>
      </c>
      <c r="N79">
        <f>'Paste result area'!I78</f>
        <v>6</v>
      </c>
    </row>
    <row r="80" spans="1:14" x14ac:dyDescent="0.25">
      <c r="A80" s="1">
        <f>'Paste result area'!A79</f>
        <v>42687.908020833333</v>
      </c>
      <c r="B80" s="3" t="str">
        <f t="shared" si="2"/>
        <v>2016-11-13</v>
      </c>
      <c r="C80" s="3">
        <f t="shared" si="3"/>
        <v>21</v>
      </c>
      <c r="D80">
        <f>'Paste result area'!B79</f>
        <v>480</v>
      </c>
      <c r="E80">
        <f>G80+I80</f>
        <v>296</v>
      </c>
      <c r="F80">
        <f>'Paste result area'!J79</f>
        <v>184</v>
      </c>
      <c r="G80">
        <f>'Paste result area'!C79</f>
        <v>177</v>
      </c>
      <c r="H80">
        <f>'Paste result area'!D79</f>
        <v>38</v>
      </c>
      <c r="I80">
        <f>'Paste result area'!K79</f>
        <v>119</v>
      </c>
      <c r="J80">
        <f>'Paste result area'!E79</f>
        <v>150</v>
      </c>
      <c r="K80">
        <f>'Paste result area'!F79</f>
        <v>10</v>
      </c>
      <c r="L80">
        <f>'Paste result area'!G79</f>
        <v>3</v>
      </c>
      <c r="M80">
        <f>'Paste result area'!H79</f>
        <v>15</v>
      </c>
      <c r="N80">
        <f>'Paste result area'!I79</f>
        <v>6</v>
      </c>
    </row>
    <row r="81" spans="1:14" x14ac:dyDescent="0.25">
      <c r="A81" s="1">
        <f>'Paste result area'!A80</f>
        <v>42687.992893518516</v>
      </c>
      <c r="B81" s="3" t="str">
        <f t="shared" si="2"/>
        <v>2016-11-13</v>
      </c>
      <c r="C81" s="3">
        <f t="shared" si="3"/>
        <v>23</v>
      </c>
      <c r="D81">
        <f>'Paste result area'!B80</f>
        <v>483</v>
      </c>
      <c r="E81">
        <f>G81+I81</f>
        <v>302</v>
      </c>
      <c r="F81">
        <f>'Paste result area'!J80</f>
        <v>181</v>
      </c>
      <c r="G81">
        <f>'Paste result area'!C80</f>
        <v>177</v>
      </c>
      <c r="H81">
        <f>'Paste result area'!D80</f>
        <v>37</v>
      </c>
      <c r="I81">
        <f>'Paste result area'!K80</f>
        <v>125</v>
      </c>
      <c r="J81">
        <f>'Paste result area'!E80</f>
        <v>149</v>
      </c>
      <c r="K81">
        <f>'Paste result area'!F80</f>
        <v>8</v>
      </c>
      <c r="L81">
        <f>'Paste result area'!G80</f>
        <v>3</v>
      </c>
      <c r="M81">
        <f>'Paste result area'!H80</f>
        <v>15</v>
      </c>
      <c r="N81">
        <f>'Paste result area'!I80</f>
        <v>6</v>
      </c>
    </row>
    <row r="82" spans="1:14" x14ac:dyDescent="0.25">
      <c r="A82" s="1">
        <f>'Paste result area'!A81</f>
        <v>42688.077025462961</v>
      </c>
      <c r="B82" s="3" t="str">
        <f t="shared" si="2"/>
        <v>2016-11-14</v>
      </c>
      <c r="C82" s="3">
        <f t="shared" si="3"/>
        <v>1</v>
      </c>
      <c r="D82">
        <f>'Paste result area'!B81</f>
        <v>486</v>
      </c>
      <c r="E82">
        <f>G82+I82</f>
        <v>302</v>
      </c>
      <c r="F82">
        <f>'Paste result area'!J81</f>
        <v>184</v>
      </c>
      <c r="G82">
        <f>'Paste result area'!C81</f>
        <v>178</v>
      </c>
      <c r="H82">
        <f>'Paste result area'!D81</f>
        <v>39</v>
      </c>
      <c r="I82">
        <f>'Paste result area'!K81</f>
        <v>124</v>
      </c>
      <c r="J82">
        <f>'Paste result area'!E81</f>
        <v>152</v>
      </c>
      <c r="K82">
        <f>'Paste result area'!F81</f>
        <v>8</v>
      </c>
      <c r="L82">
        <f>'Paste result area'!G81</f>
        <v>3</v>
      </c>
      <c r="M82">
        <f>'Paste result area'!H81</f>
        <v>15</v>
      </c>
      <c r="N82">
        <f>'Paste result area'!I81</f>
        <v>6</v>
      </c>
    </row>
    <row r="83" spans="1:14" x14ac:dyDescent="0.25">
      <c r="A83" s="1">
        <f>'Paste result area'!A82</f>
        <v>42688.170115740744</v>
      </c>
      <c r="B83" s="3" t="str">
        <f t="shared" si="2"/>
        <v>2016-11-14</v>
      </c>
      <c r="C83" s="3">
        <f t="shared" si="3"/>
        <v>4</v>
      </c>
      <c r="D83">
        <f>'Paste result area'!B82</f>
        <v>487</v>
      </c>
      <c r="E83">
        <f>G83+I83</f>
        <v>307</v>
      </c>
      <c r="F83">
        <f>'Paste result area'!J82</f>
        <v>180</v>
      </c>
      <c r="G83">
        <f>'Paste result area'!C82</f>
        <v>180</v>
      </c>
      <c r="H83">
        <f>'Paste result area'!D82</f>
        <v>41</v>
      </c>
      <c r="I83">
        <f>'Paste result area'!K82</f>
        <v>127</v>
      </c>
      <c r="J83">
        <f>'Paste result area'!E82</f>
        <v>148</v>
      </c>
      <c r="K83">
        <f>'Paste result area'!F82</f>
        <v>8</v>
      </c>
      <c r="L83">
        <f>'Paste result area'!G82</f>
        <v>3</v>
      </c>
      <c r="M83">
        <f>'Paste result area'!H82</f>
        <v>16</v>
      </c>
      <c r="N83">
        <f>'Paste result area'!I82</f>
        <v>5</v>
      </c>
    </row>
    <row r="84" spans="1:14" x14ac:dyDescent="0.25">
      <c r="A84" s="1">
        <f>'Paste result area'!A83</f>
        <v>42688.296851851854</v>
      </c>
      <c r="B84" s="3" t="str">
        <f t="shared" si="2"/>
        <v>2016-11-14</v>
      </c>
      <c r="C84" s="3">
        <f t="shared" si="3"/>
        <v>7</v>
      </c>
      <c r="D84">
        <f>'Paste result area'!B83</f>
        <v>485</v>
      </c>
      <c r="E84">
        <f>G84+I84</f>
        <v>305</v>
      </c>
      <c r="F84">
        <f>'Paste result area'!J83</f>
        <v>180</v>
      </c>
      <c r="G84">
        <f>'Paste result area'!C83</f>
        <v>177</v>
      </c>
      <c r="H84">
        <f>'Paste result area'!D83</f>
        <v>39</v>
      </c>
      <c r="I84">
        <f>'Paste result area'!K83</f>
        <v>128</v>
      </c>
      <c r="J84">
        <f>'Paste result area'!E83</f>
        <v>147</v>
      </c>
      <c r="K84">
        <f>'Paste result area'!F83</f>
        <v>9</v>
      </c>
      <c r="L84">
        <f>'Paste result area'!G83</f>
        <v>3</v>
      </c>
      <c r="M84">
        <f>'Paste result area'!H83</f>
        <v>16</v>
      </c>
      <c r="N84">
        <f>'Paste result area'!I83</f>
        <v>5</v>
      </c>
    </row>
    <row r="85" spans="1:14" x14ac:dyDescent="0.25">
      <c r="A85" s="1">
        <f>'Paste result area'!A84</f>
        <v>42688.38857638889</v>
      </c>
      <c r="B85" s="3" t="str">
        <f t="shared" si="2"/>
        <v>2016-11-14</v>
      </c>
      <c r="C85" s="3">
        <f t="shared" si="3"/>
        <v>9</v>
      </c>
      <c r="D85">
        <f>'Paste result area'!B84</f>
        <v>484</v>
      </c>
      <c r="E85">
        <f>G85+I85</f>
        <v>303</v>
      </c>
      <c r="F85">
        <f>'Paste result area'!J84</f>
        <v>181</v>
      </c>
      <c r="G85">
        <f>'Paste result area'!C84</f>
        <v>176</v>
      </c>
      <c r="H85">
        <f>'Paste result area'!D84</f>
        <v>39</v>
      </c>
      <c r="I85">
        <f>'Paste result area'!K84</f>
        <v>127</v>
      </c>
      <c r="J85">
        <f>'Paste result area'!E84</f>
        <v>148</v>
      </c>
      <c r="K85">
        <f>'Paste result area'!F84</f>
        <v>9</v>
      </c>
      <c r="L85">
        <f>'Paste result area'!G84</f>
        <v>3</v>
      </c>
      <c r="M85">
        <f>'Paste result area'!H84</f>
        <v>16</v>
      </c>
      <c r="N85">
        <f>'Paste result area'!I84</f>
        <v>5</v>
      </c>
    </row>
    <row r="86" spans="1:14" x14ac:dyDescent="0.25">
      <c r="A86" s="1">
        <f>'Paste result area'!A85</f>
        <v>42688.475300925929</v>
      </c>
      <c r="B86" s="3" t="str">
        <f t="shared" si="2"/>
        <v>2016-11-14</v>
      </c>
      <c r="C86" s="3">
        <f t="shared" si="3"/>
        <v>11</v>
      </c>
      <c r="D86">
        <f>'Paste result area'!B85</f>
        <v>490</v>
      </c>
      <c r="E86">
        <f>G86+I86</f>
        <v>309</v>
      </c>
      <c r="F86">
        <f>'Paste result area'!J85</f>
        <v>181</v>
      </c>
      <c r="G86">
        <f>'Paste result area'!C85</f>
        <v>182</v>
      </c>
      <c r="H86">
        <f>'Paste result area'!D85</f>
        <v>38</v>
      </c>
      <c r="I86">
        <f>'Paste result area'!K85</f>
        <v>127</v>
      </c>
      <c r="J86">
        <f>'Paste result area'!E85</f>
        <v>148</v>
      </c>
      <c r="K86">
        <f>'Paste result area'!F85</f>
        <v>9</v>
      </c>
      <c r="L86">
        <f>'Paste result area'!G85</f>
        <v>3</v>
      </c>
      <c r="M86">
        <f>'Paste result area'!H85</f>
        <v>16</v>
      </c>
      <c r="N86">
        <f>'Paste result area'!I85</f>
        <v>5</v>
      </c>
    </row>
    <row r="87" spans="1:14" x14ac:dyDescent="0.25">
      <c r="A87" s="1">
        <f>'Paste result area'!A86</f>
        <v>42688.559641203705</v>
      </c>
      <c r="B87" s="3" t="str">
        <f t="shared" si="2"/>
        <v>2016-11-14</v>
      </c>
      <c r="C87" s="3">
        <f t="shared" si="3"/>
        <v>13</v>
      </c>
      <c r="D87">
        <f>'Paste result area'!B86</f>
        <v>491</v>
      </c>
      <c r="E87">
        <f>G87+I87</f>
        <v>308</v>
      </c>
      <c r="F87">
        <f>'Paste result area'!J86</f>
        <v>183</v>
      </c>
      <c r="G87">
        <f>'Paste result area'!C86</f>
        <v>183</v>
      </c>
      <c r="H87">
        <f>'Paste result area'!D86</f>
        <v>39</v>
      </c>
      <c r="I87">
        <f>'Paste result area'!K86</f>
        <v>125</v>
      </c>
      <c r="J87">
        <f>'Paste result area'!E86</f>
        <v>150</v>
      </c>
      <c r="K87">
        <f>'Paste result area'!F86</f>
        <v>10</v>
      </c>
      <c r="L87">
        <f>'Paste result area'!G86</f>
        <v>3</v>
      </c>
      <c r="M87">
        <f>'Paste result area'!H86</f>
        <v>15</v>
      </c>
      <c r="N87">
        <f>'Paste result area'!I86</f>
        <v>5</v>
      </c>
    </row>
    <row r="88" spans="1:14" x14ac:dyDescent="0.25">
      <c r="A88" s="1">
        <f>'Paste result area'!A87</f>
        <v>42688.648368055554</v>
      </c>
      <c r="B88" s="3" t="str">
        <f t="shared" si="2"/>
        <v>2016-11-14</v>
      </c>
      <c r="C88" s="3">
        <f t="shared" si="3"/>
        <v>15</v>
      </c>
      <c r="D88">
        <f>'Paste result area'!B87</f>
        <v>498</v>
      </c>
      <c r="E88">
        <f>G88+I88</f>
        <v>314</v>
      </c>
      <c r="F88">
        <f>'Paste result area'!J87</f>
        <v>184</v>
      </c>
      <c r="G88">
        <f>'Paste result area'!C87</f>
        <v>189</v>
      </c>
      <c r="H88">
        <f>'Paste result area'!D87</f>
        <v>39</v>
      </c>
      <c r="I88">
        <f>'Paste result area'!K87</f>
        <v>125</v>
      </c>
      <c r="J88">
        <f>'Paste result area'!E87</f>
        <v>151</v>
      </c>
      <c r="K88">
        <f>'Paste result area'!F87</f>
        <v>10</v>
      </c>
      <c r="L88">
        <f>'Paste result area'!G87</f>
        <v>3</v>
      </c>
      <c r="M88">
        <f>'Paste result area'!H87</f>
        <v>15</v>
      </c>
      <c r="N88">
        <f>'Paste result area'!I87</f>
        <v>5</v>
      </c>
    </row>
    <row r="89" spans="1:14" x14ac:dyDescent="0.25">
      <c r="A89" s="1">
        <f>'Paste result area'!A88</f>
        <v>42688.761053240742</v>
      </c>
      <c r="B89" s="3" t="str">
        <f t="shared" si="2"/>
        <v>2016-11-14</v>
      </c>
      <c r="C89" s="3">
        <f t="shared" si="3"/>
        <v>18</v>
      </c>
      <c r="D89">
        <f>'Paste result area'!B88</f>
        <v>498</v>
      </c>
      <c r="E89">
        <f>G89+I89</f>
        <v>318</v>
      </c>
      <c r="F89">
        <f>'Paste result area'!J88</f>
        <v>180</v>
      </c>
      <c r="G89">
        <f>'Paste result area'!C88</f>
        <v>189</v>
      </c>
      <c r="H89">
        <f>'Paste result area'!D88</f>
        <v>40</v>
      </c>
      <c r="I89">
        <f>'Paste result area'!K88</f>
        <v>129</v>
      </c>
      <c r="J89">
        <f>'Paste result area'!E88</f>
        <v>147</v>
      </c>
      <c r="K89">
        <f>'Paste result area'!F88</f>
        <v>10</v>
      </c>
      <c r="L89">
        <f>'Paste result area'!G88</f>
        <v>3</v>
      </c>
      <c r="M89">
        <f>'Paste result area'!H88</f>
        <v>15</v>
      </c>
      <c r="N89">
        <f>'Paste result area'!I88</f>
        <v>5</v>
      </c>
    </row>
    <row r="90" spans="1:14" x14ac:dyDescent="0.25">
      <c r="A90" s="1">
        <f>'Paste result area'!A89</f>
        <v>42688.850347222222</v>
      </c>
      <c r="B90" s="3" t="str">
        <f t="shared" si="2"/>
        <v>2016-11-14</v>
      </c>
      <c r="C90" s="3">
        <f t="shared" si="3"/>
        <v>20</v>
      </c>
      <c r="D90">
        <f>'Paste result area'!B89</f>
        <v>497</v>
      </c>
      <c r="E90">
        <f>G90+I90</f>
        <v>320</v>
      </c>
      <c r="F90">
        <f>'Paste result area'!J89</f>
        <v>177</v>
      </c>
      <c r="G90">
        <f>'Paste result area'!C89</f>
        <v>187</v>
      </c>
      <c r="H90">
        <f>'Paste result area'!D89</f>
        <v>38</v>
      </c>
      <c r="I90">
        <f>'Paste result area'!K89</f>
        <v>133</v>
      </c>
      <c r="J90">
        <f>'Paste result area'!E89</f>
        <v>144</v>
      </c>
      <c r="K90">
        <f>'Paste result area'!F89</f>
        <v>10</v>
      </c>
      <c r="L90">
        <f>'Paste result area'!G89</f>
        <v>3</v>
      </c>
      <c r="M90">
        <f>'Paste result area'!H89</f>
        <v>15</v>
      </c>
      <c r="N90">
        <f>'Paste result area'!I89</f>
        <v>5</v>
      </c>
    </row>
    <row r="91" spans="1:14" x14ac:dyDescent="0.25">
      <c r="A91" s="1">
        <f>'Paste result area'!A90</f>
        <v>42688.94730324074</v>
      </c>
      <c r="B91" s="3" t="str">
        <f t="shared" si="2"/>
        <v>2016-11-14</v>
      </c>
      <c r="C91" s="3">
        <f t="shared" si="3"/>
        <v>22</v>
      </c>
      <c r="D91">
        <f>'Paste result area'!B90</f>
        <v>493</v>
      </c>
      <c r="E91">
        <f>G91+I91</f>
        <v>315</v>
      </c>
      <c r="F91">
        <f>'Paste result area'!J90</f>
        <v>178</v>
      </c>
      <c r="G91">
        <f>'Paste result area'!C90</f>
        <v>184</v>
      </c>
      <c r="H91">
        <f>'Paste result area'!D90</f>
        <v>38</v>
      </c>
      <c r="I91">
        <f>'Paste result area'!K90</f>
        <v>131</v>
      </c>
      <c r="J91">
        <f>'Paste result area'!E90</f>
        <v>144</v>
      </c>
      <c r="K91">
        <f>'Paste result area'!F90</f>
        <v>10</v>
      </c>
      <c r="L91">
        <f>'Paste result area'!G90</f>
        <v>3</v>
      </c>
      <c r="M91">
        <f>'Paste result area'!H90</f>
        <v>16</v>
      </c>
      <c r="N91">
        <f>'Paste result area'!I90</f>
        <v>5</v>
      </c>
    </row>
    <row r="92" spans="1:14" x14ac:dyDescent="0.25">
      <c r="A92" s="1">
        <f>'Paste result area'!A91</f>
        <v>42689.039710648147</v>
      </c>
      <c r="B92" s="3" t="str">
        <f t="shared" si="2"/>
        <v>2016-11-15</v>
      </c>
      <c r="C92" s="3">
        <f t="shared" si="3"/>
        <v>0</v>
      </c>
      <c r="D92">
        <f>'Paste result area'!B91</f>
        <v>492</v>
      </c>
      <c r="E92">
        <f>G92+I92</f>
        <v>313</v>
      </c>
      <c r="F92">
        <f>'Paste result area'!J91</f>
        <v>179</v>
      </c>
      <c r="G92">
        <f>'Paste result area'!C91</f>
        <v>182</v>
      </c>
      <c r="H92">
        <f>'Paste result area'!D91</f>
        <v>37</v>
      </c>
      <c r="I92">
        <f>'Paste result area'!K91</f>
        <v>131</v>
      </c>
      <c r="J92">
        <f>'Paste result area'!E91</f>
        <v>144</v>
      </c>
      <c r="K92">
        <f>'Paste result area'!F91</f>
        <v>11</v>
      </c>
      <c r="L92">
        <f>'Paste result area'!G91</f>
        <v>3</v>
      </c>
      <c r="M92">
        <f>'Paste result area'!H91</f>
        <v>16</v>
      </c>
      <c r="N92">
        <f>'Paste result area'!I91</f>
        <v>5</v>
      </c>
    </row>
    <row r="93" spans="1:14" x14ac:dyDescent="0.25">
      <c r="A93" s="1">
        <f>'Paste result area'!A92</f>
        <v>42689.12395833333</v>
      </c>
      <c r="B93" s="3" t="str">
        <f t="shared" si="2"/>
        <v>2016-11-15</v>
      </c>
      <c r="C93" s="3">
        <f t="shared" si="3"/>
        <v>2</v>
      </c>
      <c r="D93">
        <f>'Paste result area'!B92</f>
        <v>499</v>
      </c>
      <c r="E93">
        <f>G93+I93</f>
        <v>319</v>
      </c>
      <c r="F93">
        <f>'Paste result area'!J92</f>
        <v>180</v>
      </c>
      <c r="G93">
        <f>'Paste result area'!C92</f>
        <v>188</v>
      </c>
      <c r="H93">
        <f>'Paste result area'!D92</f>
        <v>41</v>
      </c>
      <c r="I93">
        <f>'Paste result area'!K92</f>
        <v>131</v>
      </c>
      <c r="J93">
        <f>'Paste result area'!E92</f>
        <v>146</v>
      </c>
      <c r="K93">
        <f>'Paste result area'!F92</f>
        <v>11</v>
      </c>
      <c r="L93">
        <f>'Paste result area'!G92</f>
        <v>3</v>
      </c>
      <c r="M93">
        <f>'Paste result area'!H92</f>
        <v>16</v>
      </c>
      <c r="N93">
        <f>'Paste result area'!I92</f>
        <v>4</v>
      </c>
    </row>
    <row r="94" spans="1:14" x14ac:dyDescent="0.25">
      <c r="A94" s="1">
        <f>'Paste result area'!A93</f>
        <v>42689.214918981481</v>
      </c>
      <c r="B94" s="3" t="str">
        <f t="shared" si="2"/>
        <v>2016-11-15</v>
      </c>
      <c r="C94" s="3">
        <f t="shared" si="3"/>
        <v>5</v>
      </c>
      <c r="D94">
        <f>'Paste result area'!B93</f>
        <v>501</v>
      </c>
      <c r="E94">
        <f>G94+I94</f>
        <v>319</v>
      </c>
      <c r="F94">
        <f>'Paste result area'!J93</f>
        <v>182</v>
      </c>
      <c r="G94">
        <f>'Paste result area'!C93</f>
        <v>190</v>
      </c>
      <c r="H94">
        <f>'Paste result area'!D93</f>
        <v>41</v>
      </c>
      <c r="I94">
        <f>'Paste result area'!K93</f>
        <v>129</v>
      </c>
      <c r="J94">
        <f>'Paste result area'!E93</f>
        <v>147</v>
      </c>
      <c r="K94">
        <f>'Paste result area'!F93</f>
        <v>11</v>
      </c>
      <c r="L94">
        <f>'Paste result area'!G93</f>
        <v>3</v>
      </c>
      <c r="M94">
        <f>'Paste result area'!H93</f>
        <v>17</v>
      </c>
      <c r="N94">
        <f>'Paste result area'!I93</f>
        <v>4</v>
      </c>
    </row>
    <row r="95" spans="1:14" x14ac:dyDescent="0.25">
      <c r="A95" s="1">
        <f>'Paste result area'!A94</f>
        <v>42689.30369212963</v>
      </c>
      <c r="B95" s="3" t="str">
        <f t="shared" si="2"/>
        <v>2016-11-15</v>
      </c>
      <c r="C95" s="3">
        <f t="shared" si="3"/>
        <v>7</v>
      </c>
      <c r="D95">
        <f>'Paste result area'!B94</f>
        <v>503</v>
      </c>
      <c r="E95">
        <f>G95+I95</f>
        <v>320</v>
      </c>
      <c r="F95">
        <f>'Paste result area'!J94</f>
        <v>183</v>
      </c>
      <c r="G95">
        <f>'Paste result area'!C94</f>
        <v>190</v>
      </c>
      <c r="H95">
        <f>'Paste result area'!D94</f>
        <v>41</v>
      </c>
      <c r="I95">
        <f>'Paste result area'!K94</f>
        <v>130</v>
      </c>
      <c r="J95">
        <f>'Paste result area'!E94</f>
        <v>149</v>
      </c>
      <c r="K95">
        <f>'Paste result area'!F94</f>
        <v>11</v>
      </c>
      <c r="L95">
        <f>'Paste result area'!G94</f>
        <v>3</v>
      </c>
      <c r="M95">
        <f>'Paste result area'!H94</f>
        <v>16</v>
      </c>
      <c r="N95">
        <f>'Paste result area'!I94</f>
        <v>4</v>
      </c>
    </row>
    <row r="96" spans="1:14" x14ac:dyDescent="0.25">
      <c r="A96" s="1">
        <f>'Paste result area'!A95</f>
        <v>42689.389178240737</v>
      </c>
      <c r="B96" s="3" t="str">
        <f t="shared" si="2"/>
        <v>2016-11-15</v>
      </c>
      <c r="C96" s="3">
        <f t="shared" si="3"/>
        <v>9</v>
      </c>
      <c r="D96">
        <f>'Paste result area'!B95</f>
        <v>505</v>
      </c>
      <c r="E96">
        <f>G96+I96</f>
        <v>323</v>
      </c>
      <c r="F96">
        <f>'Paste result area'!J95</f>
        <v>182</v>
      </c>
      <c r="G96">
        <f>'Paste result area'!C95</f>
        <v>192</v>
      </c>
      <c r="H96">
        <f>'Paste result area'!D95</f>
        <v>42</v>
      </c>
      <c r="I96">
        <f>'Paste result area'!K95</f>
        <v>131</v>
      </c>
      <c r="J96">
        <f>'Paste result area'!E95</f>
        <v>148</v>
      </c>
      <c r="K96">
        <f>'Paste result area'!F95</f>
        <v>11</v>
      </c>
      <c r="L96">
        <f>'Paste result area'!G95</f>
        <v>3</v>
      </c>
      <c r="M96">
        <f>'Paste result area'!H95</f>
        <v>16</v>
      </c>
      <c r="N96">
        <f>'Paste result area'!I95</f>
        <v>4</v>
      </c>
    </row>
    <row r="97" spans="1:14" x14ac:dyDescent="0.25">
      <c r="A97" s="1">
        <f>'Paste result area'!A96</f>
        <v>42689.476458333331</v>
      </c>
      <c r="B97" s="3" t="str">
        <f t="shared" si="2"/>
        <v>2016-11-15</v>
      </c>
      <c r="C97" s="3">
        <f t="shared" si="3"/>
        <v>11</v>
      </c>
      <c r="D97">
        <f>'Paste result area'!B96</f>
        <v>510</v>
      </c>
      <c r="E97">
        <f>G97+I97</f>
        <v>323</v>
      </c>
      <c r="F97">
        <f>'Paste result area'!J96</f>
        <v>187</v>
      </c>
      <c r="G97">
        <f>'Paste result area'!C96</f>
        <v>193</v>
      </c>
      <c r="H97">
        <f>'Paste result area'!D96</f>
        <v>42</v>
      </c>
      <c r="I97">
        <f>'Paste result area'!K96</f>
        <v>130</v>
      </c>
      <c r="J97">
        <f>'Paste result area'!E96</f>
        <v>152</v>
      </c>
      <c r="K97">
        <f>'Paste result area'!F96</f>
        <v>11</v>
      </c>
      <c r="L97">
        <f>'Paste result area'!G96</f>
        <v>3</v>
      </c>
      <c r="M97">
        <f>'Paste result area'!H96</f>
        <v>17</v>
      </c>
      <c r="N97">
        <f>'Paste result area'!I96</f>
        <v>4</v>
      </c>
    </row>
    <row r="98" spans="1:14" x14ac:dyDescent="0.25">
      <c r="A98" s="1">
        <f>'Paste result area'!A97</f>
        <v>42689.565370370372</v>
      </c>
      <c r="B98" s="3" t="str">
        <f t="shared" si="2"/>
        <v>2016-11-15</v>
      </c>
      <c r="C98" s="3">
        <f t="shared" si="3"/>
        <v>13</v>
      </c>
      <c r="D98">
        <f>'Paste result area'!B97</f>
        <v>509</v>
      </c>
      <c r="E98">
        <f>G98+I98</f>
        <v>322</v>
      </c>
      <c r="F98">
        <f>'Paste result area'!J97</f>
        <v>187</v>
      </c>
      <c r="G98">
        <f>'Paste result area'!C97</f>
        <v>190</v>
      </c>
      <c r="H98">
        <f>'Paste result area'!D97</f>
        <v>42</v>
      </c>
      <c r="I98">
        <f>'Paste result area'!K97</f>
        <v>132</v>
      </c>
      <c r="J98">
        <f>'Paste result area'!E97</f>
        <v>152</v>
      </c>
      <c r="K98">
        <f>'Paste result area'!F97</f>
        <v>10</v>
      </c>
      <c r="L98">
        <f>'Paste result area'!G97</f>
        <v>3</v>
      </c>
      <c r="M98">
        <f>'Paste result area'!H97</f>
        <v>18</v>
      </c>
      <c r="N98">
        <f>'Paste result area'!I97</f>
        <v>4</v>
      </c>
    </row>
    <row r="99" spans="1:14" x14ac:dyDescent="0.25">
      <c r="A99" s="1">
        <f>'Paste result area'!A98</f>
        <v>42689.65148148148</v>
      </c>
      <c r="B99" s="3" t="str">
        <f t="shared" si="2"/>
        <v>2016-11-15</v>
      </c>
      <c r="C99" s="3">
        <f t="shared" si="3"/>
        <v>15</v>
      </c>
      <c r="D99">
        <f>'Paste result area'!B98</f>
        <v>511</v>
      </c>
      <c r="E99">
        <f>G99+I99</f>
        <v>326</v>
      </c>
      <c r="F99">
        <f>'Paste result area'!J98</f>
        <v>185</v>
      </c>
      <c r="G99">
        <f>'Paste result area'!C98</f>
        <v>191</v>
      </c>
      <c r="H99">
        <f>'Paste result area'!D98</f>
        <v>43</v>
      </c>
      <c r="I99">
        <f>'Paste result area'!K98</f>
        <v>135</v>
      </c>
      <c r="J99">
        <f>'Paste result area'!E98</f>
        <v>150</v>
      </c>
      <c r="K99">
        <f>'Paste result area'!F98</f>
        <v>10</v>
      </c>
      <c r="L99">
        <f>'Paste result area'!G98</f>
        <v>3</v>
      </c>
      <c r="M99">
        <f>'Paste result area'!H98</f>
        <v>18</v>
      </c>
      <c r="N99">
        <f>'Paste result area'!I98</f>
        <v>4</v>
      </c>
    </row>
    <row r="100" spans="1:14" x14ac:dyDescent="0.25">
      <c r="A100" s="1">
        <f>'Paste result area'!A99</f>
        <v>42689.737303240741</v>
      </c>
      <c r="B100" s="3" t="str">
        <f t="shared" si="2"/>
        <v>2016-11-15</v>
      </c>
      <c r="C100" s="3">
        <f t="shared" si="3"/>
        <v>17</v>
      </c>
      <c r="D100">
        <f>'Paste result area'!B99</f>
        <v>511</v>
      </c>
      <c r="E100">
        <f>G100+I100</f>
        <v>327</v>
      </c>
      <c r="F100">
        <f>'Paste result area'!J99</f>
        <v>184</v>
      </c>
      <c r="G100">
        <f>'Paste result area'!C99</f>
        <v>190</v>
      </c>
      <c r="H100">
        <f>'Paste result area'!D99</f>
        <v>43</v>
      </c>
      <c r="I100">
        <f>'Paste result area'!K99</f>
        <v>137</v>
      </c>
      <c r="J100">
        <f>'Paste result area'!E99</f>
        <v>148</v>
      </c>
      <c r="K100">
        <f>'Paste result area'!F99</f>
        <v>10</v>
      </c>
      <c r="L100">
        <f>'Paste result area'!G99</f>
        <v>3</v>
      </c>
      <c r="M100">
        <f>'Paste result area'!H99</f>
        <v>19</v>
      </c>
      <c r="N100">
        <f>'Paste result area'!I99</f>
        <v>4</v>
      </c>
    </row>
    <row r="101" spans="1:14" x14ac:dyDescent="0.25">
      <c r="A101" s="1">
        <f>'Paste result area'!A100</f>
        <v>42689.82135416667</v>
      </c>
      <c r="B101" s="3" t="str">
        <f t="shared" si="2"/>
        <v>2016-11-15</v>
      </c>
      <c r="C101" s="3">
        <f t="shared" si="3"/>
        <v>19</v>
      </c>
      <c r="D101">
        <f>'Paste result area'!B100</f>
        <v>513</v>
      </c>
      <c r="E101">
        <f>G101+I101</f>
        <v>330</v>
      </c>
      <c r="F101">
        <f>'Paste result area'!J100</f>
        <v>183</v>
      </c>
      <c r="G101">
        <f>'Paste result area'!C100</f>
        <v>192</v>
      </c>
      <c r="H101">
        <f>'Paste result area'!D100</f>
        <v>43</v>
      </c>
      <c r="I101">
        <f>'Paste result area'!K100</f>
        <v>138</v>
      </c>
      <c r="J101">
        <f>'Paste result area'!E100</f>
        <v>147</v>
      </c>
      <c r="K101">
        <f>'Paste result area'!F100</f>
        <v>9</v>
      </c>
      <c r="L101">
        <f>'Paste result area'!G100</f>
        <v>3</v>
      </c>
      <c r="M101">
        <f>'Paste result area'!H100</f>
        <v>20</v>
      </c>
      <c r="N101">
        <f>'Paste result area'!I100</f>
        <v>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MySQL query</vt:lpstr>
      <vt:lpstr>Paste result area</vt:lpstr>
      <vt:lpstr>blocked or allowed by day, hour</vt:lpstr>
      <vt:lpstr>distribution</vt:lpstr>
      <vt:lpstr>last 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Gisèle Wendl</dc:creator>
  <cp:lastModifiedBy>Gisèle Wendl</cp:lastModifiedBy>
  <dcterms:created xsi:type="dcterms:W3CDTF">2016-11-15T18:27:57Z</dcterms:created>
  <dcterms:modified xsi:type="dcterms:W3CDTF">2016-11-15T20:25:01Z</dcterms:modified>
</cp:coreProperties>
</file>