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.monteiro\deep-torch-example\KAB\Behavior_KAB\Cluster\"/>
    </mc:Choice>
  </mc:AlternateContent>
  <xr:revisionPtr revIDLastSave="0" documentId="13_ncr:1_{6BE1805B-253B-413F-9D11-386050D57EE5}" xr6:coauthVersionLast="47" xr6:coauthVersionMax="47" xr10:uidLastSave="{00000000-0000-0000-0000-000000000000}"/>
  <bookViews>
    <workbookView xWindow="20370" yWindow="-120" windowWidth="29040" windowHeight="15720" activeTab="2" xr2:uid="{7FFE9F0D-75B4-4E8E-AC6D-1119A6173A97}"/>
  </bookViews>
  <sheets>
    <sheet name="Rank Cluster" sheetId="11" r:id="rId1"/>
    <sheet name="Interpretação Cluster" sheetId="9" r:id="rId2"/>
    <sheet name="Resumo" sheetId="8" r:id="rId3"/>
  </sheets>
  <definedNames>
    <definedName name="_xlnm._FilterDatabase" localSheetId="1" hidden="1">'Interpretação Cluster'!$A$2:$G$20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9" l="1"/>
  <c r="F1" i="9"/>
  <c r="E1" i="9"/>
  <c r="D1" i="9"/>
  <c r="C1" i="9"/>
  <c r="F43" i="11" l="1"/>
  <c r="E43" i="11"/>
  <c r="F42" i="11"/>
  <c r="C42" i="11"/>
  <c r="G41" i="11"/>
  <c r="C41" i="11"/>
  <c r="C44" i="11" s="1"/>
  <c r="G39" i="11"/>
  <c r="G42" i="11" s="1"/>
  <c r="F39" i="11"/>
  <c r="F41" i="11" s="1"/>
  <c r="F44" i="11" s="1"/>
  <c r="E39" i="11"/>
  <c r="E41" i="11" s="1"/>
  <c r="D39" i="11"/>
  <c r="D43" i="11" s="1"/>
  <c r="C39" i="11"/>
  <c r="C43" i="11" s="1"/>
  <c r="E44" i="11" l="1"/>
  <c r="D42" i="11"/>
  <c r="G43" i="11"/>
  <c r="G44" i="11" s="1"/>
  <c r="E42" i="11"/>
  <c r="D41" i="11"/>
  <c r="D44" i="11" s="1"/>
</calcChain>
</file>

<file path=xl/sharedStrings.xml><?xml version="1.0" encoding="utf-8"?>
<sst xmlns="http://schemas.openxmlformats.org/spreadsheetml/2006/main" count="503" uniqueCount="309">
  <si>
    <t>Variável</t>
  </si>
  <si>
    <t>Cluster 0</t>
  </si>
  <si>
    <t>Cluster 1</t>
  </si>
  <si>
    <t>Cluster 2</t>
  </si>
  <si>
    <t>Cluster 3</t>
  </si>
  <si>
    <t>Cluster 4</t>
  </si>
  <si>
    <t>Inad_e_reneg</t>
  </si>
  <si>
    <t>SEXO</t>
  </si>
  <si>
    <t>NEUTRO</t>
  </si>
  <si>
    <t>faixa_media_atraso</t>
  </si>
  <si>
    <t>ESTADO_CIVIL</t>
  </si>
  <si>
    <t>CANAL_ORIGEM</t>
  </si>
  <si>
    <t>FISICO</t>
  </si>
  <si>
    <t>GRAU_ESCOLARIDADE</t>
  </si>
  <si>
    <t>NACIONALIDADE</t>
  </si>
  <si>
    <t>SITUACAO_CONTA</t>
  </si>
  <si>
    <t>SITUACAO_FATURA</t>
  </si>
  <si>
    <t>faixa_Idade</t>
  </si>
  <si>
    <t>faixa_Relacionamento</t>
  </si>
  <si>
    <t>faixa_Limite</t>
  </si>
  <si>
    <t>Perfil</t>
  </si>
  <si>
    <t>Alto Risco</t>
  </si>
  <si>
    <t>Baixo Risco</t>
  </si>
  <si>
    <t>Médio Risco</t>
  </si>
  <si>
    <t>Descrição</t>
  </si>
  <si>
    <t>Cliente que possui contrato aberto com dias de atraso maior que 60 dias ou possui contratos de renegociação aberto</t>
  </si>
  <si>
    <t>Média de atrasos no seu fluxo de pagamentos.</t>
  </si>
  <si>
    <t>Idade do cliente</t>
  </si>
  <si>
    <t>Sexo/Gênero do cliente</t>
  </si>
  <si>
    <t>Estado civil do cliente</t>
  </si>
  <si>
    <t>Dias entre a data deste fechamento em relação a data de abertura da conta na Kredilig</t>
  </si>
  <si>
    <t>Quantidade de dias que o cliente está inativo (data de fechamento até o data do último contrato)</t>
  </si>
  <si>
    <t>Situação da conta do cliente (Ativa, Bloqueada, Cancelada)</t>
  </si>
  <si>
    <t>Situação da fatura, se está em atraso (A), liquidada (L) ou paga parcialmente (P)</t>
  </si>
  <si>
    <t>Limite total do cliente. Trata-se do limite concecido para financiamento (cdc/crediário)</t>
  </si>
  <si>
    <t>Soma dos valores dos saldos a vencer</t>
  </si>
  <si>
    <t>Canal de Origem da conta (Físico ou Digital)</t>
  </si>
  <si>
    <t>Nacionalidade do cliente - 'BRASILEIRO' ou 'ESTRANGEIRO'</t>
  </si>
  <si>
    <t>Grau de escolaridade do cliente (Sem instrução, Fundamental, Médio/Técnico, Superior)</t>
  </si>
  <si>
    <t>Soma dos valores dos saldos vencidos</t>
  </si>
  <si>
    <t>M</t>
  </si>
  <si>
    <t>F</t>
  </si>
  <si>
    <t>CASADO_UNIAO ESTAVEL</t>
  </si>
  <si>
    <t>SOLTEIRO</t>
  </si>
  <si>
    <t>Sem creditos a vencer</t>
  </si>
  <si>
    <t>Acima de R$3mil</t>
  </si>
  <si>
    <t>+Superior-Sem instrução'</t>
  </si>
  <si>
    <t>MOTIVO_SITUACAO_CONTA</t>
  </si>
  <si>
    <t>Descrição do motivo da situação. Por exemplo se está bloqueada por atraso (ATRASO ou ATRASO B)</t>
  </si>
  <si>
    <t>Soma da Quantidade de parcelas pagas</t>
  </si>
  <si>
    <t>Soma da Quantidade de parcelas em aberto</t>
  </si>
  <si>
    <t>med_entre_contratos_comb</t>
  </si>
  <si>
    <t>fx_ultimo_atraso</t>
  </si>
  <si>
    <t>fx_dias_ultimo_contrato</t>
  </si>
  <si>
    <t>fx_entre_prim_ult_contrato</t>
  </si>
  <si>
    <t>fx_contratos_fechado_regular</t>
  </si>
  <si>
    <t>fx_qtd_parcelas_pagas</t>
  </si>
  <si>
    <t>fx_qtd_parcelas_abertas</t>
  </si>
  <si>
    <t>fx_creditos_a_vencer</t>
  </si>
  <si>
    <t>fx_valor_entrada</t>
  </si>
  <si>
    <t>fx_renda_valida</t>
  </si>
  <si>
    <t>Quantidade de contratos fechados em situação regular (Que não ultrapassou 60 dias de atraso)</t>
  </si>
  <si>
    <t>Tempo médio em dias entre contratos - CARTAO e CARNE</t>
  </si>
  <si>
    <t>Tempo desde o último atraso do cliente</t>
  </si>
  <si>
    <t>fx_creditos_vencidos</t>
  </si>
  <si>
    <t>Média do valor de entrada por contratos de CARNE (Não considera Reneg)</t>
  </si>
  <si>
    <t>CASADO_DIVORCIADO_VIUVO</t>
  </si>
  <si>
    <t>DIGITAL</t>
  </si>
  <si>
    <t>Até de 1SM</t>
  </si>
  <si>
    <t>98% das contas estão Ativas</t>
  </si>
  <si>
    <t>96% das contas estão Bloqueadas ou Canceladas</t>
  </si>
  <si>
    <t>82% de faturas Liq. ou Parcialmente Liq.</t>
  </si>
  <si>
    <t>71% com até 20 parcelas pagas</t>
  </si>
  <si>
    <r>
      <t>Alta taxa de contas ativas</t>
    </r>
    <r>
      <rPr>
        <sz val="11"/>
        <color theme="1"/>
        <rFont val="Aptos"/>
        <family val="2"/>
      </rPr>
      <t xml:space="preserve"> (98%).</t>
    </r>
  </si>
  <si>
    <r>
      <t xml:space="preserve">Histórico de pagamento moderado: </t>
    </r>
    <r>
      <rPr>
        <sz val="11"/>
        <color theme="1"/>
        <rFont val="Aptos"/>
        <family val="2"/>
      </rPr>
      <t>71% com até 20 parcelas pagas.</t>
    </r>
  </si>
  <si>
    <t>Cluster 1 – Baixo Risco</t>
  </si>
  <si>
    <t>Ativas</t>
  </si>
  <si>
    <t>Recentes</t>
  </si>
  <si>
    <t>Baixa inatividade</t>
  </si>
  <si>
    <t>Equilibrado</t>
  </si>
  <si>
    <t>Cluster 4 – Médio Risco</t>
  </si>
  <si>
    <t>Sem limite</t>
  </si>
  <si>
    <t>Antigos</t>
  </si>
  <si>
    <t>Alta inatividade</t>
  </si>
  <si>
    <t>Desativadas</t>
  </si>
  <si>
    <t>Moderado</t>
  </si>
  <si>
    <t>Cluster 3 – Alto Risco</t>
  </si>
  <si>
    <r>
      <t>Alta taxa de contas desativadas</t>
    </r>
    <r>
      <rPr>
        <sz val="11"/>
        <color theme="1"/>
        <rFont val="Aptos"/>
        <family val="2"/>
      </rPr>
      <t xml:space="preserve"> (96%).</t>
    </r>
  </si>
  <si>
    <t>Limite</t>
  </si>
  <si>
    <t>Situação da Conta</t>
  </si>
  <si>
    <t>Relacionamento</t>
  </si>
  <si>
    <t>Atividade</t>
  </si>
  <si>
    <t>Idade</t>
  </si>
  <si>
    <t>Quantas parcelas pagas poderia considerar para um cliente fiel?</t>
  </si>
  <si>
    <t>RENEG</t>
  </si>
  <si>
    <t>CARNE</t>
  </si>
  <si>
    <t>CARTAO</t>
  </si>
  <si>
    <t>10% estão em inadimplência ou com contratos de renegociação</t>
  </si>
  <si>
    <t>3% estão em inadimplência ou com contratos de renegociação</t>
  </si>
  <si>
    <t>44% estão em inadimplência ou com contratos de renegociação</t>
  </si>
  <si>
    <t>52% estão em inadimplência ou com contratos de renegociação</t>
  </si>
  <si>
    <t>19% estão em inadimplência ou com contratos de renegociação</t>
  </si>
  <si>
    <t>82% com atraso médio entre 1 a 15 dias</t>
  </si>
  <si>
    <t>92% com até  15 dias de atraso em média, sendo que 33% não possuem atrasos</t>
  </si>
  <si>
    <t>26% com atraso médio acima de 60 dias</t>
  </si>
  <si>
    <t>52% com atraso médio acima de 15 dias, sendo que 27% possuem atraso acima de 60 dias</t>
  </si>
  <si>
    <t>Quantidade de dias desde o primeiro até o último contrato (data do primeiro contrato até o data do Fechamento) - Trocar para o último dia do contrato</t>
  </si>
  <si>
    <t>Variável indicadora se o cliente possui contrato RENEG</t>
  </si>
  <si>
    <t>produtos</t>
  </si>
  <si>
    <t>Produtos que o cliente usa ou já utilizou</t>
  </si>
  <si>
    <t>fx_valor_pago_nr</t>
  </si>
  <si>
    <t>R$2 mil a R$5mil</t>
  </si>
  <si>
    <t>Até R$2 mil</t>
  </si>
  <si>
    <t>natureza_ocupacao</t>
  </si>
  <si>
    <t>Variável indicadora se o cliente possui contratos CARNE</t>
  </si>
  <si>
    <t>Variável indicadora se o cliente possui compras no CARTAO</t>
  </si>
  <si>
    <t>fx_principal_total_nr</t>
  </si>
  <si>
    <t>Soma dos valores dos contratos sem considerar os que estão em renegociação</t>
  </si>
  <si>
    <t>fx_principal_total_reneg</t>
  </si>
  <si>
    <t>Soma dos valores dos contratos considerando apenas os que estão em renegociação</t>
  </si>
  <si>
    <t>fx_amortizacao</t>
  </si>
  <si>
    <t>Soma dos valores pagos dos contratos que não são renegociados</t>
  </si>
  <si>
    <t>Diferença entre o valor_pago_nr e o principal_total_reneg</t>
  </si>
  <si>
    <t>Natureza da ocupação do cliente (APOSENTADO, EMPRESA PRIVADA, etc)</t>
  </si>
  <si>
    <t xml:space="preserve">Salário mensal do cliente </t>
  </si>
  <si>
    <t>Acima de 46_58</t>
  </si>
  <si>
    <t>Até de 45_18</t>
  </si>
  <si>
    <t>46 até 57</t>
  </si>
  <si>
    <t>Acima de 5 anos</t>
  </si>
  <si>
    <t>Até 5 anos_1 ano</t>
  </si>
  <si>
    <t>Até 1 ano</t>
  </si>
  <si>
    <t>Até 1 ano e meio</t>
  </si>
  <si>
    <t>Maior que  1 ano e meio</t>
  </si>
  <si>
    <t>Acima de 1SM a 2 SM_2SM+</t>
  </si>
  <si>
    <t>Sem_Instrução_Fundamenta'</t>
  </si>
  <si>
    <t>Médio Técnico</t>
  </si>
  <si>
    <t>-Fundamenta'</t>
  </si>
  <si>
    <t xml:space="preserve">APOSENTADO_RENDA_PASSIVA  </t>
  </si>
  <si>
    <t xml:space="preserve">APOSENTADO  </t>
  </si>
  <si>
    <t xml:space="preserve">EMPREGADO_PRIVADO_AUTONOMO  </t>
  </si>
  <si>
    <t xml:space="preserve">SERVIDOR_PUBLICO  </t>
  </si>
  <si>
    <t xml:space="preserve">EMPREGADO_PRIVADO  </t>
  </si>
  <si>
    <t>BRASILEIRO</t>
  </si>
  <si>
    <t>ESTRANGEIRO</t>
  </si>
  <si>
    <t>Até 3 anos_ Até 1 ano</t>
  </si>
  <si>
    <t>De 3 até 5 anos</t>
  </si>
  <si>
    <t>Acima de 10_50</t>
  </si>
  <si>
    <t>0_Até 10</t>
  </si>
  <si>
    <t>0_11 a 50</t>
  </si>
  <si>
    <t>11 a 50</t>
  </si>
  <si>
    <t>R$1 mil a R$3 mil</t>
  </si>
  <si>
    <t>Acima de R$1mil</t>
  </si>
  <si>
    <t>R$5 mil a R$10mil_Acima de R$10 mil</t>
  </si>
  <si>
    <t>Até R$5 mil</t>
  </si>
  <si>
    <t>Acima de R$ 1 mil</t>
  </si>
  <si>
    <t>R$1 mil a R$5mil_Acima de R$5mil</t>
  </si>
  <si>
    <t>Acima de R$5mil</t>
  </si>
  <si>
    <t>Negativo_Acima de R$5mil</t>
  </si>
  <si>
    <t>Dos que possuem contratos em dias diferentes, 39% possui um tempo médio de 180 até 1 ano entre contratos</t>
  </si>
  <si>
    <t>50% possuem apenas 1 contrato, e dos que possuem contratos em dias diferentes, 46% possui um tempo médio acima de 1 ano entre contratos</t>
  </si>
  <si>
    <t>54% possuem apenas 1 contrato, e dos que possuem contratos em dias diferentes, 25% possui um tempo médio de até 60 dias  entre contratos</t>
  </si>
  <si>
    <t>Dos que possuem contratos em dias diferentes, 77% possui um tempo médio de 61 até 1 ano entre contratos, sendo que desses, 29% possuem  o tempo médio menor que 180 dias</t>
  </si>
  <si>
    <t>Dos que possuem contratos em dias diferentes, 60% possui um tempo médio de até 180 dias entre contratos</t>
  </si>
  <si>
    <t>95% dos clientes nunca tiveram alguma inadimplencia</t>
  </si>
  <si>
    <t>54% dos clientes inadimplentes teve seu último atraso há mais de 4 anos</t>
  </si>
  <si>
    <t>60% dos clientes  inadimplentes teve seu último atraso entre 1 a 4 anos</t>
  </si>
  <si>
    <t>83% dos clientes nunca tiveram alguma inadimplencia mas possuem inadimplências corrente</t>
  </si>
  <si>
    <t>99% das contas estão Ativas</t>
  </si>
  <si>
    <t>90% das contas estão Ativas</t>
  </si>
  <si>
    <t>90% das contas estão Bloqueadas ou Canceladas</t>
  </si>
  <si>
    <t>84% com limite acima de  R$5 mil</t>
  </si>
  <si>
    <t>76% com limite acima de  R$5 mil</t>
  </si>
  <si>
    <t>98% sem limite. Dos que possui limite, 54% com limites até R$ 1mil</t>
  </si>
  <si>
    <t>94% sem limite. Dos que possui limite, 49% com limites acima de R$ 5mil</t>
  </si>
  <si>
    <t>60% com limites de  R$1 mil a R$5 mil</t>
  </si>
  <si>
    <t>73% com mais de 50 parcelas pagas, sendo que 43% pagaram mais de 100 parcelas</t>
  </si>
  <si>
    <t>70% com até 20 parcelas pagas</t>
  </si>
  <si>
    <t>59% com mais de 50 parcelas pagas, sendo que 30% pagaram mais de 100 parcelas</t>
  </si>
  <si>
    <t>65% com até 20 parcelas pagas</t>
  </si>
  <si>
    <t>73% com mais de 4 contratos quitados, sendo que 30% possui mais de 10 contratos quitados</t>
  </si>
  <si>
    <t>67% com 1 a 3 contratos quitados</t>
  </si>
  <si>
    <t>41% com nenhum contrato quitado e 36% com 1 contrato quitado</t>
  </si>
  <si>
    <t>60% com nenhum contrato quitado</t>
  </si>
  <si>
    <t>76% com mais de 1 contrato quitado, sendo que 37% possui entre 4 e 10 contratos quitados</t>
  </si>
  <si>
    <t>76% utilizam CARTAO/CARNE</t>
  </si>
  <si>
    <t>53% utilizam apenas CARNE</t>
  </si>
  <si>
    <t>52% utilizam apenas CARTAO</t>
  </si>
  <si>
    <t>62% utilizam CARTAO/CARNE</t>
  </si>
  <si>
    <t>59% utilizam apenas CARNE</t>
  </si>
  <si>
    <t xml:space="preserve">91% nunca fizeram renegociação </t>
  </si>
  <si>
    <t xml:space="preserve">61% fizeram renegociação </t>
  </si>
  <si>
    <t xml:space="preserve">87% nunca fizeram renegociação </t>
  </si>
  <si>
    <t>92% possuem valores pagos acima de R$5 mil</t>
  </si>
  <si>
    <t>44% possuem valores pagos entre R$2 mil a R$5mil</t>
  </si>
  <si>
    <t>64% possuem valores pagos até R$2 mil</t>
  </si>
  <si>
    <t>72% possuem valores pagos acima de R$5 mil</t>
  </si>
  <si>
    <t>53% possuem valores pagos até R$2 mil</t>
  </si>
  <si>
    <t>93% das contas já foram desativados por atraso de 90 dias ou Inatividade</t>
  </si>
  <si>
    <t>92% das contas já foram desativados por atraso de 90 dias ou Inatividade</t>
  </si>
  <si>
    <t>42% das contas já foram desativados por atraso</t>
  </si>
  <si>
    <t>93% de faturas Liq. ou Parcialmente Liq.</t>
  </si>
  <si>
    <t>47%  de faturas em atraso</t>
  </si>
  <si>
    <t>45%  de faturas em atraso</t>
  </si>
  <si>
    <t>85% sem creditos vencidos</t>
  </si>
  <si>
    <t>95% sem creditos vencidos</t>
  </si>
  <si>
    <t>18% com valores vencidos entre R$1 mil e R$3 mil</t>
  </si>
  <si>
    <t>24% com valores vencidos acima de R$3 mil</t>
  </si>
  <si>
    <t>24% com valores vencidos até R$1 mil</t>
  </si>
  <si>
    <t>32% pagam entrada nos contratos CARNE</t>
  </si>
  <si>
    <t>52% não possuem CARNE</t>
  </si>
  <si>
    <t>66% não pagam entrada nos contratos CARNE</t>
  </si>
  <si>
    <t>73% com idade acima de 45 anos, sendo que 46% possui idade superior a 58 anos</t>
  </si>
  <si>
    <t>57% com idade até 45 anos, sendo que 17% possuem idade entre 18 a 30 anos</t>
  </si>
  <si>
    <t>59% com idade até 45 anos, sendo que 28% possuem idade entre 18 a 30 anos</t>
  </si>
  <si>
    <t>81% com inatividade até 1 ano e meio</t>
  </si>
  <si>
    <t>61% com inatividade até 1 ano e meio</t>
  </si>
  <si>
    <t>81% com tempo de relacionamento até 5 anos</t>
  </si>
  <si>
    <t>35% com renda até 1 salário mínimo</t>
  </si>
  <si>
    <t>80% com renda acima de 1 salários mínimos, sendo que 14% possuem renda acima de 2 salários mínimos</t>
  </si>
  <si>
    <t>70% com idade acima de 45 anos, sendo que 48% possui idade superior a 58 anos</t>
  </si>
  <si>
    <t>89% com inatividade maior que 1 ano e meio</t>
  </si>
  <si>
    <t>69% com inatividade maior que 1 ano e meio</t>
  </si>
  <si>
    <t>99% com inatividade até 1 ano e meio</t>
  </si>
  <si>
    <t>64% com tempo de relacionamento maior que 5 anos</t>
  </si>
  <si>
    <t>72% com tempo de relacionamento maior que 5 anos</t>
  </si>
  <si>
    <t>56% com tempo de relacionamento até 1 ano</t>
  </si>
  <si>
    <t>72% com renda acima de 1 salários mínimos</t>
  </si>
  <si>
    <t>Cluster 0 – Baixo Risco</t>
  </si>
  <si>
    <t>Cluster 2 – Alto Risco</t>
  </si>
  <si>
    <r>
      <t xml:space="preserve">Baixa inadimplência: </t>
    </r>
    <r>
      <rPr>
        <sz val="11"/>
        <color theme="1"/>
        <rFont val="Aptos"/>
        <family val="2"/>
      </rPr>
      <t>10% de inadimplentes ou em renegociação.</t>
    </r>
  </si>
  <si>
    <r>
      <t>Muito baixa inadimplência:</t>
    </r>
    <r>
      <rPr>
        <sz val="11"/>
        <color theme="1"/>
        <rFont val="Aptos"/>
        <family val="2"/>
      </rPr>
      <t xml:space="preserve"> 3% de inadimplentes ou em renegociação.</t>
    </r>
  </si>
  <si>
    <r>
      <t xml:space="preserve">Alta inadimplência: </t>
    </r>
    <r>
      <rPr>
        <sz val="11"/>
        <color theme="1"/>
        <rFont val="Aptos"/>
        <family val="2"/>
      </rPr>
      <t xml:space="preserve"> 44% de inadimplentes ou em renegociação.</t>
    </r>
  </si>
  <si>
    <r>
      <t>Muito alta inadimplência:</t>
    </r>
    <r>
      <rPr>
        <sz val="11"/>
        <color theme="1"/>
        <rFont val="Aptos"/>
        <family val="2"/>
      </rPr>
      <t xml:space="preserve"> Quase 52% de inadimplentes ou em renegociação.</t>
    </r>
  </si>
  <si>
    <r>
      <t xml:space="preserve">Inadimplência moderada: </t>
    </r>
    <r>
      <rPr>
        <sz val="11"/>
        <color theme="1"/>
        <rFont val="Aptos"/>
        <family val="2"/>
      </rPr>
      <t>19% de inadimplentes ou em renegociação.</t>
    </r>
  </si>
  <si>
    <r>
      <t>Atraso baixo</t>
    </r>
    <r>
      <rPr>
        <sz val="11"/>
        <color theme="1"/>
        <rFont val="Aptos"/>
        <family val="2"/>
      </rPr>
      <t>: 82% têm entre 1 a 15 dias de atraso.</t>
    </r>
  </si>
  <si>
    <r>
      <t>Atraso muito baixo</t>
    </r>
    <r>
      <rPr>
        <sz val="11"/>
        <color theme="1"/>
        <rFont val="Aptos"/>
        <family val="2"/>
      </rPr>
      <t>: 82% têm até 7 dias de atraso, sendo que 33% não possuem atraso.</t>
    </r>
  </si>
  <si>
    <r>
      <t>Atraso alto</t>
    </r>
    <r>
      <rPr>
        <sz val="11"/>
        <color theme="1"/>
        <rFont val="Aptos"/>
        <family val="2"/>
      </rPr>
      <t>: 26% têm acima de 60 dias de atraso e 26% não possuem atraso.</t>
    </r>
  </si>
  <si>
    <r>
      <t xml:space="preserve">Atraso muito alto: </t>
    </r>
    <r>
      <rPr>
        <sz val="11"/>
        <color theme="1"/>
        <rFont val="Aptos"/>
        <family val="2"/>
      </rPr>
      <t>52% têm acima de 15 dias de atraso, sendo que 27% com mais de 60 dias.</t>
    </r>
  </si>
  <si>
    <r>
      <t>Atraso baixo</t>
    </r>
    <r>
      <rPr>
        <sz val="11"/>
        <color theme="1"/>
        <rFont val="Aptos"/>
        <family val="2"/>
      </rPr>
      <t>: 78% têm até 15 dias de atraso, sendo que 26% não possuem atraso.</t>
    </r>
  </si>
  <si>
    <r>
      <t xml:space="preserve">Tempo médio entre contratos alto: </t>
    </r>
    <r>
      <rPr>
        <sz val="11"/>
        <color theme="1"/>
        <rFont val="Aptos"/>
        <family val="2"/>
      </rPr>
      <t>Dos clientes com +1 de contrato 39% com tempo entre 180 dias e 1 ano.</t>
    </r>
  </si>
  <si>
    <t>Dos que possuem contratos em dias diferentes, 77% possui um tempo médio de 61 até 1 ano entre contratos, sendo que desses, 48% possuem  o tempo médio menor que 180 dias</t>
  </si>
  <si>
    <r>
      <t>Tempo médio entre contratos muito alto:</t>
    </r>
    <r>
      <rPr>
        <sz val="11"/>
        <color theme="1"/>
        <rFont val="Aptos"/>
        <family val="2"/>
      </rPr>
      <t xml:space="preserve"> Clientes com apenas 1 contrato (50%). Dos clientes com +1 de contrato 46% com tempo acima de 1 ano.</t>
    </r>
  </si>
  <si>
    <r>
      <t>Tempo médio entre contratos muito baixo:</t>
    </r>
    <r>
      <rPr>
        <sz val="11"/>
        <color theme="1"/>
        <rFont val="Aptos"/>
        <family val="2"/>
      </rPr>
      <t xml:space="preserve"> Clientes com apenas 1 contrato (54%). Dos clientes com +1 de contrato 25% com tempo até 60 dias.</t>
    </r>
  </si>
  <si>
    <r>
      <t xml:space="preserve">Tempo médio entre contratos baixo: </t>
    </r>
    <r>
      <rPr>
        <sz val="11"/>
        <color theme="1"/>
        <rFont val="Aptos"/>
        <family val="2"/>
      </rPr>
      <t>Dos clientes com +1 de contrato 77% com tempo entre 60 dias e 1 ano, sendo que 48% com menos de 180 dias.</t>
    </r>
  </si>
  <si>
    <r>
      <t xml:space="preserve">Tempo médio entre contratos baixo: </t>
    </r>
    <r>
      <rPr>
        <sz val="11"/>
        <color theme="1"/>
        <rFont val="Aptos"/>
        <family val="2"/>
      </rPr>
      <t>Clientes com apenas 1 contrato (42%). Dos clientes com +1 de contrato 60% com tempo até 180 dias.</t>
    </r>
  </si>
  <si>
    <r>
      <t>Clientes mais velhos</t>
    </r>
    <r>
      <rPr>
        <sz val="11"/>
        <color theme="1"/>
        <rFont val="Aptos"/>
        <family val="2"/>
      </rPr>
      <t>: 70% com mais de 45 anos, sendo que quase 48% possuem mais de 58</t>
    </r>
    <r>
      <rPr>
        <b/>
        <sz val="11"/>
        <color theme="1"/>
        <rFont val="Aptos"/>
        <family val="2"/>
      </rPr>
      <t xml:space="preserve"> </t>
    </r>
    <r>
      <rPr>
        <sz val="11"/>
        <color theme="1"/>
        <rFont val="Aptos"/>
        <family val="2"/>
      </rPr>
      <t>anos</t>
    </r>
    <r>
      <rPr>
        <b/>
        <sz val="11"/>
        <color theme="1"/>
        <rFont val="Aptos"/>
        <family val="2"/>
      </rPr>
      <t>.</t>
    </r>
  </si>
  <si>
    <r>
      <t>Clientes maduros</t>
    </r>
    <r>
      <rPr>
        <sz val="11"/>
        <color theme="1"/>
        <rFont val="Aptos"/>
        <family val="2"/>
      </rPr>
      <t>: 49% com até 45 anos, sendo que mais de 17% possui até 30 anos.</t>
    </r>
  </si>
  <si>
    <r>
      <t xml:space="preserve">Clientes com idades variadas </t>
    </r>
    <r>
      <rPr>
        <sz val="11"/>
        <color theme="1"/>
        <rFont val="Aptos"/>
        <family val="2"/>
      </rPr>
      <t>(balanceado).</t>
    </r>
  </si>
  <si>
    <r>
      <t xml:space="preserve">Clientes mais jovens: </t>
    </r>
    <r>
      <rPr>
        <sz val="11"/>
        <color theme="1"/>
        <rFont val="Aptos"/>
        <family val="2"/>
      </rPr>
      <t>59% com até 45 anos, sendo que mais de 28% possui até 30 anos.</t>
    </r>
  </si>
  <si>
    <r>
      <t>Clientes mais maduros e mais velhos</t>
    </r>
    <r>
      <rPr>
        <sz val="11"/>
        <color theme="1"/>
        <rFont val="Aptos"/>
        <family val="2"/>
      </rPr>
      <t>: 70% com mais de 45 anos, sendo que quase 46% possuem mais de 58 anos.</t>
    </r>
  </si>
  <si>
    <t>47% com tempo de relacionamento até  5 anos</t>
  </si>
  <si>
    <r>
      <t>Relacionamento antigo</t>
    </r>
    <r>
      <rPr>
        <sz val="11"/>
        <color theme="1"/>
        <rFont val="Aptos"/>
        <family val="2"/>
      </rPr>
      <t xml:space="preserve"> (64% com mais 5 anos, sendo que 45% com mais de 7 anos ).</t>
    </r>
  </si>
  <si>
    <r>
      <t>Relacionamento Recente</t>
    </r>
    <r>
      <rPr>
        <sz val="11"/>
        <color theme="1"/>
        <rFont val="Aptos"/>
        <family val="2"/>
      </rPr>
      <t xml:space="preserve"> (81% com até 5 anos, sendo que 52% com até 2 anos).</t>
    </r>
  </si>
  <si>
    <r>
      <t>Relacionamento moderado</t>
    </r>
    <r>
      <rPr>
        <sz val="11"/>
        <color theme="1"/>
        <rFont val="Aptos"/>
        <family val="2"/>
      </rPr>
      <t xml:space="preserve"> (Faixas de tempos balanceadas, sendo que 52 com faixas de tempo entre 3 a 7 anos).</t>
    </r>
  </si>
  <si>
    <r>
      <t xml:space="preserve">Relacionamento antigo </t>
    </r>
    <r>
      <rPr>
        <sz val="11"/>
        <color theme="1"/>
        <rFont val="Aptos"/>
        <family val="2"/>
      </rPr>
      <t>(72% com mais de 5 anos, sendo que 49% com mais de 7 anos).</t>
    </r>
  </si>
  <si>
    <r>
      <t>Relacionamento recente</t>
    </r>
    <r>
      <rPr>
        <sz val="11"/>
        <color theme="1"/>
        <rFont val="Aptos"/>
        <family val="2"/>
      </rPr>
      <t xml:space="preserve"> (85% com até de 2 anos, sendo que 56% com até 1 ano).</t>
    </r>
  </si>
  <si>
    <r>
      <t xml:space="preserve">Baixa inatividade </t>
    </r>
    <r>
      <rPr>
        <sz val="11"/>
        <color theme="1"/>
        <rFont val="Aptos"/>
        <family val="2"/>
      </rPr>
      <t>(81% com até 1,5 anos sem movimentação).</t>
    </r>
  </si>
  <si>
    <r>
      <t xml:space="preserve">Muito baixa inatividade </t>
    </r>
    <r>
      <rPr>
        <sz val="11"/>
        <color theme="1"/>
        <rFont val="Aptos"/>
        <family val="2"/>
      </rPr>
      <t>(86% com menos de 260 dias sem movimentação).</t>
    </r>
  </si>
  <si>
    <r>
      <t xml:space="preserve">Inatividade moderada </t>
    </r>
    <r>
      <rPr>
        <sz val="11"/>
        <color theme="1"/>
        <rFont val="Aptos"/>
        <family val="2"/>
      </rPr>
      <t>(62% sem movimentação entre 260 dias e 3 anos ).</t>
    </r>
  </si>
  <si>
    <r>
      <t xml:space="preserve">Alta inatividade </t>
    </r>
    <r>
      <rPr>
        <sz val="11"/>
        <color theme="1"/>
        <rFont val="Aptos"/>
        <family val="2"/>
      </rPr>
      <t>(69% com mais de 1,5 anos sem movimentação).</t>
    </r>
  </si>
  <si>
    <r>
      <t xml:space="preserve">Muito alta inatividade </t>
    </r>
    <r>
      <rPr>
        <sz val="11"/>
        <color theme="1"/>
        <rFont val="Aptos"/>
        <family val="2"/>
      </rPr>
      <t>(75% com mais de 3 anos sem movimentação).</t>
    </r>
  </si>
  <si>
    <r>
      <t>Alta taxa de contas ativas</t>
    </r>
    <r>
      <rPr>
        <sz val="11"/>
        <color theme="1"/>
        <rFont val="Aptos"/>
        <family val="2"/>
      </rPr>
      <t xml:space="preserve"> (99%).</t>
    </r>
  </si>
  <si>
    <r>
      <t>Alta taxa de contas desativadas</t>
    </r>
    <r>
      <rPr>
        <sz val="11"/>
        <color theme="1"/>
        <rFont val="Aptos"/>
        <family val="2"/>
      </rPr>
      <t xml:space="preserve"> (90%).</t>
    </r>
  </si>
  <si>
    <r>
      <t>Alta taxa de contas ativas</t>
    </r>
    <r>
      <rPr>
        <sz val="11"/>
        <color theme="1"/>
        <rFont val="Aptos"/>
        <family val="2"/>
      </rPr>
      <t xml:space="preserve"> (90%).</t>
    </r>
  </si>
  <si>
    <r>
      <t>Valores de Limites:</t>
    </r>
    <r>
      <rPr>
        <sz val="11"/>
        <color theme="1"/>
        <rFont val="Aptos"/>
        <family val="2"/>
      </rPr>
      <t xml:space="preserve">  98% não possuem limite.</t>
    </r>
  </si>
  <si>
    <r>
      <t xml:space="preserve">Valores de Limites:  </t>
    </r>
    <r>
      <rPr>
        <sz val="11"/>
        <color theme="1"/>
        <rFont val="Aptos"/>
        <family val="2"/>
      </rPr>
      <t>94% não possuem limite.</t>
    </r>
  </si>
  <si>
    <r>
      <t>Valores de Limites moderados:</t>
    </r>
    <r>
      <rPr>
        <sz val="11"/>
        <color theme="1"/>
        <rFont val="Aptos"/>
        <family val="2"/>
      </rPr>
      <t xml:space="preserve">  76% acima de R$ 5mil.</t>
    </r>
  </si>
  <si>
    <r>
      <t>Valores de Limites altos:</t>
    </r>
    <r>
      <rPr>
        <sz val="11"/>
        <color theme="1"/>
        <rFont val="Aptos"/>
        <family val="2"/>
      </rPr>
      <t xml:space="preserve">  84% acima de R$5 mil, sendo que 38% com limites superiores a R$ 10 mil.</t>
    </r>
  </si>
  <si>
    <r>
      <t xml:space="preserve">Valores de Limites baixos:  </t>
    </r>
    <r>
      <rPr>
        <sz val="11"/>
        <color theme="1"/>
        <rFont val="Aptos"/>
        <family val="2"/>
      </rPr>
      <t>60% possuem limites até R$5 mil, sendo que 8% possuem limites até R$ 1mil.</t>
    </r>
  </si>
  <si>
    <r>
      <t xml:space="preserve">Histórico de pagamento alto: </t>
    </r>
    <r>
      <rPr>
        <sz val="11"/>
        <color theme="1"/>
        <rFont val="Aptos"/>
        <family val="2"/>
      </rPr>
      <t>73% com mais de 50 parcelas pagas, sendo que 43% pagaram mais de 100 parcelas.</t>
    </r>
  </si>
  <si>
    <r>
      <t xml:space="preserve">Histórico de pagamento alto: </t>
    </r>
    <r>
      <rPr>
        <sz val="11"/>
        <color theme="1"/>
        <rFont val="Aptos"/>
        <family val="2"/>
      </rPr>
      <t>59% com mais de 50 parcelas pagas, sendo que 30% pagaram mais de 100 parcelas.</t>
    </r>
  </si>
  <si>
    <r>
      <t>Histórico de pagamento baixo:</t>
    </r>
    <r>
      <rPr>
        <sz val="11"/>
        <color theme="1"/>
        <rFont val="Aptos"/>
        <family val="2"/>
      </rPr>
      <t xml:space="preserve"> 70% com até 20 parcelas pagas, sendo que 10% não pagou nenhuma parcela.</t>
    </r>
  </si>
  <si>
    <r>
      <t xml:space="preserve">Histórico de pagamento baixo: </t>
    </r>
    <r>
      <rPr>
        <sz val="11"/>
        <color theme="1"/>
        <rFont val="Aptos"/>
        <family val="2"/>
      </rPr>
      <t>65% com até 20 parcelas pagas, sendo que 11% não pagou nenhuma parcela.</t>
    </r>
  </si>
  <si>
    <r>
      <t xml:space="preserve">Histórico de contratos quitados moderado: </t>
    </r>
    <r>
      <rPr>
        <sz val="11"/>
        <color theme="1"/>
        <rFont val="Aptos"/>
        <family val="2"/>
      </rPr>
      <t>67% com 1 a 3 contratos quitados.</t>
    </r>
  </si>
  <si>
    <r>
      <t>Histórico de contratos quitados baixo:</t>
    </r>
    <r>
      <rPr>
        <sz val="11"/>
        <color theme="1"/>
        <rFont val="Aptos"/>
        <family val="2"/>
      </rPr>
      <t xml:space="preserve"> 41% com nenhum contrato quitado e 36% com 1 contrato quitado.</t>
    </r>
  </si>
  <si>
    <r>
      <t xml:space="preserve">Histórico de contratos quitados alto: </t>
    </r>
    <r>
      <rPr>
        <sz val="11"/>
        <color theme="1"/>
        <rFont val="Aptos"/>
        <family val="2"/>
      </rPr>
      <t>76% com mais de 1 contrato quitado, sendo que 37% possui entre 4 e 10 contratos quitados.</t>
    </r>
  </si>
  <si>
    <r>
      <t>Histórico de contratos quitados muito alto:</t>
    </r>
    <r>
      <rPr>
        <sz val="11"/>
        <color theme="1"/>
        <rFont val="Aptos"/>
        <family val="2"/>
      </rPr>
      <t xml:space="preserve"> 73% com mais de 4 contratos quitados, sendo que 30% possui mais de 10 contratos quitados.</t>
    </r>
  </si>
  <si>
    <r>
      <t xml:space="preserve">Histórico de contratos quitados baixo: </t>
    </r>
    <r>
      <rPr>
        <sz val="11"/>
        <color theme="1"/>
        <rFont val="Aptos"/>
        <family val="2"/>
      </rPr>
      <t>60% com nenhum contrato quitado e 21% com 1 contrato quitado.</t>
    </r>
  </si>
  <si>
    <r>
      <t xml:space="preserve">Valor pago baixo: </t>
    </r>
    <r>
      <rPr>
        <sz val="11"/>
        <color theme="1"/>
        <rFont val="Aptos"/>
        <family val="2"/>
      </rPr>
      <t>64% possuem valores pagos até R$2 mil e 11% sem valores pagos.</t>
    </r>
  </si>
  <si>
    <r>
      <t xml:space="preserve">Valor pago alto: </t>
    </r>
    <r>
      <rPr>
        <sz val="11"/>
        <color theme="1"/>
        <rFont val="Aptos"/>
        <family val="2"/>
      </rPr>
      <t>72,4% possuem valores pagos acima de R$5 mil, sendo que 33% com valores pagos entre R$5 mil a R$10 mil.</t>
    </r>
  </si>
  <si>
    <r>
      <t xml:space="preserve">Valor pago baixo:  </t>
    </r>
    <r>
      <rPr>
        <sz val="11"/>
        <color theme="1"/>
        <rFont val="Aptos"/>
        <family val="2"/>
      </rPr>
      <t>53% possuem valores pagos até R$2 mil e 10% sem valores pagos.</t>
    </r>
  </si>
  <si>
    <r>
      <t xml:space="preserve">Valor pago moderado: </t>
    </r>
    <r>
      <rPr>
        <sz val="11"/>
        <color theme="1"/>
        <rFont val="Aptos"/>
        <family val="2"/>
      </rPr>
      <t>82% possuem valores pagos até R$5mil.</t>
    </r>
  </si>
  <si>
    <r>
      <t xml:space="preserve">Valor pago muito alto: </t>
    </r>
    <r>
      <rPr>
        <sz val="11"/>
        <color theme="1"/>
        <rFont val="Aptos"/>
        <family val="2"/>
      </rPr>
      <t>92% possuem valores pagos acima de R$5 mil, sendo que 66% com valores pagos superiores a R$10 mil.</t>
    </r>
  </si>
  <si>
    <r>
      <t xml:space="preserve">Público com foco nos 2 produtos: </t>
    </r>
    <r>
      <rPr>
        <sz val="11"/>
        <color theme="1"/>
        <rFont val="Aptos"/>
        <family val="2"/>
      </rPr>
      <t>76% utilizam Cartão e Carne.</t>
    </r>
  </si>
  <si>
    <r>
      <t xml:space="preserve">Público com foco no Carnê: </t>
    </r>
    <r>
      <rPr>
        <sz val="11"/>
        <color theme="1"/>
        <rFont val="Aptos"/>
        <family val="2"/>
      </rPr>
      <t>53% utilizam apenas Carne.</t>
    </r>
  </si>
  <si>
    <r>
      <t xml:space="preserve">Público com foco no Carnê: </t>
    </r>
    <r>
      <rPr>
        <sz val="11"/>
        <color theme="1"/>
        <rFont val="Aptos"/>
        <family val="2"/>
      </rPr>
      <t>59% utilizam apenas Carne.</t>
    </r>
  </si>
  <si>
    <r>
      <t xml:space="preserve">Público com foco nos 2 produtos: </t>
    </r>
    <r>
      <rPr>
        <sz val="11"/>
        <color theme="1"/>
        <rFont val="Aptos"/>
        <family val="2"/>
      </rPr>
      <t>62% utilizam Cartão e Carne.</t>
    </r>
  </si>
  <si>
    <r>
      <t xml:space="preserve">Público com foco em 1 produto:  </t>
    </r>
    <r>
      <rPr>
        <sz val="11"/>
        <color theme="1"/>
        <rFont val="Aptos"/>
        <family val="2"/>
      </rPr>
      <t>52% utilizam apenas Cartão e 30% utizam apenas Carnê.</t>
    </r>
  </si>
  <si>
    <r>
      <t xml:space="preserve">Renegociações pouco frequentes:  </t>
    </r>
    <r>
      <rPr>
        <sz val="11"/>
        <color theme="1"/>
        <rFont val="Aptos"/>
        <family val="2"/>
      </rPr>
      <t>9% fizeram renegociação.</t>
    </r>
  </si>
  <si>
    <r>
      <t xml:space="preserve">Renegociações pouco frequentes:  </t>
    </r>
    <r>
      <rPr>
        <sz val="11"/>
        <color theme="1"/>
        <rFont val="Aptos"/>
        <family val="2"/>
      </rPr>
      <t xml:space="preserve">13%  fizeram renegociação </t>
    </r>
  </si>
  <si>
    <r>
      <t xml:space="preserve">Renegociações muito frequentes:  </t>
    </r>
    <r>
      <rPr>
        <sz val="11"/>
        <color theme="1"/>
        <rFont val="Aptos"/>
        <family val="2"/>
      </rPr>
      <t>59% fizeram renegociação.</t>
    </r>
  </si>
  <si>
    <r>
      <t xml:space="preserve">Renegociações muito frequentes:  </t>
    </r>
    <r>
      <rPr>
        <sz val="11"/>
        <color theme="1"/>
        <rFont val="Aptos"/>
        <family val="2"/>
      </rPr>
      <t>43% fizeram renegociação.</t>
    </r>
  </si>
  <si>
    <r>
      <t xml:space="preserve">Renegociações moderadas:  </t>
    </r>
    <r>
      <rPr>
        <sz val="11"/>
        <color theme="1"/>
        <rFont val="Aptos"/>
        <family val="2"/>
      </rPr>
      <t>23% fizeram renegociação.</t>
    </r>
  </si>
  <si>
    <r>
      <t xml:space="preserve">Renda válida moderada: </t>
    </r>
    <r>
      <rPr>
        <sz val="11"/>
        <color theme="1"/>
        <rFont val="Aptos"/>
        <family val="2"/>
      </rPr>
      <t>72% com renda acima de 1 salários mínimos.</t>
    </r>
  </si>
  <si>
    <r>
      <t xml:space="preserve">Renda válida: </t>
    </r>
    <r>
      <rPr>
        <sz val="11"/>
        <color theme="1"/>
        <rFont val="Aptos"/>
        <family val="2"/>
      </rPr>
      <t>Balanceado.</t>
    </r>
  </si>
  <si>
    <r>
      <t xml:space="preserve">Renda válida baixa: </t>
    </r>
    <r>
      <rPr>
        <sz val="11"/>
        <color theme="1"/>
        <rFont val="Aptos"/>
        <family val="2"/>
      </rPr>
      <t>35% com renda até 1 salário mínimo.</t>
    </r>
  </si>
  <si>
    <r>
      <t xml:space="preserve">Renda válida alta: </t>
    </r>
    <r>
      <rPr>
        <sz val="11"/>
        <color theme="1"/>
        <rFont val="Aptos"/>
        <family val="2"/>
      </rPr>
      <t>80% com renda acima de 1 salários mínimos, sendo que 14% possuem renda acima de 2 salários mínimos.</t>
    </r>
  </si>
  <si>
    <t>Histórico de pagamento</t>
  </si>
  <si>
    <t>Renegociações</t>
  </si>
  <si>
    <t>Maduros</t>
  </si>
  <si>
    <t>Jovens</t>
  </si>
  <si>
    <t>Altos</t>
  </si>
  <si>
    <t>Moderados</t>
  </si>
  <si>
    <t>Baixos</t>
  </si>
  <si>
    <t>Muito</t>
  </si>
  <si>
    <t>Pouco</t>
  </si>
  <si>
    <r>
      <t>A</t>
    </r>
    <r>
      <rPr>
        <b/>
        <sz val="11"/>
        <color theme="1"/>
        <rFont val="Aptos Narrow"/>
        <family val="2"/>
        <scheme val="minor"/>
      </rPr>
      <t>lta taxa de renegociação (43%)</t>
    </r>
    <r>
      <rPr>
        <sz val="11"/>
        <color theme="1"/>
        <rFont val="Aptos Narrow"/>
        <family val="2"/>
        <scheme val="minor"/>
      </rPr>
      <t>, mas esse número parece vir de um público que renegocia e depois quita. Dado o restante do perfil (valores pagos altos, limites altos, atividade).</t>
    </r>
  </si>
  <si>
    <r>
      <t xml:space="preserve">Apesar do histórico curto e valor pago moderado, o comportamento é </t>
    </r>
    <r>
      <rPr>
        <b/>
        <sz val="11"/>
        <color theme="1"/>
        <rFont val="Aptos Narrow"/>
        <family val="2"/>
        <scheme val="minor"/>
      </rPr>
      <t>positivo e sem sinais de risco</t>
    </r>
    <r>
      <rPr>
        <sz val="11"/>
        <color theme="1"/>
        <rFont val="Aptos Narrow"/>
        <family val="2"/>
        <scheme val="minor"/>
      </rPr>
      <t>, indicando um público novo mas com boa disciplina.</t>
    </r>
  </si>
  <si>
    <t>Altíssima inadimplência (52%) e atraso, com muitas renegociações. Mas também há alto histórico de pagamentos, vários contratos quitados, valores pagos expressivos. Público já foi bom, mas atualmente está em situação crítica.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</si>
</sst>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FFB3B3"/>
        <bgColor indexed="64"/>
      </patternFill>
    </fill>
    <fill>
      <patternFill patternType="solid">
        <fgColor rgb="FFC1F1C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0" fillId="3" borderId="5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99"/>
      <color rgb="FFFFB3B3"/>
      <color rgb="FFC1F1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5A71-6F95-42E2-9DB8-60ADD48FFC19}">
  <sheetPr>
    <tabColor rgb="FF00B050"/>
  </sheetPr>
  <dimension ref="A1:G44"/>
  <sheetViews>
    <sheetView topLeftCell="A15" zoomScale="80" zoomScaleNormal="80" workbookViewId="0">
      <selection activeCell="A14" sqref="A14:XFD14"/>
    </sheetView>
  </sheetViews>
  <sheetFormatPr defaultRowHeight="15" x14ac:dyDescent="0.25"/>
  <cols>
    <col min="1" max="1" width="31.85546875" style="1" bestFit="1" customWidth="1"/>
    <col min="2" max="2" width="55.42578125" style="1" customWidth="1"/>
    <col min="3" max="4" width="40.140625" style="24" customWidth="1"/>
    <col min="5" max="5" width="42.28515625" style="24" customWidth="1"/>
    <col min="6" max="7" width="40.140625" style="24" customWidth="1"/>
    <col min="9" max="9" width="31.140625" bestFit="1" customWidth="1"/>
  </cols>
  <sheetData>
    <row r="1" spans="1:7" ht="15.75" thickBot="1" x14ac:dyDescent="0.3">
      <c r="A1" s="79" t="s">
        <v>20</v>
      </c>
      <c r="B1" s="79"/>
      <c r="C1" s="20" t="s">
        <v>22</v>
      </c>
      <c r="D1" s="20" t="s">
        <v>22</v>
      </c>
      <c r="E1" s="20" t="s">
        <v>21</v>
      </c>
      <c r="F1" s="20" t="s">
        <v>21</v>
      </c>
      <c r="G1" s="20" t="s">
        <v>23</v>
      </c>
    </row>
    <row r="2" spans="1:7" ht="15.75" thickBot="1" x14ac:dyDescent="0.3">
      <c r="A2" s="1" t="s">
        <v>0</v>
      </c>
      <c r="B2" s="1" t="s">
        <v>24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</row>
    <row r="3" spans="1:7" ht="45" x14ac:dyDescent="0.25">
      <c r="A3" s="1" t="s">
        <v>6</v>
      </c>
      <c r="B3" s="25" t="s">
        <v>25</v>
      </c>
      <c r="C3" s="29" t="s">
        <v>97</v>
      </c>
      <c r="D3" s="29" t="s">
        <v>98</v>
      </c>
      <c r="E3" s="26" t="s">
        <v>99</v>
      </c>
      <c r="F3" s="33" t="s">
        <v>100</v>
      </c>
      <c r="G3" s="31" t="s">
        <v>101</v>
      </c>
    </row>
    <row r="4" spans="1:7" ht="45" x14ac:dyDescent="0.25">
      <c r="A4" s="1" t="s">
        <v>9</v>
      </c>
      <c r="B4" s="25" t="s">
        <v>26</v>
      </c>
      <c r="C4" s="30" t="s">
        <v>102</v>
      </c>
      <c r="D4" s="30" t="s">
        <v>103</v>
      </c>
      <c r="E4" s="18" t="s">
        <v>104</v>
      </c>
      <c r="F4" s="34" t="s">
        <v>105</v>
      </c>
      <c r="G4" s="32" t="s">
        <v>8</v>
      </c>
    </row>
    <row r="5" spans="1:7" ht="75" x14ac:dyDescent="0.25">
      <c r="A5" s="1" t="s">
        <v>51</v>
      </c>
      <c r="B5" s="25" t="s">
        <v>62</v>
      </c>
      <c r="C5" s="30" t="s">
        <v>158</v>
      </c>
      <c r="D5" s="30" t="s">
        <v>159</v>
      </c>
      <c r="E5" s="18" t="s">
        <v>160</v>
      </c>
      <c r="F5" s="35" t="s">
        <v>161</v>
      </c>
      <c r="G5" s="34" t="s">
        <v>162</v>
      </c>
    </row>
    <row r="6" spans="1:7" ht="45" x14ac:dyDescent="0.25">
      <c r="A6" s="1" t="s">
        <v>52</v>
      </c>
      <c r="B6" s="25" t="s">
        <v>63</v>
      </c>
      <c r="C6" s="36" t="s">
        <v>8</v>
      </c>
      <c r="D6" s="30" t="s">
        <v>163</v>
      </c>
      <c r="E6" s="18" t="s">
        <v>164</v>
      </c>
      <c r="F6" s="34" t="s">
        <v>165</v>
      </c>
      <c r="G6" s="35" t="s">
        <v>166</v>
      </c>
    </row>
    <row r="7" spans="1:7" x14ac:dyDescent="0.25">
      <c r="A7" s="1" t="s">
        <v>17</v>
      </c>
      <c r="B7" s="25" t="s">
        <v>27</v>
      </c>
      <c r="C7" s="40" t="s">
        <v>125</v>
      </c>
      <c r="D7" s="40" t="s">
        <v>125</v>
      </c>
      <c r="E7" s="22" t="s">
        <v>126</v>
      </c>
      <c r="F7" s="49" t="s">
        <v>127</v>
      </c>
      <c r="G7" s="49" t="s">
        <v>126</v>
      </c>
    </row>
    <row r="8" spans="1:7" ht="30" x14ac:dyDescent="0.25">
      <c r="A8" s="1" t="s">
        <v>53</v>
      </c>
      <c r="B8" s="25" t="s">
        <v>31</v>
      </c>
      <c r="C8" s="40" t="s">
        <v>128</v>
      </c>
      <c r="D8" s="40" t="s">
        <v>129</v>
      </c>
      <c r="E8" s="23" t="s">
        <v>8</v>
      </c>
      <c r="F8" s="49" t="s">
        <v>128</v>
      </c>
      <c r="G8" s="49" t="s">
        <v>130</v>
      </c>
    </row>
    <row r="9" spans="1:7" ht="45" x14ac:dyDescent="0.25">
      <c r="A9" s="1" t="s">
        <v>54</v>
      </c>
      <c r="B9" s="25" t="s">
        <v>106</v>
      </c>
      <c r="C9" s="40" t="s">
        <v>131</v>
      </c>
      <c r="D9" s="50" t="s">
        <v>8</v>
      </c>
      <c r="E9" s="22" t="s">
        <v>132</v>
      </c>
      <c r="F9" s="49" t="s">
        <v>132</v>
      </c>
      <c r="G9" s="49" t="s">
        <v>131</v>
      </c>
    </row>
    <row r="10" spans="1:7" ht="30" x14ac:dyDescent="0.25">
      <c r="A10" s="1" t="s">
        <v>15</v>
      </c>
      <c r="B10" s="25" t="s">
        <v>32</v>
      </c>
      <c r="C10" s="30" t="s">
        <v>69</v>
      </c>
      <c r="D10" s="30" t="s">
        <v>167</v>
      </c>
      <c r="E10" s="18" t="s">
        <v>70</v>
      </c>
      <c r="F10" s="34" t="s">
        <v>169</v>
      </c>
      <c r="G10" s="35" t="s">
        <v>168</v>
      </c>
    </row>
    <row r="11" spans="1:7" ht="30" x14ac:dyDescent="0.25">
      <c r="A11" s="1" t="s">
        <v>19</v>
      </c>
      <c r="B11" s="25" t="s">
        <v>34</v>
      </c>
      <c r="C11" s="30" t="s">
        <v>170</v>
      </c>
      <c r="D11" s="30" t="s">
        <v>171</v>
      </c>
      <c r="E11" s="18" t="s">
        <v>172</v>
      </c>
      <c r="F11" s="34" t="s">
        <v>173</v>
      </c>
      <c r="G11" s="35" t="s">
        <v>174</v>
      </c>
    </row>
    <row r="12" spans="1:7" ht="30" x14ac:dyDescent="0.25">
      <c r="A12" s="1" t="s">
        <v>56</v>
      </c>
      <c r="B12" s="25" t="s">
        <v>49</v>
      </c>
      <c r="C12" s="30" t="s">
        <v>175</v>
      </c>
      <c r="D12" s="39" t="s">
        <v>72</v>
      </c>
      <c r="E12" s="18" t="s">
        <v>176</v>
      </c>
      <c r="F12" s="37" t="s">
        <v>177</v>
      </c>
      <c r="G12" s="35" t="s">
        <v>178</v>
      </c>
    </row>
    <row r="13" spans="1:7" ht="45" x14ac:dyDescent="0.25">
      <c r="A13" s="1" t="s">
        <v>55</v>
      </c>
      <c r="B13" s="25" t="s">
        <v>61</v>
      </c>
      <c r="C13" s="30" t="s">
        <v>179</v>
      </c>
      <c r="D13" s="38" t="s">
        <v>180</v>
      </c>
      <c r="E13" s="18" t="s">
        <v>181</v>
      </c>
      <c r="F13" s="37" t="s">
        <v>183</v>
      </c>
      <c r="G13" s="34" t="s">
        <v>182</v>
      </c>
    </row>
    <row r="14" spans="1:7" x14ac:dyDescent="0.25">
      <c r="A14" s="1" t="s">
        <v>108</v>
      </c>
      <c r="B14" s="25" t="s">
        <v>109</v>
      </c>
      <c r="C14" s="40" t="s">
        <v>184</v>
      </c>
      <c r="D14" s="40" t="s">
        <v>185</v>
      </c>
      <c r="E14" s="22" t="s">
        <v>186</v>
      </c>
      <c r="F14" s="49" t="s">
        <v>187</v>
      </c>
      <c r="G14" s="49" t="s">
        <v>188</v>
      </c>
    </row>
    <row r="15" spans="1:7" x14ac:dyDescent="0.25">
      <c r="A15" s="1" t="s">
        <v>94</v>
      </c>
      <c r="B15" s="25" t="s">
        <v>107</v>
      </c>
      <c r="C15" s="36" t="s">
        <v>8</v>
      </c>
      <c r="D15" s="39" t="s">
        <v>189</v>
      </c>
      <c r="E15" s="19" t="s">
        <v>8</v>
      </c>
      <c r="F15" s="34" t="s">
        <v>190</v>
      </c>
      <c r="G15" s="37" t="s">
        <v>191</v>
      </c>
    </row>
    <row r="16" spans="1:7" x14ac:dyDescent="0.25">
      <c r="A16" s="1" t="s">
        <v>60</v>
      </c>
      <c r="B16" s="25" t="s">
        <v>124</v>
      </c>
      <c r="C16" s="50" t="s">
        <v>8</v>
      </c>
      <c r="D16" s="40" t="s">
        <v>133</v>
      </c>
      <c r="E16" s="23" t="s">
        <v>8</v>
      </c>
      <c r="F16" s="49" t="s">
        <v>68</v>
      </c>
      <c r="G16" s="49" t="s">
        <v>133</v>
      </c>
    </row>
    <row r="17" spans="1:7" ht="30" x14ac:dyDescent="0.25">
      <c r="A17" s="1" t="s">
        <v>110</v>
      </c>
      <c r="B17" s="25" t="s">
        <v>121</v>
      </c>
      <c r="C17" s="30" t="s">
        <v>192</v>
      </c>
      <c r="D17" s="38" t="s">
        <v>193</v>
      </c>
      <c r="E17" s="18" t="s">
        <v>194</v>
      </c>
      <c r="F17" s="37" t="s">
        <v>195</v>
      </c>
      <c r="G17" s="34" t="s">
        <v>196</v>
      </c>
    </row>
    <row r="18" spans="1:7" x14ac:dyDescent="0.25">
      <c r="A18" s="1" t="s">
        <v>7</v>
      </c>
      <c r="B18" s="25" t="s">
        <v>28</v>
      </c>
      <c r="C18" s="40" t="s">
        <v>41</v>
      </c>
      <c r="D18" s="50" t="s">
        <v>8</v>
      </c>
      <c r="E18" s="22" t="s">
        <v>40</v>
      </c>
      <c r="F18" s="51" t="s">
        <v>8</v>
      </c>
      <c r="G18" s="51" t="s">
        <v>8</v>
      </c>
    </row>
    <row r="19" spans="1:7" x14ac:dyDescent="0.25">
      <c r="A19" s="1" t="s">
        <v>10</v>
      </c>
      <c r="B19" s="25" t="s">
        <v>29</v>
      </c>
      <c r="C19" s="40" t="s">
        <v>66</v>
      </c>
      <c r="D19" s="50" t="s">
        <v>8</v>
      </c>
      <c r="E19" s="23" t="s">
        <v>8</v>
      </c>
      <c r="F19" s="49" t="s">
        <v>42</v>
      </c>
      <c r="G19" s="49" t="s">
        <v>43</v>
      </c>
    </row>
    <row r="20" spans="1:7" ht="30" x14ac:dyDescent="0.25">
      <c r="A20" s="1" t="s">
        <v>13</v>
      </c>
      <c r="B20" s="25" t="s">
        <v>38</v>
      </c>
      <c r="C20" s="40" t="s">
        <v>134</v>
      </c>
      <c r="D20" s="40" t="s">
        <v>46</v>
      </c>
      <c r="E20" s="22" t="s">
        <v>135</v>
      </c>
      <c r="F20" s="51" t="s">
        <v>8</v>
      </c>
      <c r="G20" s="49" t="s">
        <v>136</v>
      </c>
    </row>
    <row r="21" spans="1:7" ht="30" x14ac:dyDescent="0.25">
      <c r="A21" s="1" t="s">
        <v>113</v>
      </c>
      <c r="B21" s="25" t="s">
        <v>123</v>
      </c>
      <c r="C21" s="40" t="s">
        <v>137</v>
      </c>
      <c r="D21" s="40" t="s">
        <v>138</v>
      </c>
      <c r="E21" s="22" t="s">
        <v>139</v>
      </c>
      <c r="F21" s="49" t="s">
        <v>140</v>
      </c>
      <c r="G21" s="49" t="s">
        <v>141</v>
      </c>
    </row>
    <row r="22" spans="1:7" x14ac:dyDescent="0.25">
      <c r="A22" s="1" t="s">
        <v>14</v>
      </c>
      <c r="B22" s="25" t="s">
        <v>37</v>
      </c>
      <c r="C22" s="40" t="s">
        <v>142</v>
      </c>
      <c r="D22" s="40" t="s">
        <v>142</v>
      </c>
      <c r="E22" s="23" t="s">
        <v>8</v>
      </c>
      <c r="F22" s="51" t="s">
        <v>8</v>
      </c>
      <c r="G22" s="49" t="s">
        <v>143</v>
      </c>
    </row>
    <row r="23" spans="1:7" ht="30" x14ac:dyDescent="0.25">
      <c r="A23" s="1" t="s">
        <v>47</v>
      </c>
      <c r="B23" s="25" t="s">
        <v>48</v>
      </c>
      <c r="C23" s="36" t="s">
        <v>8</v>
      </c>
      <c r="D23" s="36" t="s">
        <v>8</v>
      </c>
      <c r="E23" s="18" t="s">
        <v>197</v>
      </c>
      <c r="F23" s="34" t="s">
        <v>198</v>
      </c>
      <c r="G23" s="34" t="s">
        <v>199</v>
      </c>
    </row>
    <row r="24" spans="1:7" x14ac:dyDescent="0.25">
      <c r="A24" s="1" t="s">
        <v>11</v>
      </c>
      <c r="B24" s="25" t="s">
        <v>36</v>
      </c>
      <c r="C24" s="40" t="s">
        <v>12</v>
      </c>
      <c r="D24" s="50" t="s">
        <v>8</v>
      </c>
      <c r="E24" s="22" t="s">
        <v>67</v>
      </c>
      <c r="F24" s="49" t="s">
        <v>12</v>
      </c>
      <c r="G24" s="49" t="s">
        <v>67</v>
      </c>
    </row>
    <row r="25" spans="1:7" ht="30" x14ac:dyDescent="0.25">
      <c r="A25" s="1" t="s">
        <v>16</v>
      </c>
      <c r="B25" s="25" t="s">
        <v>33</v>
      </c>
      <c r="C25" s="38" t="s">
        <v>71</v>
      </c>
      <c r="D25" s="30" t="s">
        <v>200</v>
      </c>
      <c r="E25" s="18" t="s">
        <v>202</v>
      </c>
      <c r="F25" s="34" t="s">
        <v>201</v>
      </c>
      <c r="G25" s="18" t="s">
        <v>202</v>
      </c>
    </row>
    <row r="26" spans="1:7" ht="30" x14ac:dyDescent="0.25">
      <c r="A26" s="1" t="s">
        <v>18</v>
      </c>
      <c r="B26" s="25" t="s">
        <v>30</v>
      </c>
      <c r="C26" s="40" t="s">
        <v>128</v>
      </c>
      <c r="D26" s="40" t="s">
        <v>144</v>
      </c>
      <c r="E26" s="22" t="s">
        <v>145</v>
      </c>
      <c r="F26" s="49" t="s">
        <v>128</v>
      </c>
      <c r="G26" s="49" t="s">
        <v>144</v>
      </c>
    </row>
    <row r="27" spans="1:7" x14ac:dyDescent="0.25">
      <c r="A27" s="1" t="s">
        <v>96</v>
      </c>
      <c r="B27" s="25" t="s">
        <v>115</v>
      </c>
      <c r="C27" s="40">
        <v>1</v>
      </c>
      <c r="D27" s="40">
        <v>0</v>
      </c>
      <c r="E27" s="23" t="s">
        <v>8</v>
      </c>
      <c r="F27" s="49">
        <v>1</v>
      </c>
      <c r="G27" s="49">
        <v>0</v>
      </c>
    </row>
    <row r="28" spans="1:7" x14ac:dyDescent="0.25">
      <c r="A28" s="1" t="s">
        <v>95</v>
      </c>
      <c r="B28" s="25" t="s">
        <v>114</v>
      </c>
      <c r="C28" s="40">
        <v>1</v>
      </c>
      <c r="D28" s="50" t="s">
        <v>8</v>
      </c>
      <c r="E28" s="22">
        <v>0</v>
      </c>
      <c r="F28" s="51" t="s">
        <v>8</v>
      </c>
      <c r="G28" s="49">
        <v>1</v>
      </c>
    </row>
    <row r="29" spans="1:7" x14ac:dyDescent="0.25">
      <c r="A29" s="1" t="s">
        <v>57</v>
      </c>
      <c r="B29" s="25" t="s">
        <v>50</v>
      </c>
      <c r="C29" s="40" t="s">
        <v>146</v>
      </c>
      <c r="D29" s="40" t="s">
        <v>147</v>
      </c>
      <c r="E29" s="22" t="s">
        <v>148</v>
      </c>
      <c r="F29" s="49" t="s">
        <v>146</v>
      </c>
      <c r="G29" s="49" t="s">
        <v>149</v>
      </c>
    </row>
    <row r="30" spans="1:7" x14ac:dyDescent="0.25">
      <c r="A30" s="1" t="s">
        <v>58</v>
      </c>
      <c r="B30" s="25" t="s">
        <v>35</v>
      </c>
      <c r="C30" s="40" t="s">
        <v>45</v>
      </c>
      <c r="D30" s="40" t="s">
        <v>150</v>
      </c>
      <c r="E30" s="22" t="s">
        <v>44</v>
      </c>
      <c r="F30" s="51" t="s">
        <v>8</v>
      </c>
      <c r="G30" s="49" t="s">
        <v>151</v>
      </c>
    </row>
    <row r="31" spans="1:7" ht="30" x14ac:dyDescent="0.25">
      <c r="A31" s="5" t="s">
        <v>64</v>
      </c>
      <c r="B31" s="25" t="s">
        <v>39</v>
      </c>
      <c r="C31" s="30" t="s">
        <v>203</v>
      </c>
      <c r="D31" s="30" t="s">
        <v>204</v>
      </c>
      <c r="E31" s="18" t="s">
        <v>205</v>
      </c>
      <c r="F31" s="34" t="s">
        <v>206</v>
      </c>
      <c r="G31" s="35" t="s">
        <v>207</v>
      </c>
    </row>
    <row r="32" spans="1:7" ht="30" x14ac:dyDescent="0.25">
      <c r="A32" s="1" t="s">
        <v>116</v>
      </c>
      <c r="B32" s="25" t="s">
        <v>117</v>
      </c>
      <c r="C32" s="40" t="s">
        <v>152</v>
      </c>
      <c r="D32" s="40" t="s">
        <v>153</v>
      </c>
      <c r="E32" s="22" t="s">
        <v>112</v>
      </c>
      <c r="F32" s="49" t="s">
        <v>152</v>
      </c>
      <c r="G32" s="49" t="s">
        <v>111</v>
      </c>
    </row>
    <row r="33" spans="1:7" ht="30" x14ac:dyDescent="0.25">
      <c r="A33" s="1" t="s">
        <v>118</v>
      </c>
      <c r="B33" s="25" t="s">
        <v>119</v>
      </c>
      <c r="C33" s="40" t="s">
        <v>154</v>
      </c>
      <c r="D33" s="40">
        <v>0</v>
      </c>
      <c r="E33" s="23" t="s">
        <v>8</v>
      </c>
      <c r="F33" s="49" t="s">
        <v>155</v>
      </c>
      <c r="G33" s="49">
        <v>0</v>
      </c>
    </row>
    <row r="34" spans="1:7" x14ac:dyDescent="0.25">
      <c r="A34" s="1" t="s">
        <v>120</v>
      </c>
      <c r="B34" s="25" t="s">
        <v>122</v>
      </c>
      <c r="C34" s="40" t="s">
        <v>156</v>
      </c>
      <c r="D34" s="40" t="s">
        <v>111</v>
      </c>
      <c r="E34" s="22" t="s">
        <v>112</v>
      </c>
      <c r="F34" s="49" t="s">
        <v>157</v>
      </c>
      <c r="G34" s="49" t="s">
        <v>112</v>
      </c>
    </row>
    <row r="35" spans="1:7" ht="30.75" thickBot="1" x14ac:dyDescent="0.3">
      <c r="A35" s="1" t="s">
        <v>59</v>
      </c>
      <c r="B35" s="25" t="s">
        <v>65</v>
      </c>
      <c r="C35" s="46" t="s">
        <v>208</v>
      </c>
      <c r="D35" s="43" t="s">
        <v>8</v>
      </c>
      <c r="E35" s="44" t="s">
        <v>209</v>
      </c>
      <c r="F35" s="42" t="s">
        <v>8</v>
      </c>
      <c r="G35" s="45" t="s">
        <v>210</v>
      </c>
    </row>
    <row r="36" spans="1:7" x14ac:dyDescent="0.25">
      <c r="C36" s="6">
        <v>10</v>
      </c>
      <c r="D36" s="6">
        <v>8</v>
      </c>
      <c r="E36" s="6">
        <v>0</v>
      </c>
      <c r="F36" s="6">
        <v>3</v>
      </c>
      <c r="G36" s="6">
        <v>1</v>
      </c>
    </row>
    <row r="37" spans="1:7" x14ac:dyDescent="0.25">
      <c r="C37" s="7">
        <v>4</v>
      </c>
      <c r="D37" s="7">
        <v>4</v>
      </c>
      <c r="E37" s="7">
        <v>2</v>
      </c>
      <c r="F37" s="7">
        <v>2</v>
      </c>
      <c r="G37" s="7">
        <v>7</v>
      </c>
    </row>
    <row r="38" spans="1:7" x14ac:dyDescent="0.25">
      <c r="C38" s="8">
        <v>0</v>
      </c>
      <c r="D38" s="8">
        <v>2</v>
      </c>
      <c r="E38" s="8">
        <v>12</v>
      </c>
      <c r="F38" s="8">
        <v>9</v>
      </c>
      <c r="G38" s="8">
        <v>6</v>
      </c>
    </row>
    <row r="39" spans="1:7" x14ac:dyDescent="0.25">
      <c r="C39" s="2">
        <f>SUM(C36:C38)</f>
        <v>14</v>
      </c>
      <c r="D39" s="2">
        <f>SUM(D36:D38)</f>
        <v>14</v>
      </c>
      <c r="E39" s="2">
        <f>SUM(E36:E38)</f>
        <v>14</v>
      </c>
      <c r="F39" s="2">
        <f>SUM(F36:F38)</f>
        <v>14</v>
      </c>
      <c r="G39" s="2">
        <f>SUM(G36:G38)</f>
        <v>14</v>
      </c>
    </row>
    <row r="40" spans="1:7" x14ac:dyDescent="0.25">
      <c r="C40" s="9"/>
      <c r="D40" s="9"/>
      <c r="E40" s="9"/>
      <c r="F40" s="9"/>
      <c r="G40" s="9"/>
    </row>
    <row r="41" spans="1:7" x14ac:dyDescent="0.25">
      <c r="B41" s="6"/>
      <c r="C41" s="10">
        <f>C36/C39</f>
        <v>0.7142857142857143</v>
      </c>
      <c r="D41" s="10">
        <f>D36/D39</f>
        <v>0.5714285714285714</v>
      </c>
      <c r="E41" s="10">
        <f>E36/E39</f>
        <v>0</v>
      </c>
      <c r="F41" s="10">
        <f>F36/F39</f>
        <v>0.21428571428571427</v>
      </c>
      <c r="G41" s="10">
        <f>G36/G39</f>
        <v>7.1428571428571425E-2</v>
      </c>
    </row>
    <row r="42" spans="1:7" x14ac:dyDescent="0.25">
      <c r="B42" s="7"/>
      <c r="C42" s="11">
        <f>C37/C39</f>
        <v>0.2857142857142857</v>
      </c>
      <c r="D42" s="11">
        <f>D37/D39</f>
        <v>0.2857142857142857</v>
      </c>
      <c r="E42" s="11">
        <f>E37/E39</f>
        <v>0.14285714285714285</v>
      </c>
      <c r="F42" s="11">
        <f>F37/F39</f>
        <v>0.14285714285714285</v>
      </c>
      <c r="G42" s="11">
        <f>G37/G39</f>
        <v>0.5</v>
      </c>
    </row>
    <row r="43" spans="1:7" x14ac:dyDescent="0.25">
      <c r="B43" s="8"/>
      <c r="C43" s="12">
        <f>C38/C39</f>
        <v>0</v>
      </c>
      <c r="D43" s="12">
        <f>D38/D39</f>
        <v>0.14285714285714285</v>
      </c>
      <c r="E43" s="12">
        <f>E38/E39</f>
        <v>0.8571428571428571</v>
      </c>
      <c r="F43" s="12">
        <f>F38/F39</f>
        <v>0.6428571428571429</v>
      </c>
      <c r="G43" s="12">
        <f>G38/G39</f>
        <v>0.42857142857142855</v>
      </c>
    </row>
    <row r="44" spans="1:7" x14ac:dyDescent="0.25">
      <c r="C44" s="27">
        <f>SUM(C41:C43)</f>
        <v>1</v>
      </c>
      <c r="D44" s="27">
        <f>SUM(D41:D43)</f>
        <v>1</v>
      </c>
      <c r="E44" s="27">
        <f>SUM(E41:E43)</f>
        <v>1</v>
      </c>
      <c r="F44" s="27">
        <f>SUM(F41:F43)</f>
        <v>1</v>
      </c>
      <c r="G44" s="27">
        <f>SUM(G41:G43)</f>
        <v>1</v>
      </c>
    </row>
  </sheetData>
  <mergeCells count="1">
    <mergeCell ref="A1:B1"/>
  </mergeCells>
  <conditionalFormatting sqref="C41:G41">
    <cfRule type="colorScale" priority="1">
      <colorScale>
        <cfvo type="min"/>
        <cfvo type="max"/>
        <color rgb="FFFCFCFF"/>
        <color rgb="FF63BE7B"/>
      </colorScale>
    </cfRule>
  </conditionalFormatting>
  <conditionalFormatting sqref="C42:G42">
    <cfRule type="colorScale" priority="2">
      <colorScale>
        <cfvo type="min"/>
        <cfvo type="max"/>
        <color rgb="FFFCFCFF"/>
        <color rgb="FF63BE7B"/>
      </colorScale>
    </cfRule>
  </conditionalFormatting>
  <conditionalFormatting sqref="C43:G43">
    <cfRule type="colorScale" priority="3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0C5-8EEF-4490-9795-44C26A560D02}">
  <sheetPr>
    <tabColor rgb="FF00B050"/>
  </sheetPr>
  <dimension ref="A1:G21"/>
  <sheetViews>
    <sheetView workbookViewId="0">
      <selection activeCell="C8" sqref="C8"/>
    </sheetView>
  </sheetViews>
  <sheetFormatPr defaultRowHeight="15" x14ac:dyDescent="0.25"/>
  <cols>
    <col min="1" max="1" width="31.85546875" style="1" bestFit="1" customWidth="1"/>
    <col min="2" max="2" width="38" style="1" bestFit="1" customWidth="1"/>
    <col min="3" max="3" width="25.85546875" style="13" customWidth="1"/>
    <col min="4" max="4" width="24.85546875" style="13" bestFit="1" customWidth="1"/>
    <col min="5" max="5" width="26.7109375" style="13" customWidth="1"/>
    <col min="6" max="6" width="24.85546875" style="13" bestFit="1" customWidth="1"/>
    <col min="7" max="7" width="26.42578125" style="13" bestFit="1" customWidth="1"/>
  </cols>
  <sheetData>
    <row r="1" spans="1:7" ht="15.75" thickBot="1" x14ac:dyDescent="0.3">
      <c r="A1" s="79" t="s">
        <v>20</v>
      </c>
      <c r="B1" s="79"/>
      <c r="C1" s="52" t="str">
        <f>'Rank Cluster'!C1</f>
        <v>Baixo Risco</v>
      </c>
      <c r="D1" s="52" t="str">
        <f>'Rank Cluster'!D1</f>
        <v>Baixo Risco</v>
      </c>
      <c r="E1" s="16" t="str">
        <f>'Rank Cluster'!E1</f>
        <v>Alto Risco</v>
      </c>
      <c r="F1" s="48" t="str">
        <f>'Rank Cluster'!F1</f>
        <v>Alto Risco</v>
      </c>
      <c r="G1" s="47" t="str">
        <f>'Rank Cluster'!G1</f>
        <v>Médio Risco</v>
      </c>
    </row>
    <row r="2" spans="1:7" ht="15.75" thickBot="1" x14ac:dyDescent="0.3">
      <c r="A2" s="1" t="s">
        <v>0</v>
      </c>
      <c r="B2" s="1" t="s">
        <v>24</v>
      </c>
      <c r="C2" s="14" t="s">
        <v>1</v>
      </c>
      <c r="D2" s="14" t="s">
        <v>2</v>
      </c>
      <c r="E2" s="16" t="s">
        <v>3</v>
      </c>
      <c r="F2" s="16" t="s">
        <v>4</v>
      </c>
      <c r="G2" s="15" t="s">
        <v>5</v>
      </c>
    </row>
    <row r="3" spans="1:7" ht="59.25" customHeight="1" x14ac:dyDescent="0.25">
      <c r="A3" s="1" t="s">
        <v>6</v>
      </c>
      <c r="B3" s="4" t="s">
        <v>25</v>
      </c>
      <c r="C3" s="29" t="s">
        <v>97</v>
      </c>
      <c r="D3" s="29" t="s">
        <v>98</v>
      </c>
      <c r="E3" s="26" t="s">
        <v>99</v>
      </c>
      <c r="F3" s="33" t="s">
        <v>100</v>
      </c>
      <c r="G3" s="31" t="s">
        <v>101</v>
      </c>
    </row>
    <row r="4" spans="1:7" ht="60" x14ac:dyDescent="0.25">
      <c r="A4" s="1" t="s">
        <v>9</v>
      </c>
      <c r="B4" s="4" t="s">
        <v>26</v>
      </c>
      <c r="C4" s="30" t="s">
        <v>102</v>
      </c>
      <c r="D4" s="30" t="s">
        <v>103</v>
      </c>
      <c r="E4" s="18" t="s">
        <v>104</v>
      </c>
      <c r="F4" s="34" t="s">
        <v>105</v>
      </c>
      <c r="G4" s="32" t="s">
        <v>8</v>
      </c>
    </row>
    <row r="5" spans="1:7" ht="120" x14ac:dyDescent="0.25">
      <c r="A5" s="1" t="s">
        <v>51</v>
      </c>
      <c r="B5" s="4" t="s">
        <v>62</v>
      </c>
      <c r="C5" s="30" t="s">
        <v>158</v>
      </c>
      <c r="D5" s="30" t="s">
        <v>159</v>
      </c>
      <c r="E5" s="18" t="s">
        <v>160</v>
      </c>
      <c r="F5" s="34" t="s">
        <v>240</v>
      </c>
      <c r="G5" s="35" t="s">
        <v>162</v>
      </c>
    </row>
    <row r="6" spans="1:7" ht="75" x14ac:dyDescent="0.25">
      <c r="A6" s="1" t="s">
        <v>52</v>
      </c>
      <c r="B6" s="4" t="s">
        <v>63</v>
      </c>
      <c r="C6" s="53" t="s">
        <v>8</v>
      </c>
      <c r="D6" s="30" t="s">
        <v>163</v>
      </c>
      <c r="E6" s="18" t="s">
        <v>164</v>
      </c>
      <c r="F6" s="34" t="s">
        <v>165</v>
      </c>
      <c r="G6" s="35" t="s">
        <v>166</v>
      </c>
    </row>
    <row r="7" spans="1:7" ht="60" x14ac:dyDescent="0.25">
      <c r="A7" s="1" t="s">
        <v>17</v>
      </c>
      <c r="B7" s="4" t="s">
        <v>27</v>
      </c>
      <c r="C7" s="60" t="s">
        <v>211</v>
      </c>
      <c r="D7" s="60" t="s">
        <v>219</v>
      </c>
      <c r="E7" s="18" t="s">
        <v>212</v>
      </c>
      <c r="F7" s="61" t="s">
        <v>8</v>
      </c>
      <c r="G7" s="58" t="s">
        <v>213</v>
      </c>
    </row>
    <row r="8" spans="1:7" ht="45" x14ac:dyDescent="0.25">
      <c r="A8" s="28" t="s">
        <v>53</v>
      </c>
      <c r="B8" s="4" t="s">
        <v>31</v>
      </c>
      <c r="C8" s="30" t="s">
        <v>214</v>
      </c>
      <c r="D8" s="60" t="s">
        <v>215</v>
      </c>
      <c r="E8" s="62" t="s">
        <v>220</v>
      </c>
      <c r="F8" s="59" t="s">
        <v>221</v>
      </c>
      <c r="G8" s="58" t="s">
        <v>222</v>
      </c>
    </row>
    <row r="9" spans="1:7" ht="60" x14ac:dyDescent="0.25">
      <c r="A9" s="28" t="s">
        <v>54</v>
      </c>
      <c r="B9" s="4" t="s">
        <v>106</v>
      </c>
      <c r="C9" s="60" t="s">
        <v>223</v>
      </c>
      <c r="D9" s="30" t="s">
        <v>216</v>
      </c>
      <c r="E9" s="62" t="s">
        <v>250</v>
      </c>
      <c r="F9" s="59" t="s">
        <v>224</v>
      </c>
      <c r="G9" s="58" t="s">
        <v>225</v>
      </c>
    </row>
    <row r="10" spans="1:7" ht="45" x14ac:dyDescent="0.25">
      <c r="A10" s="1" t="s">
        <v>15</v>
      </c>
      <c r="B10" s="4" t="s">
        <v>32</v>
      </c>
      <c r="C10" s="30" t="s">
        <v>69</v>
      </c>
      <c r="D10" s="30" t="s">
        <v>167</v>
      </c>
      <c r="E10" s="18" t="s">
        <v>70</v>
      </c>
      <c r="F10" s="34" t="s">
        <v>169</v>
      </c>
      <c r="G10" s="35" t="s">
        <v>168</v>
      </c>
    </row>
    <row r="11" spans="1:7" ht="45" x14ac:dyDescent="0.25">
      <c r="A11" s="1" t="s">
        <v>19</v>
      </c>
      <c r="B11" s="4" t="s">
        <v>34</v>
      </c>
      <c r="C11" s="30" t="s">
        <v>170</v>
      </c>
      <c r="D11" s="30" t="s">
        <v>171</v>
      </c>
      <c r="E11" s="18" t="s">
        <v>172</v>
      </c>
      <c r="F11" s="34" t="s">
        <v>173</v>
      </c>
      <c r="G11" s="35" t="s">
        <v>174</v>
      </c>
    </row>
    <row r="12" spans="1:7" ht="60" x14ac:dyDescent="0.25">
      <c r="A12" s="1" t="s">
        <v>56</v>
      </c>
      <c r="B12" s="4" t="s">
        <v>49</v>
      </c>
      <c r="C12" s="30" t="s">
        <v>175</v>
      </c>
      <c r="D12" s="30" t="s">
        <v>72</v>
      </c>
      <c r="E12" s="18" t="s">
        <v>176</v>
      </c>
      <c r="F12" s="34" t="s">
        <v>177</v>
      </c>
      <c r="G12" s="35" t="s">
        <v>178</v>
      </c>
    </row>
    <row r="13" spans="1:7" ht="60" x14ac:dyDescent="0.25">
      <c r="A13" s="1" t="s">
        <v>55</v>
      </c>
      <c r="B13" s="4" t="s">
        <v>61</v>
      </c>
      <c r="C13" s="30" t="s">
        <v>179</v>
      </c>
      <c r="D13" s="30" t="s">
        <v>180</v>
      </c>
      <c r="E13" s="18" t="s">
        <v>181</v>
      </c>
      <c r="F13" s="34" t="s">
        <v>183</v>
      </c>
      <c r="G13" s="35" t="s">
        <v>182</v>
      </c>
    </row>
    <row r="14" spans="1:7" ht="30" x14ac:dyDescent="0.25">
      <c r="A14" s="1" t="s">
        <v>108</v>
      </c>
      <c r="B14" s="4" t="s">
        <v>109</v>
      </c>
      <c r="C14" s="30" t="s">
        <v>184</v>
      </c>
      <c r="D14" s="30" t="s">
        <v>185</v>
      </c>
      <c r="E14" s="18" t="s">
        <v>186</v>
      </c>
      <c r="F14" s="34" t="s">
        <v>187</v>
      </c>
      <c r="G14" s="35" t="s">
        <v>188</v>
      </c>
    </row>
    <row r="15" spans="1:7" ht="30" x14ac:dyDescent="0.25">
      <c r="A15" s="1" t="s">
        <v>94</v>
      </c>
      <c r="B15" s="4" t="s">
        <v>107</v>
      </c>
      <c r="C15" s="53" t="s">
        <v>8</v>
      </c>
      <c r="D15" s="30" t="s">
        <v>189</v>
      </c>
      <c r="E15" s="41" t="s">
        <v>8</v>
      </c>
      <c r="F15" s="34" t="s">
        <v>190</v>
      </c>
      <c r="G15" s="35" t="s">
        <v>191</v>
      </c>
    </row>
    <row r="16" spans="1:7" ht="75" x14ac:dyDescent="0.25">
      <c r="A16" s="1" t="s">
        <v>60</v>
      </c>
      <c r="B16" s="4" t="s">
        <v>124</v>
      </c>
      <c r="C16" s="53" t="s">
        <v>8</v>
      </c>
      <c r="D16" s="60" t="s">
        <v>226</v>
      </c>
      <c r="E16" s="3" t="s">
        <v>8</v>
      </c>
      <c r="F16" s="59" t="s">
        <v>217</v>
      </c>
      <c r="G16" s="58" t="s">
        <v>218</v>
      </c>
    </row>
    <row r="17" spans="1:7" ht="45" x14ac:dyDescent="0.25">
      <c r="A17" s="1" t="s">
        <v>110</v>
      </c>
      <c r="B17" s="4" t="s">
        <v>121</v>
      </c>
      <c r="C17" s="30" t="s">
        <v>192</v>
      </c>
      <c r="D17" s="30" t="s">
        <v>193</v>
      </c>
      <c r="E17" s="18" t="s">
        <v>194</v>
      </c>
      <c r="F17" s="34" t="s">
        <v>195</v>
      </c>
      <c r="G17" s="35" t="s">
        <v>196</v>
      </c>
    </row>
    <row r="18" spans="1:7" ht="45" x14ac:dyDescent="0.25">
      <c r="A18" s="1" t="s">
        <v>47</v>
      </c>
      <c r="B18" s="4" t="s">
        <v>48</v>
      </c>
      <c r="C18" s="30" t="s">
        <v>8</v>
      </c>
      <c r="D18" s="30" t="s">
        <v>8</v>
      </c>
      <c r="E18" s="18" t="s">
        <v>197</v>
      </c>
      <c r="F18" s="34" t="s">
        <v>198</v>
      </c>
      <c r="G18" s="35" t="s">
        <v>199</v>
      </c>
    </row>
    <row r="19" spans="1:7" ht="45" x14ac:dyDescent="0.25">
      <c r="A19" s="1" t="s">
        <v>16</v>
      </c>
      <c r="B19" s="4" t="s">
        <v>33</v>
      </c>
      <c r="C19" s="30" t="s">
        <v>71</v>
      </c>
      <c r="D19" s="30" t="s">
        <v>200</v>
      </c>
      <c r="E19" s="18" t="s">
        <v>202</v>
      </c>
      <c r="F19" s="34" t="s">
        <v>201</v>
      </c>
      <c r="G19" s="17" t="s">
        <v>202</v>
      </c>
    </row>
    <row r="20" spans="1:7" ht="30" x14ac:dyDescent="0.25">
      <c r="A20" s="1" t="s">
        <v>64</v>
      </c>
      <c r="B20" s="4" t="s">
        <v>39</v>
      </c>
      <c r="C20" s="30" t="s">
        <v>203</v>
      </c>
      <c r="D20" s="30" t="s">
        <v>204</v>
      </c>
      <c r="E20" s="18" t="s">
        <v>205</v>
      </c>
      <c r="F20" s="34" t="s">
        <v>206</v>
      </c>
      <c r="G20" s="35" t="s">
        <v>207</v>
      </c>
    </row>
    <row r="21" spans="1:7" ht="30.75" thickBot="1" x14ac:dyDescent="0.3">
      <c r="A21" s="1" t="s">
        <v>59</v>
      </c>
      <c r="B21" s="4" t="s">
        <v>65</v>
      </c>
      <c r="C21" s="46" t="s">
        <v>208</v>
      </c>
      <c r="D21" s="54" t="s">
        <v>8</v>
      </c>
      <c r="E21" s="55" t="s">
        <v>209</v>
      </c>
      <c r="F21" s="56" t="s">
        <v>8</v>
      </c>
      <c r="G21" s="57" t="s">
        <v>210</v>
      </c>
    </row>
  </sheetData>
  <autoFilter ref="A2:G20" xr:uid="{2E5F0F85-4CD0-4E47-83B0-B73ECB8592FC}"/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D8FB-40A3-48B4-8ADE-D05FB3A7E68A}">
  <dimension ref="B1:Q48"/>
  <sheetViews>
    <sheetView tabSelected="1" topLeftCell="D1" workbookViewId="0">
      <selection activeCell="O21" sqref="O21"/>
    </sheetView>
  </sheetViews>
  <sheetFormatPr defaultRowHeight="15" x14ac:dyDescent="0.25"/>
  <cols>
    <col min="1" max="1" width="2.7109375" customWidth="1"/>
    <col min="2" max="2" width="85.5703125" bestFit="1" customWidth="1"/>
    <col min="3" max="3" width="2.7109375" customWidth="1"/>
    <col min="4" max="4" width="95.5703125" customWidth="1"/>
    <col min="9" max="9" width="36.42578125" bestFit="1" customWidth="1"/>
    <col min="10" max="16" width="16.5703125" customWidth="1"/>
  </cols>
  <sheetData>
    <row r="1" spans="2:17" x14ac:dyDescent="0.25">
      <c r="I1" t="s">
        <v>63</v>
      </c>
    </row>
    <row r="2" spans="2:17" x14ac:dyDescent="0.25">
      <c r="B2" s="64" t="s">
        <v>227</v>
      </c>
      <c r="C2" s="65"/>
      <c r="D2" s="64" t="s">
        <v>75</v>
      </c>
      <c r="I2" t="s">
        <v>93</v>
      </c>
    </row>
    <row r="3" spans="2:17" x14ac:dyDescent="0.25">
      <c r="B3" s="64" t="s">
        <v>229</v>
      </c>
      <c r="C3" s="65"/>
      <c r="D3" s="64" t="s">
        <v>230</v>
      </c>
    </row>
    <row r="4" spans="2:17" x14ac:dyDescent="0.25">
      <c r="B4" s="64" t="s">
        <v>234</v>
      </c>
      <c r="C4" s="65"/>
      <c r="D4" s="64" t="s">
        <v>235</v>
      </c>
    </row>
    <row r="5" spans="2:17" ht="30" x14ac:dyDescent="0.25">
      <c r="B5" s="66" t="s">
        <v>239</v>
      </c>
      <c r="C5" s="65"/>
      <c r="D5" s="66" t="s">
        <v>241</v>
      </c>
    </row>
    <row r="6" spans="2:17" ht="30" x14ac:dyDescent="0.25">
      <c r="B6" s="66" t="s">
        <v>249</v>
      </c>
      <c r="C6" s="65"/>
      <c r="D6" s="64" t="s">
        <v>245</v>
      </c>
      <c r="I6" s="76"/>
      <c r="J6" s="77" t="s">
        <v>92</v>
      </c>
      <c r="K6" s="77" t="s">
        <v>91</v>
      </c>
      <c r="L6" s="77" t="s">
        <v>90</v>
      </c>
      <c r="M6" s="77" t="s">
        <v>89</v>
      </c>
      <c r="N6" s="77" t="s">
        <v>88</v>
      </c>
      <c r="O6" s="77" t="s">
        <v>297</v>
      </c>
      <c r="P6" s="77" t="s">
        <v>298</v>
      </c>
    </row>
    <row r="7" spans="2:17" x14ac:dyDescent="0.25">
      <c r="B7" s="64" t="s">
        <v>251</v>
      </c>
      <c r="C7" s="65"/>
      <c r="D7" s="64" t="s">
        <v>252</v>
      </c>
      <c r="I7" s="73" t="s">
        <v>227</v>
      </c>
      <c r="J7" s="73" t="s">
        <v>299</v>
      </c>
      <c r="K7" s="73" t="s">
        <v>78</v>
      </c>
      <c r="L7" s="73" t="s">
        <v>82</v>
      </c>
      <c r="M7" s="73" t="s">
        <v>76</v>
      </c>
      <c r="N7" s="73" t="s">
        <v>301</v>
      </c>
      <c r="O7" s="73" t="s">
        <v>301</v>
      </c>
      <c r="P7" s="73" t="s">
        <v>304</v>
      </c>
      <c r="Q7" t="s">
        <v>306</v>
      </c>
    </row>
    <row r="8" spans="2:17" x14ac:dyDescent="0.25">
      <c r="B8" s="64" t="s">
        <v>256</v>
      </c>
      <c r="C8" s="65"/>
      <c r="D8" s="64" t="s">
        <v>258</v>
      </c>
      <c r="I8" s="73" t="s">
        <v>75</v>
      </c>
      <c r="J8" s="73" t="s">
        <v>299</v>
      </c>
      <c r="K8" s="73" t="s">
        <v>79</v>
      </c>
      <c r="L8" s="73" t="s">
        <v>77</v>
      </c>
      <c r="M8" s="73" t="s">
        <v>76</v>
      </c>
      <c r="N8" s="73" t="s">
        <v>302</v>
      </c>
      <c r="O8" s="73" t="s">
        <v>302</v>
      </c>
      <c r="P8" s="73" t="s">
        <v>305</v>
      </c>
      <c r="Q8" t="s">
        <v>307</v>
      </c>
    </row>
    <row r="9" spans="2:17" x14ac:dyDescent="0.25">
      <c r="B9" s="64" t="s">
        <v>73</v>
      </c>
      <c r="C9" s="65"/>
      <c r="D9" s="64" t="s">
        <v>261</v>
      </c>
      <c r="I9" s="74" t="s">
        <v>228</v>
      </c>
      <c r="J9" s="74" t="s">
        <v>79</v>
      </c>
      <c r="K9" s="74" t="s">
        <v>83</v>
      </c>
      <c r="L9" s="74" t="s">
        <v>79</v>
      </c>
      <c r="M9" s="74" t="s">
        <v>84</v>
      </c>
      <c r="N9" s="74" t="s">
        <v>81</v>
      </c>
      <c r="O9" s="74" t="s">
        <v>303</v>
      </c>
      <c r="P9" s="74" t="s">
        <v>85</v>
      </c>
    </row>
    <row r="10" spans="2:17" ht="30" x14ac:dyDescent="0.25">
      <c r="B10" s="66" t="s">
        <v>267</v>
      </c>
      <c r="C10" s="65"/>
      <c r="D10" s="64" t="s">
        <v>266</v>
      </c>
      <c r="I10" s="74" t="s">
        <v>86</v>
      </c>
      <c r="J10" s="74" t="s">
        <v>79</v>
      </c>
      <c r="K10" s="74" t="s">
        <v>83</v>
      </c>
      <c r="L10" s="74" t="s">
        <v>82</v>
      </c>
      <c r="M10" s="74" t="s">
        <v>84</v>
      </c>
      <c r="N10" s="74" t="s">
        <v>81</v>
      </c>
      <c r="O10" s="74" t="s">
        <v>301</v>
      </c>
      <c r="P10" s="74" t="s">
        <v>304</v>
      </c>
      <c r="Q10" t="s">
        <v>308</v>
      </c>
    </row>
    <row r="11" spans="2:17" ht="30" x14ac:dyDescent="0.25">
      <c r="B11" s="66" t="s">
        <v>269</v>
      </c>
      <c r="C11" s="65"/>
      <c r="D11" s="64" t="s">
        <v>74</v>
      </c>
      <c r="I11" s="75" t="s">
        <v>80</v>
      </c>
      <c r="J11" s="75" t="s">
        <v>300</v>
      </c>
      <c r="K11" s="75" t="s">
        <v>78</v>
      </c>
      <c r="L11" s="75" t="s">
        <v>77</v>
      </c>
      <c r="M11" s="75" t="s">
        <v>76</v>
      </c>
      <c r="N11" s="75" t="s">
        <v>303</v>
      </c>
      <c r="O11" s="75" t="s">
        <v>303</v>
      </c>
      <c r="P11" s="75" t="s">
        <v>305</v>
      </c>
    </row>
    <row r="12" spans="2:17" ht="30" x14ac:dyDescent="0.25">
      <c r="B12" s="66" t="s">
        <v>276</v>
      </c>
      <c r="C12" s="65"/>
      <c r="D12" s="64" t="s">
        <v>273</v>
      </c>
      <c r="Q12" s="78"/>
    </row>
    <row r="13" spans="2:17" ht="30" x14ac:dyDescent="0.25">
      <c r="B13" s="66" t="s">
        <v>282</v>
      </c>
      <c r="C13" s="65"/>
      <c r="D13" s="66" t="s">
        <v>281</v>
      </c>
    </row>
    <row r="14" spans="2:17" x14ac:dyDescent="0.25">
      <c r="B14" s="66" t="s">
        <v>283</v>
      </c>
      <c r="C14" s="65"/>
      <c r="D14" s="66" t="s">
        <v>284</v>
      </c>
    </row>
    <row r="15" spans="2:17" x14ac:dyDescent="0.25">
      <c r="B15" s="66" t="s">
        <v>291</v>
      </c>
      <c r="C15" s="65"/>
      <c r="D15" s="66" t="s">
        <v>288</v>
      </c>
    </row>
    <row r="16" spans="2:17" x14ac:dyDescent="0.25">
      <c r="B16" s="66" t="s">
        <v>294</v>
      </c>
      <c r="C16" s="65"/>
      <c r="D16" s="66" t="s">
        <v>293</v>
      </c>
    </row>
    <row r="17" spans="2:7" x14ac:dyDescent="0.25">
      <c r="B17" s="71"/>
      <c r="C17" s="71"/>
      <c r="D17" s="71"/>
      <c r="G17" s="72"/>
    </row>
    <row r="18" spans="2:7" x14ac:dyDescent="0.25">
      <c r="B18" s="67" t="s">
        <v>228</v>
      </c>
      <c r="C18" s="65"/>
      <c r="D18" s="67" t="s">
        <v>86</v>
      </c>
    </row>
    <row r="19" spans="2:7" x14ac:dyDescent="0.25">
      <c r="B19" s="67" t="s">
        <v>231</v>
      </c>
      <c r="C19" s="65"/>
      <c r="D19" s="67" t="s">
        <v>232</v>
      </c>
    </row>
    <row r="20" spans="2:7" x14ac:dyDescent="0.25">
      <c r="B20" s="67" t="s">
        <v>236</v>
      </c>
      <c r="C20" s="65"/>
      <c r="D20" s="67" t="s">
        <v>237</v>
      </c>
    </row>
    <row r="21" spans="2:7" s="63" customFormat="1" ht="30" x14ac:dyDescent="0.25">
      <c r="B21" s="68" t="s">
        <v>242</v>
      </c>
      <c r="C21" s="65"/>
      <c r="D21" s="68" t="s">
        <v>243</v>
      </c>
    </row>
    <row r="22" spans="2:7" x14ac:dyDescent="0.25">
      <c r="B22" s="67" t="s">
        <v>246</v>
      </c>
      <c r="C22" s="65"/>
      <c r="D22" s="67" t="s">
        <v>247</v>
      </c>
    </row>
    <row r="23" spans="2:7" ht="30" x14ac:dyDescent="0.25">
      <c r="B23" s="68" t="s">
        <v>253</v>
      </c>
      <c r="C23" s="65"/>
      <c r="D23" s="67" t="s">
        <v>254</v>
      </c>
    </row>
    <row r="24" spans="2:7" x14ac:dyDescent="0.25">
      <c r="B24" s="67" t="s">
        <v>260</v>
      </c>
      <c r="C24" s="65"/>
      <c r="D24" s="67" t="s">
        <v>259</v>
      </c>
    </row>
    <row r="25" spans="2:7" x14ac:dyDescent="0.25">
      <c r="B25" s="67" t="s">
        <v>87</v>
      </c>
      <c r="C25" s="65"/>
      <c r="D25" s="67" t="s">
        <v>262</v>
      </c>
    </row>
    <row r="26" spans="2:7" x14ac:dyDescent="0.25">
      <c r="B26" s="67" t="s">
        <v>264</v>
      </c>
      <c r="C26" s="65"/>
      <c r="D26" s="67" t="s">
        <v>265</v>
      </c>
    </row>
    <row r="27" spans="2:7" ht="30" x14ac:dyDescent="0.25">
      <c r="B27" s="68" t="s">
        <v>271</v>
      </c>
      <c r="C27" s="65"/>
      <c r="D27" s="68" t="s">
        <v>270</v>
      </c>
    </row>
    <row r="28" spans="2:7" ht="30" x14ac:dyDescent="0.25">
      <c r="B28" s="68" t="s">
        <v>274</v>
      </c>
      <c r="C28" s="65"/>
      <c r="D28" s="68" t="s">
        <v>275</v>
      </c>
    </row>
    <row r="29" spans="2:7" ht="30" x14ac:dyDescent="0.25">
      <c r="B29" s="68" t="s">
        <v>278</v>
      </c>
      <c r="C29" s="65"/>
      <c r="D29" s="68" t="s">
        <v>279</v>
      </c>
    </row>
    <row r="30" spans="2:7" ht="16.5" customHeight="1" x14ac:dyDescent="0.25">
      <c r="B30" s="68" t="s">
        <v>287</v>
      </c>
      <c r="C30" s="65"/>
      <c r="D30" s="68" t="s">
        <v>286</v>
      </c>
    </row>
    <row r="31" spans="2:7" x14ac:dyDescent="0.25">
      <c r="B31" s="68" t="s">
        <v>292</v>
      </c>
      <c r="C31" s="65"/>
      <c r="D31" s="68" t="s">
        <v>290</v>
      </c>
    </row>
    <row r="32" spans="2:7" x14ac:dyDescent="0.25">
      <c r="B32" s="68" t="s">
        <v>294</v>
      </c>
      <c r="C32" s="65"/>
      <c r="D32" s="68" t="s">
        <v>295</v>
      </c>
    </row>
    <row r="33" spans="2:4" x14ac:dyDescent="0.25">
      <c r="B33" s="71"/>
      <c r="C33" s="71"/>
      <c r="D33" s="71"/>
    </row>
    <row r="34" spans="2:4" x14ac:dyDescent="0.25">
      <c r="B34" s="69" t="s">
        <v>80</v>
      </c>
      <c r="C34" s="65"/>
      <c r="D34" s="71"/>
    </row>
    <row r="35" spans="2:4" x14ac:dyDescent="0.25">
      <c r="B35" s="69" t="s">
        <v>233</v>
      </c>
      <c r="C35" s="65"/>
      <c r="D35" s="71"/>
    </row>
    <row r="36" spans="2:4" x14ac:dyDescent="0.25">
      <c r="B36" s="69" t="s">
        <v>238</v>
      </c>
      <c r="C36" s="65"/>
      <c r="D36" s="71"/>
    </row>
    <row r="37" spans="2:4" ht="30" x14ac:dyDescent="0.25">
      <c r="B37" s="70" t="s">
        <v>244</v>
      </c>
      <c r="C37" s="65"/>
      <c r="D37" s="71"/>
    </row>
    <row r="38" spans="2:4" x14ac:dyDescent="0.25">
      <c r="B38" s="70" t="s">
        <v>248</v>
      </c>
      <c r="C38" s="65"/>
      <c r="D38" s="71"/>
    </row>
    <row r="39" spans="2:4" x14ac:dyDescent="0.25">
      <c r="B39" s="69" t="s">
        <v>255</v>
      </c>
      <c r="C39" s="65"/>
      <c r="D39" s="71"/>
    </row>
    <row r="40" spans="2:4" x14ac:dyDescent="0.25">
      <c r="B40" s="69" t="s">
        <v>257</v>
      </c>
      <c r="C40" s="65"/>
      <c r="D40" s="71"/>
    </row>
    <row r="41" spans="2:4" x14ac:dyDescent="0.25">
      <c r="B41" s="69" t="s">
        <v>263</v>
      </c>
      <c r="C41" s="65"/>
      <c r="D41" s="71"/>
    </row>
    <row r="42" spans="2:4" ht="30" x14ac:dyDescent="0.25">
      <c r="B42" s="70" t="s">
        <v>268</v>
      </c>
      <c r="C42" s="65"/>
      <c r="D42" s="71"/>
    </row>
    <row r="43" spans="2:4" ht="30" x14ac:dyDescent="0.25">
      <c r="B43" s="70" t="s">
        <v>272</v>
      </c>
      <c r="C43" s="65"/>
      <c r="D43" s="71"/>
    </row>
    <row r="44" spans="2:4" ht="30" x14ac:dyDescent="0.25">
      <c r="B44" s="70" t="s">
        <v>277</v>
      </c>
      <c r="C44" s="65"/>
      <c r="D44" s="71"/>
    </row>
    <row r="45" spans="2:4" x14ac:dyDescent="0.25">
      <c r="B45" s="70" t="s">
        <v>280</v>
      </c>
      <c r="C45" s="65"/>
      <c r="D45" s="71"/>
    </row>
    <row r="46" spans="2:4" x14ac:dyDescent="0.25">
      <c r="B46" s="70" t="s">
        <v>285</v>
      </c>
      <c r="C46" s="65"/>
      <c r="D46" s="71"/>
    </row>
    <row r="47" spans="2:4" x14ac:dyDescent="0.25">
      <c r="B47" s="70" t="s">
        <v>289</v>
      </c>
      <c r="C47" s="65"/>
      <c r="D47" s="71"/>
    </row>
    <row r="48" spans="2:4" ht="30" x14ac:dyDescent="0.25">
      <c r="B48" s="70" t="s">
        <v>296</v>
      </c>
      <c r="C48" s="65"/>
      <c r="D48" s="71"/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Rank Cluster</vt:lpstr>
      <vt:lpstr>Interpretação Cluster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Monteiro</dc:creator>
  <cp:lastModifiedBy>Fernando Monteiro</cp:lastModifiedBy>
  <dcterms:created xsi:type="dcterms:W3CDTF">2025-06-04T12:23:44Z</dcterms:created>
  <dcterms:modified xsi:type="dcterms:W3CDTF">2025-09-18T21:13:58Z</dcterms:modified>
</cp:coreProperties>
</file>