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Cluster\"/>
    </mc:Choice>
  </mc:AlternateContent>
  <xr:revisionPtr revIDLastSave="0" documentId="13_ncr:1_{C301AA3D-0B39-4EE2-823E-4604C9E4E3FA}" xr6:coauthVersionLast="47" xr6:coauthVersionMax="47" xr10:uidLastSave="{00000000-0000-0000-0000-000000000000}"/>
  <bookViews>
    <workbookView xWindow="20370" yWindow="-120" windowWidth="29040" windowHeight="15720" firstSheet="51" activeTab="56" xr2:uid="{00000000-000D-0000-FFFF-FFFF00000000}"/>
  </bookViews>
  <sheets>
    <sheet name="sexo" sheetId="1" r:id="rId1"/>
    <sheet name="estado_civil" sheetId="2" r:id="rId2"/>
    <sheet name="nacionalidade" sheetId="3" r:id="rId3"/>
    <sheet name="situacao_conta" sheetId="4" r:id="rId4"/>
    <sheet name="canal_origem" sheetId="5" r:id="rId5"/>
    <sheet name="situacao_fatura" sheetId="6" r:id="rId6"/>
    <sheet name="FINANCIAMENTO" sheetId="7" r:id="rId7"/>
    <sheet name="EMPRESTIMO" sheetId="8" r:id="rId8"/>
    <sheet name="RENEG" sheetId="9" r:id="rId9"/>
    <sheet name="inad" sheetId="10" r:id="rId10"/>
    <sheet name="RENEG_aberto" sheetId="11" r:id="rId11"/>
    <sheet name="id_base" sheetId="12" r:id="rId12"/>
    <sheet name="produtos_ativos" sheetId="13" r:id="rId13"/>
    <sheet name="produtos" sheetId="14" r:id="rId14"/>
    <sheet name="grau_escolaridade_cat" sheetId="15" r:id="rId15"/>
    <sheet name="ocupacao" sheetId="16" r:id="rId16"/>
    <sheet name="tipo_cal_entre_contratos" sheetId="17" r:id="rId17"/>
    <sheet name="tipo_cal_entre_contratos_reneg" sheetId="18" r:id="rId18"/>
    <sheet name="tipo_valor_entrada" sheetId="19" r:id="rId19"/>
    <sheet name="situacao_limite" sheetId="20" r:id="rId20"/>
    <sheet name="situacao_parcela_aberto" sheetId="21" r:id="rId21"/>
    <sheet name="mean_atraso_possui_info" sheetId="22" r:id="rId22"/>
    <sheet name="possui_contratos_a_vista" sheetId="23" r:id="rId23"/>
    <sheet name="categoria_relacionamento" sheetId="24" r:id="rId24"/>
    <sheet name="situacao_alteracao_limite" sheetId="25" r:id="rId25"/>
    <sheet name="regiao" sheetId="26" r:id="rId26"/>
    <sheet name="fx_Idade" sheetId="27" r:id="rId27"/>
    <sheet name="fx_Limite" sheetId="28" r:id="rId28"/>
    <sheet name="fx_contratos_fechado_regular" sheetId="29" r:id="rId29"/>
    <sheet name="fx_contratos_aberto_regular" sheetId="30" r:id="rId30"/>
    <sheet name="fx_reneg_aberto_regular" sheetId="31" r:id="rId31"/>
    <sheet name="fx_reneg_fechado_regular" sheetId="32" r:id="rId32"/>
    <sheet name="fx_contratos_regular" sheetId="33" r:id="rId33"/>
    <sheet name="fx_fechado_a_vista" sheetId="34" r:id="rId34"/>
    <sheet name="fx_qtd_parcelas_pagas" sheetId="35" r:id="rId35"/>
    <sheet name="fx_qtd_parcelas_abertas" sheetId="36" r:id="rId36"/>
    <sheet name="fx_dias_media_atraso" sheetId="37" r:id="rId37"/>
    <sheet name="fx_dias_maior_atraso" sheetId="38" r:id="rId38"/>
    <sheet name="fx_mean_dias_maior_atraso60" sheetId="39" r:id="rId39"/>
    <sheet name="fx_creditos_a_vencer" sheetId="40" r:id="rId40"/>
    <sheet name="med_entre_contratos_comb" sheetId="41" r:id="rId41"/>
    <sheet name="med_entre_contratos_reneg" sheetId="42" r:id="rId42"/>
    <sheet name="fx_meses_ultimo_pagamento" sheetId="43" r:id="rId43"/>
    <sheet name="fx_meses_entre_prim_ult_fech" sheetId="44" r:id="rId44"/>
    <sheet name="fx_relacionamento_meses" sheetId="45" r:id="rId45"/>
    <sheet name="fx_renda_valida" sheetId="46" r:id="rId46"/>
    <sheet name="fx_renda_comprometida" sheetId="47" r:id="rId47"/>
    <sheet name="fx_valor_pago_nr" sheetId="48" r:id="rId48"/>
    <sheet name="fx_principal_total_nr" sheetId="49" r:id="rId49"/>
    <sheet name="fx_principal_total_aberto" sheetId="50" r:id="rId50"/>
    <sheet name="fx_principal_total_fechado" sheetId="51" r:id="rId51"/>
    <sheet name="fx_principal_total" sheetId="52" r:id="rId52"/>
    <sheet name="fx_amortizacao" sheetId="53" r:id="rId53"/>
    <sheet name="fx_qtd_contratos" sheetId="54" r:id="rId54"/>
    <sheet name="fx_ult_limite" sheetId="55" r:id="rId55"/>
    <sheet name="fx_prim_limite" sheetId="56" r:id="rId56"/>
    <sheet name="fx_meses_entre_prim_ult_pag" sheetId="57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3" l="1"/>
  <c r="G3" i="43"/>
  <c r="C5" i="17"/>
  <c r="D5" i="17"/>
  <c r="E5" i="17"/>
  <c r="F5" i="17"/>
  <c r="B5" i="17"/>
</calcChain>
</file>

<file path=xl/sharedStrings.xml><?xml version="1.0" encoding="utf-8"?>
<sst xmlns="http://schemas.openxmlformats.org/spreadsheetml/2006/main" count="451" uniqueCount="210">
  <si>
    <t>sexo</t>
  </si>
  <si>
    <t>F</t>
  </si>
  <si>
    <t>M</t>
  </si>
  <si>
    <t>estado_civil</t>
  </si>
  <si>
    <t>CASADO</t>
  </si>
  <si>
    <t>DIVORCIADO</t>
  </si>
  <si>
    <t>SOLTEIRO</t>
  </si>
  <si>
    <t>UNIAO ESTAVEL</t>
  </si>
  <si>
    <t>VIUVO</t>
  </si>
  <si>
    <t>nacionalidade</t>
  </si>
  <si>
    <t>BRASILEIRO</t>
  </si>
  <si>
    <t>ESTRANGEIRO</t>
  </si>
  <si>
    <t>situacao_conta</t>
  </si>
  <si>
    <t>Ativa</t>
  </si>
  <si>
    <t>Bloqueada</t>
  </si>
  <si>
    <t>Cancelada</t>
  </si>
  <si>
    <t>canal_origem</t>
  </si>
  <si>
    <t>Digital</t>
  </si>
  <si>
    <t>Fisico</t>
  </si>
  <si>
    <t>situacao_fatura</t>
  </si>
  <si>
    <t>A</t>
  </si>
  <si>
    <t>L</t>
  </si>
  <si>
    <t>P</t>
  </si>
  <si>
    <t>VAZIO</t>
  </si>
  <si>
    <t>FINANCIAMENTO</t>
  </si>
  <si>
    <t>EMPRESTIMO</t>
  </si>
  <si>
    <t>RENEG</t>
  </si>
  <si>
    <t>inad</t>
  </si>
  <si>
    <t>NAO</t>
  </si>
  <si>
    <t>SIM</t>
  </si>
  <si>
    <t>RENEG_aberto</t>
  </si>
  <si>
    <t>id_base</t>
  </si>
  <si>
    <t>base_carne</t>
  </si>
  <si>
    <t>base_carne/base_cartao</t>
  </si>
  <si>
    <t>base_cartao</t>
  </si>
  <si>
    <t>nenhum</t>
  </si>
  <si>
    <t>produtos_ativos</t>
  </si>
  <si>
    <t>EMPRESTIMO/FINANCIAMENTO</t>
  </si>
  <si>
    <t>NENHUM</t>
  </si>
  <si>
    <t>produtos</t>
  </si>
  <si>
    <t>grau_escolaridade_cat</t>
  </si>
  <si>
    <t>ATE_FUNDAMENTAL</t>
  </si>
  <si>
    <t>ENSINO_MEDIO</t>
  </si>
  <si>
    <t>TECNICO_SUPERIOR</t>
  </si>
  <si>
    <t>ocupacao</t>
  </si>
  <si>
    <t>APOSENTADO</t>
  </si>
  <si>
    <t>EMPREGADO_PRIVADO_AUTONOMO</t>
  </si>
  <si>
    <t>OUTROS</t>
  </si>
  <si>
    <t>RENDA_PASSIVA_PENSAO</t>
  </si>
  <si>
    <t>SERVIDOR_PUBLICO</t>
  </si>
  <si>
    <t>tipo_cal_entre_contratos</t>
  </si>
  <si>
    <t>Apenas_1_contrato</t>
  </si>
  <si>
    <t>Contratos_dias_diferentes</t>
  </si>
  <si>
    <t>Contratos_mesmo_dia</t>
  </si>
  <si>
    <t>tipo_cal_entre_contratos_reneg</t>
  </si>
  <si>
    <t>tipo_valor_entrada</t>
  </si>
  <si>
    <t>N_Paga_entrada</t>
  </si>
  <si>
    <t>Paga_entrada</t>
  </si>
  <si>
    <t>situacao_limite</t>
  </si>
  <si>
    <t>N_possui_Limite</t>
  </si>
  <si>
    <t>Possui_Limite</t>
  </si>
  <si>
    <t>situacao_parcela_aberto</t>
  </si>
  <si>
    <t>N_possui_parcela_aberto</t>
  </si>
  <si>
    <t>Possui_parcela_aberto</t>
  </si>
  <si>
    <t>mean_atraso_possui_info</t>
  </si>
  <si>
    <t>possui_contratos_a_vista</t>
  </si>
  <si>
    <t>categoria_relacionamento</t>
  </si>
  <si>
    <t>Behavior</t>
  </si>
  <si>
    <t>Recente</t>
  </si>
  <si>
    <t>situacao_alteracao_limite</t>
  </si>
  <si>
    <t>Aumentou</t>
  </si>
  <si>
    <t>Diminuiu</t>
  </si>
  <si>
    <t>Manteve</t>
  </si>
  <si>
    <t>regiao</t>
  </si>
  <si>
    <t>Fora_SC</t>
  </si>
  <si>
    <t>Grande_Florianópolis</t>
  </si>
  <si>
    <t>Norte_Catarinense</t>
  </si>
  <si>
    <t>Oeste_Catarinense</t>
  </si>
  <si>
    <t>Serrana</t>
  </si>
  <si>
    <t>Sul_Catarinense</t>
  </si>
  <si>
    <t>Vale_do_Itajaí</t>
  </si>
  <si>
    <t>fx_Idade</t>
  </si>
  <si>
    <t>(17.999, 30.0]</t>
  </si>
  <si>
    <t>(30.0, 38.0]</t>
  </si>
  <si>
    <t>(38.0, 44.0]</t>
  </si>
  <si>
    <t>(44.0, 51.0]</t>
  </si>
  <si>
    <t>(51.0, 57.0]</t>
  </si>
  <si>
    <t>(57.0, 63.0]</t>
  </si>
  <si>
    <t>(63.0, 70.0]</t>
  </si>
  <si>
    <t>(70.0, 100.0]</t>
  </si>
  <si>
    <t>fx_Limite</t>
  </si>
  <si>
    <t>Sem Limite</t>
  </si>
  <si>
    <t>Até R$1 mil</t>
  </si>
  <si>
    <t>R$1 mil a R$5 mil</t>
  </si>
  <si>
    <t>R$5 mil a R$10mil</t>
  </si>
  <si>
    <t>R$10 mil a R$20mil</t>
  </si>
  <si>
    <t>Acima de R$20mil</t>
  </si>
  <si>
    <t>fx_contratos_fechado_regular</t>
  </si>
  <si>
    <t>0</t>
  </si>
  <si>
    <t>1</t>
  </si>
  <si>
    <t>2</t>
  </si>
  <si>
    <t>3</t>
  </si>
  <si>
    <t>4</t>
  </si>
  <si>
    <t>5</t>
  </si>
  <si>
    <t>6</t>
  </si>
  <si>
    <t>7 a 10</t>
  </si>
  <si>
    <t>+10</t>
  </si>
  <si>
    <t>fx_contratos_aberto_regular</t>
  </si>
  <si>
    <t>2 a 3</t>
  </si>
  <si>
    <t>+3</t>
  </si>
  <si>
    <t>fx_reneg_aberto_regular</t>
  </si>
  <si>
    <t>fx_reneg_fechado_regular</t>
  </si>
  <si>
    <t>fx_contratos_regular</t>
  </si>
  <si>
    <t>fx_fechado_a_vista</t>
  </si>
  <si>
    <t>fx_qtd_parcelas_pagas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</si>
  <si>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</si>
  <si>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</si>
  <si>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</si>
  <si>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</si>
  <si>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</si>
  <si>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</si>
  <si>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</si>
  <si>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</si>
  <si>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</si>
  <si>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</si>
  <si>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</si>
  <si>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</si>
  <si>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</si>
  <si>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</si>
  <si>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 a 30</t>
  </si>
  <si>
    <t>31 a 50</t>
  </si>
  <si>
    <t>51 a 100</t>
  </si>
  <si>
    <t>Acima 100</t>
  </si>
  <si>
    <t>fx_qtd_parcelas_abertas</t>
  </si>
  <si>
    <t>Até 10</t>
  </si>
  <si>
    <t>11 a 20</t>
  </si>
  <si>
    <t>21 a 50</t>
  </si>
  <si>
    <t>Acima 50</t>
  </si>
  <si>
    <t>fx_dias_media_atraso</t>
  </si>
  <si>
    <t>4 a 7</t>
  </si>
  <si>
    <t>8 a 15</t>
  </si>
  <si>
    <t>16 a 30</t>
  </si>
  <si>
    <t>31 a 60</t>
  </si>
  <si>
    <t>Acima 60</t>
  </si>
  <si>
    <t>fx_dias_maior_atraso</t>
  </si>
  <si>
    <t>fx_mean_dias_maior_atraso60</t>
  </si>
  <si>
    <t>16 a 20</t>
  </si>
  <si>
    <t>21 a 25</t>
  </si>
  <si>
    <t>26 a 30</t>
  </si>
  <si>
    <t>31 a 40</t>
  </si>
  <si>
    <t>41 a 50</t>
  </si>
  <si>
    <t>50+</t>
  </si>
  <si>
    <t>fx_creditos_a_vencer</t>
  </si>
  <si>
    <t>R$1 mil a R$2 mil</t>
  </si>
  <si>
    <t>R$2 mil a R$3mil</t>
  </si>
  <si>
    <t>R$3 mil a R$5mil</t>
  </si>
  <si>
    <t>Acima de R$5mil</t>
  </si>
  <si>
    <t>med_entre_contratos_comb</t>
  </si>
  <si>
    <t>Até 1</t>
  </si>
  <si>
    <t>7 a 9</t>
  </si>
  <si>
    <t>10 a 12</t>
  </si>
  <si>
    <t>12+</t>
  </si>
  <si>
    <t>med_entre_contratos_reneg</t>
  </si>
  <si>
    <t>fx_meses_ultimo_pagamento</t>
  </si>
  <si>
    <t>19 a 24</t>
  </si>
  <si>
    <t>3 anos</t>
  </si>
  <si>
    <t>+3 anos</t>
  </si>
  <si>
    <t>fx_meses_entre_prim_ult_fech</t>
  </si>
  <si>
    <t>fx_relacionamento_meses</t>
  </si>
  <si>
    <t>4 anos</t>
  </si>
  <si>
    <t>5 anos</t>
  </si>
  <si>
    <t>6 anos</t>
  </si>
  <si>
    <t>7 anos</t>
  </si>
  <si>
    <t>8 anos</t>
  </si>
  <si>
    <t>+8 anos</t>
  </si>
  <si>
    <t>fx_renda_valida</t>
  </si>
  <si>
    <t>Até 1 SM</t>
  </si>
  <si>
    <t>De 1 SM a 1,25 SM</t>
  </si>
  <si>
    <t>De 1,25 SM a 1,5 SM</t>
  </si>
  <si>
    <t>De 1,5 SM a 2 SM</t>
  </si>
  <si>
    <t>De 2 SM a 3 SM</t>
  </si>
  <si>
    <t>Acima de 3 SM</t>
  </si>
  <si>
    <t>fx_renda_comprometida</t>
  </si>
  <si>
    <t>Até 10%</t>
  </si>
  <si>
    <t>10% a 20%</t>
  </si>
  <si>
    <t>20% a 30%</t>
  </si>
  <si>
    <t>30% a 70%</t>
  </si>
  <si>
    <t>Acima de 70%</t>
  </si>
  <si>
    <t>fx_valor_pago_nr</t>
  </si>
  <si>
    <t>Até R$2 mil</t>
  </si>
  <si>
    <t>R$2 mil a R$5mil</t>
  </si>
  <si>
    <t>fx_principal_total_nr</t>
  </si>
  <si>
    <t>fx_principal_total_aberto</t>
  </si>
  <si>
    <t>R$3 mil a R$4mil</t>
  </si>
  <si>
    <t>Acima de R$10mil</t>
  </si>
  <si>
    <t>fx_principal_total_fechado</t>
  </si>
  <si>
    <t>fx_principal_total</t>
  </si>
  <si>
    <t>Sem_Valor</t>
  </si>
  <si>
    <t>R$1 mil a R$2,5 mil</t>
  </si>
  <si>
    <t>R$2,5 mil a R$5 mil</t>
  </si>
  <si>
    <t>R$5 mil a R$7,5 mil</t>
  </si>
  <si>
    <t>R$7,5 mil a R$10mil</t>
  </si>
  <si>
    <t>R$10 mil a R$15mil</t>
  </si>
  <si>
    <t>R$15 mil a R$20mil</t>
  </si>
  <si>
    <t>fx_amortizacao</t>
  </si>
  <si>
    <t>Negativo</t>
  </si>
  <si>
    <t>fx_qtd_contratos</t>
  </si>
  <si>
    <t>fx_ult_limite</t>
  </si>
  <si>
    <t>fx_prim_limite</t>
  </si>
  <si>
    <t>fx_meses_entre_prim_ult_pag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</si>
</sst>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3"/>
  <sheetViews>
    <sheetView workbookViewId="0">
      <selection sqref="A1:F3"/>
    </sheetView>
  </sheetViews>
  <sheetFormatPr defaultRowHeight="15" x14ac:dyDescent="0.25"/>
  <sheetData>
    <row r="1" spans="1:6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1</v>
      </c>
      <c r="B2">
        <v>28578</v>
      </c>
      <c r="C2">
        <v>33290</v>
      </c>
      <c r="D2">
        <v>39768</v>
      </c>
      <c r="E2">
        <v>17478</v>
      </c>
      <c r="F2">
        <v>9408</v>
      </c>
    </row>
    <row r="3" spans="1:6" x14ac:dyDescent="0.25">
      <c r="A3" s="1" t="s">
        <v>2</v>
      </c>
      <c r="B3">
        <v>23937</v>
      </c>
      <c r="C3">
        <v>22887</v>
      </c>
      <c r="D3">
        <v>30178</v>
      </c>
      <c r="E3">
        <v>17207</v>
      </c>
      <c r="F3">
        <v>11275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F3"/>
  <sheetViews>
    <sheetView workbookViewId="0">
      <selection activeCell="B2" sqref="B2:F3"/>
    </sheetView>
  </sheetViews>
  <sheetFormatPr defaultRowHeight="15" x14ac:dyDescent="0.25"/>
  <sheetData>
    <row r="1" spans="1:6" x14ac:dyDescent="0.25">
      <c r="A1" s="1" t="s">
        <v>27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28</v>
      </c>
      <c r="B2">
        <v>48735</v>
      </c>
      <c r="C2">
        <v>47897</v>
      </c>
      <c r="D2">
        <v>59827</v>
      </c>
      <c r="E2">
        <v>23090</v>
      </c>
      <c r="F2">
        <v>14566</v>
      </c>
    </row>
    <row r="3" spans="1:6" x14ac:dyDescent="0.25">
      <c r="A3" s="1" t="s">
        <v>29</v>
      </c>
      <c r="B3">
        <v>3780</v>
      </c>
      <c r="C3">
        <v>8280</v>
      </c>
      <c r="D3">
        <v>10119</v>
      </c>
      <c r="E3">
        <v>11595</v>
      </c>
      <c r="F3">
        <v>6117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F3"/>
  <sheetViews>
    <sheetView workbookViewId="0">
      <selection sqref="A1:F3"/>
    </sheetView>
  </sheetViews>
  <sheetFormatPr defaultRowHeight="15" x14ac:dyDescent="0.25"/>
  <sheetData>
    <row r="1" spans="1:6" x14ac:dyDescent="0.25">
      <c r="A1" s="1" t="s">
        <v>30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>
        <v>0</v>
      </c>
      <c r="B2">
        <v>43879</v>
      </c>
      <c r="C2">
        <v>46943</v>
      </c>
      <c r="D2">
        <v>60091</v>
      </c>
      <c r="E2">
        <v>29547</v>
      </c>
      <c r="F2">
        <v>16422</v>
      </c>
    </row>
    <row r="3" spans="1:6" x14ac:dyDescent="0.25">
      <c r="A3" s="1">
        <v>1</v>
      </c>
      <c r="B3">
        <v>8636</v>
      </c>
      <c r="C3">
        <v>9234</v>
      </c>
      <c r="D3">
        <v>9855</v>
      </c>
      <c r="E3">
        <v>5138</v>
      </c>
      <c r="F3">
        <v>4261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workbookViewId="0"/>
  </sheetViews>
  <sheetFormatPr defaultRowHeight="15" x14ac:dyDescent="0.25"/>
  <sheetData>
    <row r="1" spans="1:6" x14ac:dyDescent="0.25">
      <c r="A1" s="1" t="s">
        <v>31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32</v>
      </c>
      <c r="B2">
        <v>23313</v>
      </c>
      <c r="C2">
        <v>10675</v>
      </c>
      <c r="D2">
        <v>25263</v>
      </c>
      <c r="E2">
        <v>14436</v>
      </c>
      <c r="F2">
        <v>7287</v>
      </c>
    </row>
    <row r="3" spans="1:6" x14ac:dyDescent="0.25">
      <c r="A3" s="1" t="s">
        <v>33</v>
      </c>
      <c r="B3">
        <v>6631</v>
      </c>
      <c r="C3">
        <v>36286</v>
      </c>
      <c r="D3">
        <v>26178</v>
      </c>
      <c r="E3">
        <v>7201</v>
      </c>
      <c r="F3">
        <v>1139</v>
      </c>
    </row>
    <row r="4" spans="1:6" x14ac:dyDescent="0.25">
      <c r="A4" s="1" t="s">
        <v>34</v>
      </c>
      <c r="B4">
        <v>22571</v>
      </c>
      <c r="C4">
        <v>9216</v>
      </c>
      <c r="D4">
        <v>18505</v>
      </c>
      <c r="E4">
        <v>13048</v>
      </c>
      <c r="F4">
        <v>12257</v>
      </c>
    </row>
    <row r="5" spans="1:6" x14ac:dyDescent="0.25">
      <c r="A5" s="1" t="s">
        <v>35</v>
      </c>
      <c r="B5">
        <v>0</v>
      </c>
      <c r="C5">
        <v>0</v>
      </c>
      <c r="D5">
        <v>0</v>
      </c>
      <c r="E5">
        <v>0</v>
      </c>
      <c r="F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F5"/>
  <sheetViews>
    <sheetView workbookViewId="0"/>
  </sheetViews>
  <sheetFormatPr defaultRowHeight="15" x14ac:dyDescent="0.25"/>
  <sheetData>
    <row r="1" spans="1:6" x14ac:dyDescent="0.25">
      <c r="A1" s="1" t="s">
        <v>36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25</v>
      </c>
      <c r="B2">
        <v>10630</v>
      </c>
      <c r="C2">
        <v>8468</v>
      </c>
      <c r="D2">
        <v>14210</v>
      </c>
      <c r="E2">
        <v>5044</v>
      </c>
      <c r="F2">
        <v>4345</v>
      </c>
    </row>
    <row r="3" spans="1:6" x14ac:dyDescent="0.25">
      <c r="A3" s="1" t="s">
        <v>37</v>
      </c>
      <c r="B3">
        <v>1265</v>
      </c>
      <c r="C3">
        <v>18504</v>
      </c>
      <c r="D3">
        <v>10213</v>
      </c>
      <c r="E3">
        <v>4160</v>
      </c>
      <c r="F3">
        <v>1014</v>
      </c>
    </row>
    <row r="4" spans="1:6" x14ac:dyDescent="0.25">
      <c r="A4" s="1" t="s">
        <v>24</v>
      </c>
      <c r="B4">
        <v>6833</v>
      </c>
      <c r="C4">
        <v>24510</v>
      </c>
      <c r="D4">
        <v>22452</v>
      </c>
      <c r="E4">
        <v>17576</v>
      </c>
      <c r="F4">
        <v>7025</v>
      </c>
    </row>
    <row r="5" spans="1:6" x14ac:dyDescent="0.25">
      <c r="A5" s="1" t="s">
        <v>38</v>
      </c>
      <c r="B5">
        <v>33787</v>
      </c>
      <c r="C5">
        <v>4695</v>
      </c>
      <c r="D5">
        <v>23071</v>
      </c>
      <c r="E5">
        <v>7905</v>
      </c>
      <c r="F5">
        <v>8299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F5"/>
  <sheetViews>
    <sheetView workbookViewId="0">
      <selection sqref="A1:F4"/>
    </sheetView>
  </sheetViews>
  <sheetFormatPr defaultRowHeight="15" x14ac:dyDescent="0.25"/>
  <sheetData>
    <row r="1" spans="1:6" x14ac:dyDescent="0.25">
      <c r="A1" s="1" t="s">
        <v>39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25</v>
      </c>
      <c r="B2">
        <v>16190</v>
      </c>
      <c r="C2">
        <v>1074</v>
      </c>
      <c r="D2">
        <v>6391</v>
      </c>
      <c r="E2">
        <v>1889</v>
      </c>
      <c r="F2">
        <v>7056</v>
      </c>
    </row>
    <row r="3" spans="1:6" x14ac:dyDescent="0.25">
      <c r="A3" s="1" t="s">
        <v>37</v>
      </c>
      <c r="B3">
        <v>6360</v>
      </c>
      <c r="C3">
        <v>36648</v>
      </c>
      <c r="D3">
        <v>28800</v>
      </c>
      <c r="E3">
        <v>11649</v>
      </c>
      <c r="F3">
        <v>3330</v>
      </c>
    </row>
    <row r="4" spans="1:6" x14ac:dyDescent="0.25">
      <c r="A4" s="1" t="s">
        <v>24</v>
      </c>
      <c r="B4">
        <v>29965</v>
      </c>
      <c r="C4">
        <v>18455</v>
      </c>
      <c r="D4">
        <v>34755</v>
      </c>
      <c r="E4">
        <v>21147</v>
      </c>
      <c r="F4">
        <v>10297</v>
      </c>
    </row>
    <row r="5" spans="1:6" x14ac:dyDescent="0.25">
      <c r="A5" s="1" t="s">
        <v>38</v>
      </c>
      <c r="B5">
        <v>0</v>
      </c>
      <c r="C5">
        <v>0</v>
      </c>
      <c r="D5">
        <v>0</v>
      </c>
      <c r="E5">
        <v>0</v>
      </c>
      <c r="F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F4"/>
  <sheetViews>
    <sheetView workbookViewId="0">
      <selection activeCell="B2" sqref="B2:F4"/>
    </sheetView>
  </sheetViews>
  <sheetFormatPr defaultRowHeight="15" x14ac:dyDescent="0.25"/>
  <cols>
    <col min="1" max="1" width="21" bestFit="1" customWidth="1"/>
  </cols>
  <sheetData>
    <row r="1" spans="1:6" x14ac:dyDescent="0.25">
      <c r="A1" s="1" t="s">
        <v>40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41</v>
      </c>
      <c r="B2">
        <v>8635</v>
      </c>
      <c r="C2">
        <v>9227</v>
      </c>
      <c r="D2">
        <v>11522</v>
      </c>
      <c r="E2">
        <v>3476</v>
      </c>
      <c r="F2">
        <v>1896</v>
      </c>
    </row>
    <row r="3" spans="1:6" x14ac:dyDescent="0.25">
      <c r="A3" s="1" t="s">
        <v>42</v>
      </c>
      <c r="B3">
        <v>40789</v>
      </c>
      <c r="C3">
        <v>44004</v>
      </c>
      <c r="D3">
        <v>54405</v>
      </c>
      <c r="E3">
        <v>28447</v>
      </c>
      <c r="F3">
        <v>17019</v>
      </c>
    </row>
    <row r="4" spans="1:6" x14ac:dyDescent="0.25">
      <c r="A4" s="1" t="s">
        <v>43</v>
      </c>
      <c r="B4">
        <v>3091</v>
      </c>
      <c r="C4">
        <v>2946</v>
      </c>
      <c r="D4">
        <v>4019</v>
      </c>
      <c r="E4">
        <v>2762</v>
      </c>
      <c r="F4">
        <v>1768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F6"/>
  <sheetViews>
    <sheetView workbookViewId="0">
      <selection activeCell="F23" sqref="F23"/>
    </sheetView>
  </sheetViews>
  <sheetFormatPr defaultRowHeight="15" x14ac:dyDescent="0.25"/>
  <cols>
    <col min="1" max="1" width="34.85546875" bestFit="1" customWidth="1"/>
  </cols>
  <sheetData>
    <row r="1" spans="1:6" x14ac:dyDescent="0.25">
      <c r="A1" s="1" t="s">
        <v>44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45</v>
      </c>
      <c r="B2">
        <v>15022</v>
      </c>
      <c r="C2">
        <v>10506</v>
      </c>
      <c r="D2">
        <v>16973</v>
      </c>
      <c r="E2">
        <v>3261</v>
      </c>
      <c r="F2">
        <v>1301</v>
      </c>
    </row>
    <row r="3" spans="1:6" x14ac:dyDescent="0.25">
      <c r="A3" s="1" t="s">
        <v>46</v>
      </c>
      <c r="B3">
        <v>31227</v>
      </c>
      <c r="C3">
        <v>39365</v>
      </c>
      <c r="D3">
        <v>44707</v>
      </c>
      <c r="E3">
        <v>27473</v>
      </c>
      <c r="F3">
        <v>16605</v>
      </c>
    </row>
    <row r="4" spans="1:6" x14ac:dyDescent="0.25">
      <c r="A4" s="1" t="s">
        <v>47</v>
      </c>
      <c r="B4">
        <v>870</v>
      </c>
      <c r="C4">
        <v>954</v>
      </c>
      <c r="D4">
        <v>1207</v>
      </c>
      <c r="E4">
        <v>1494</v>
      </c>
      <c r="F4">
        <v>1331</v>
      </c>
    </row>
    <row r="5" spans="1:6" x14ac:dyDescent="0.25">
      <c r="A5" s="1" t="s">
        <v>48</v>
      </c>
      <c r="B5">
        <v>2976</v>
      </c>
      <c r="C5">
        <v>3250</v>
      </c>
      <c r="D5">
        <v>4055</v>
      </c>
      <c r="E5">
        <v>874</v>
      </c>
      <c r="F5">
        <v>371</v>
      </c>
    </row>
    <row r="6" spans="1:6" x14ac:dyDescent="0.25">
      <c r="A6" s="1" t="s">
        <v>49</v>
      </c>
      <c r="B6">
        <v>2420</v>
      </c>
      <c r="C6">
        <v>2102</v>
      </c>
      <c r="D6">
        <v>3004</v>
      </c>
      <c r="E6">
        <v>1583</v>
      </c>
      <c r="F6">
        <v>1075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F5"/>
  <sheetViews>
    <sheetView workbookViewId="0">
      <selection activeCell="A4" sqref="A4:F4"/>
    </sheetView>
  </sheetViews>
  <sheetFormatPr defaultRowHeight="15" x14ac:dyDescent="0.25"/>
  <cols>
    <col min="1" max="1" width="24.85546875" bestFit="1" customWidth="1"/>
  </cols>
  <sheetData>
    <row r="1" spans="1:6" x14ac:dyDescent="0.25">
      <c r="A1" s="1" t="s">
        <v>50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51</v>
      </c>
      <c r="B2">
        <v>38106</v>
      </c>
      <c r="C2">
        <v>1113</v>
      </c>
      <c r="D2">
        <v>14932</v>
      </c>
      <c r="E2">
        <v>14717</v>
      </c>
      <c r="F2">
        <v>16332</v>
      </c>
    </row>
    <row r="3" spans="1:6" x14ac:dyDescent="0.25">
      <c r="A3" s="1" t="s">
        <v>52</v>
      </c>
      <c r="B3">
        <v>13990</v>
      </c>
      <c r="C3">
        <v>54936</v>
      </c>
      <c r="D3">
        <v>54106</v>
      </c>
      <c r="E3">
        <v>19550</v>
      </c>
      <c r="F3">
        <v>4137</v>
      </c>
    </row>
    <row r="4" spans="1:6" x14ac:dyDescent="0.25">
      <c r="A4" s="1" t="s">
        <v>53</v>
      </c>
      <c r="B4">
        <v>419</v>
      </c>
      <c r="C4">
        <v>128</v>
      </c>
      <c r="D4">
        <v>908</v>
      </c>
      <c r="E4">
        <v>418</v>
      </c>
      <c r="F4">
        <v>214</v>
      </c>
    </row>
    <row r="5" spans="1:6" x14ac:dyDescent="0.25">
      <c r="B5">
        <f>SUM(B2,B4)</f>
        <v>38525</v>
      </c>
      <c r="C5">
        <f t="shared" ref="C5:F5" si="0">SUM(C2,C4)</f>
        <v>1241</v>
      </c>
      <c r="D5">
        <f t="shared" si="0"/>
        <v>15840</v>
      </c>
      <c r="E5">
        <f t="shared" si="0"/>
        <v>15135</v>
      </c>
      <c r="F5">
        <f t="shared" si="0"/>
        <v>16546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"/>
  <sheetViews>
    <sheetView workbookViewId="0">
      <selection activeCell="A11" sqref="A11"/>
    </sheetView>
  </sheetViews>
  <sheetFormatPr defaultRowHeight="15" x14ac:dyDescent="0.25"/>
  <cols>
    <col min="1" max="1" width="30" bestFit="1" customWidth="1"/>
  </cols>
  <sheetData>
    <row r="1" spans="1:6" x14ac:dyDescent="0.25">
      <c r="A1" s="1" t="s">
        <v>54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51</v>
      </c>
      <c r="B2">
        <v>43540</v>
      </c>
      <c r="C2">
        <v>40542</v>
      </c>
      <c r="D2">
        <v>57572</v>
      </c>
      <c r="E2">
        <v>30050</v>
      </c>
      <c r="F2">
        <v>17196</v>
      </c>
    </row>
    <row r="3" spans="1:6" x14ac:dyDescent="0.25">
      <c r="A3" s="1" t="s">
        <v>52</v>
      </c>
      <c r="B3">
        <v>8484</v>
      </c>
      <c r="C3">
        <v>15169</v>
      </c>
      <c r="D3">
        <v>11882</v>
      </c>
      <c r="E3">
        <v>4442</v>
      </c>
      <c r="F3">
        <v>3233</v>
      </c>
    </row>
    <row r="4" spans="1:6" x14ac:dyDescent="0.25">
      <c r="A4" s="1" t="s">
        <v>53</v>
      </c>
      <c r="B4">
        <v>491</v>
      </c>
      <c r="C4">
        <v>466</v>
      </c>
      <c r="D4">
        <v>492</v>
      </c>
      <c r="E4">
        <v>193</v>
      </c>
      <c r="F4">
        <v>254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F3"/>
  <sheetViews>
    <sheetView workbookViewId="0">
      <selection activeCell="F37" sqref="F37"/>
    </sheetView>
  </sheetViews>
  <sheetFormatPr defaultRowHeight="15" x14ac:dyDescent="0.25"/>
  <cols>
    <col min="1" max="1" width="18.140625" bestFit="1" customWidth="1"/>
  </cols>
  <sheetData>
    <row r="1" spans="1:6" x14ac:dyDescent="0.25">
      <c r="A1" s="1" t="s">
        <v>55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56</v>
      </c>
      <c r="B2">
        <v>47035</v>
      </c>
      <c r="C2">
        <v>44362</v>
      </c>
      <c r="D2">
        <v>61523</v>
      </c>
      <c r="E2">
        <v>28820</v>
      </c>
      <c r="F2">
        <v>18774</v>
      </c>
    </row>
    <row r="3" spans="1:6" x14ac:dyDescent="0.25">
      <c r="A3" s="1" t="s">
        <v>57</v>
      </c>
      <c r="B3">
        <v>5480</v>
      </c>
      <c r="C3">
        <v>11815</v>
      </c>
      <c r="D3">
        <v>8423</v>
      </c>
      <c r="E3">
        <v>5865</v>
      </c>
      <c r="F3">
        <v>1909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6"/>
  <sheetViews>
    <sheetView workbookViewId="0">
      <selection activeCell="A2" sqref="A2:F6"/>
    </sheetView>
  </sheetViews>
  <sheetFormatPr defaultRowHeight="15" x14ac:dyDescent="0.25"/>
  <sheetData>
    <row r="1" spans="1:6" x14ac:dyDescent="0.25">
      <c r="A1" s="1" t="s">
        <v>3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4</v>
      </c>
      <c r="B2">
        <v>27467</v>
      </c>
      <c r="C2">
        <v>26380</v>
      </c>
      <c r="D2">
        <v>34293</v>
      </c>
      <c r="E2">
        <v>13882</v>
      </c>
      <c r="F2">
        <v>9313</v>
      </c>
    </row>
    <row r="3" spans="1:6" x14ac:dyDescent="0.25">
      <c r="A3" s="1" t="s">
        <v>5</v>
      </c>
      <c r="B3">
        <v>4451</v>
      </c>
      <c r="C3">
        <v>4351</v>
      </c>
      <c r="D3">
        <v>5671</v>
      </c>
      <c r="E3">
        <v>1632</v>
      </c>
      <c r="F3">
        <v>852</v>
      </c>
    </row>
    <row r="4" spans="1:6" x14ac:dyDescent="0.25">
      <c r="A4" s="1" t="s">
        <v>6</v>
      </c>
      <c r="B4">
        <v>11690</v>
      </c>
      <c r="C4">
        <v>14715</v>
      </c>
      <c r="D4">
        <v>17516</v>
      </c>
      <c r="E4">
        <v>15124</v>
      </c>
      <c r="F4">
        <v>8144</v>
      </c>
    </row>
    <row r="5" spans="1:6" x14ac:dyDescent="0.25">
      <c r="A5" s="1" t="s">
        <v>7</v>
      </c>
      <c r="B5">
        <v>4402</v>
      </c>
      <c r="C5">
        <v>6317</v>
      </c>
      <c r="D5">
        <v>6478</v>
      </c>
      <c r="E5">
        <v>3002</v>
      </c>
      <c r="F5">
        <v>1957</v>
      </c>
    </row>
    <row r="6" spans="1:6" x14ac:dyDescent="0.25">
      <c r="A6" s="1" t="s">
        <v>8</v>
      </c>
      <c r="B6">
        <v>4505</v>
      </c>
      <c r="C6">
        <v>4414</v>
      </c>
      <c r="D6">
        <v>5988</v>
      </c>
      <c r="E6">
        <v>1045</v>
      </c>
      <c r="F6">
        <v>417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F3"/>
  <sheetViews>
    <sheetView workbookViewId="0">
      <selection sqref="A1:F3"/>
    </sheetView>
  </sheetViews>
  <sheetFormatPr defaultRowHeight="15" x14ac:dyDescent="0.25"/>
  <cols>
    <col min="1" max="1" width="15.85546875" bestFit="1" customWidth="1"/>
  </cols>
  <sheetData>
    <row r="1" spans="1:6" x14ac:dyDescent="0.25">
      <c r="A1" s="1" t="s">
        <v>58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59</v>
      </c>
      <c r="B2">
        <v>22136</v>
      </c>
      <c r="C2">
        <v>12603</v>
      </c>
      <c r="D2">
        <v>18503</v>
      </c>
      <c r="E2">
        <v>18930</v>
      </c>
      <c r="F2">
        <v>16348</v>
      </c>
    </row>
    <row r="3" spans="1:6" x14ac:dyDescent="0.25">
      <c r="A3" s="1" t="s">
        <v>60</v>
      </c>
      <c r="B3">
        <v>30379</v>
      </c>
      <c r="C3">
        <v>43574</v>
      </c>
      <c r="D3">
        <v>51443</v>
      </c>
      <c r="E3">
        <v>15755</v>
      </c>
      <c r="F3">
        <v>4335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F3"/>
  <sheetViews>
    <sheetView topLeftCell="A7" workbookViewId="0">
      <selection sqref="A1:F3"/>
    </sheetView>
  </sheetViews>
  <sheetFormatPr defaultRowHeight="15" x14ac:dyDescent="0.25"/>
  <sheetData>
    <row r="1" spans="1:6" x14ac:dyDescent="0.25">
      <c r="A1" s="1" t="s">
        <v>61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62</v>
      </c>
      <c r="B2">
        <v>33787</v>
      </c>
      <c r="C2">
        <v>4695</v>
      </c>
      <c r="D2">
        <v>23071</v>
      </c>
      <c r="E2">
        <v>7905</v>
      </c>
      <c r="F2">
        <v>8299</v>
      </c>
    </row>
    <row r="3" spans="1:6" x14ac:dyDescent="0.25">
      <c r="A3" s="1" t="s">
        <v>63</v>
      </c>
      <c r="B3">
        <v>18728</v>
      </c>
      <c r="C3">
        <v>51482</v>
      </c>
      <c r="D3">
        <v>46875</v>
      </c>
      <c r="E3">
        <v>26780</v>
      </c>
      <c r="F3">
        <v>12384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3"/>
  <sheetViews>
    <sheetView workbookViewId="0"/>
  </sheetViews>
  <sheetFormatPr defaultRowHeight="15" x14ac:dyDescent="0.25"/>
  <sheetData>
    <row r="1" spans="1:6" x14ac:dyDescent="0.25">
      <c r="A1" s="1" t="s">
        <v>64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28</v>
      </c>
      <c r="B2">
        <v>260</v>
      </c>
      <c r="C2">
        <v>24</v>
      </c>
      <c r="D2">
        <v>133</v>
      </c>
      <c r="E2">
        <v>149</v>
      </c>
      <c r="F2">
        <v>233</v>
      </c>
    </row>
    <row r="3" spans="1:6" x14ac:dyDescent="0.25">
      <c r="A3" s="1" t="s">
        <v>29</v>
      </c>
      <c r="B3">
        <v>52255</v>
      </c>
      <c r="C3">
        <v>56153</v>
      </c>
      <c r="D3">
        <v>69813</v>
      </c>
      <c r="E3">
        <v>34536</v>
      </c>
      <c r="F3">
        <v>20450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F3"/>
  <sheetViews>
    <sheetView workbookViewId="0">
      <selection sqref="A1:F3"/>
    </sheetView>
  </sheetViews>
  <sheetFormatPr defaultRowHeight="15" x14ac:dyDescent="0.25"/>
  <sheetData>
    <row r="1" spans="1:6" x14ac:dyDescent="0.25">
      <c r="A1" s="1" t="s">
        <v>65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28</v>
      </c>
      <c r="B2">
        <v>51397</v>
      </c>
      <c r="C2">
        <v>50883</v>
      </c>
      <c r="D2">
        <v>67341</v>
      </c>
      <c r="E2">
        <v>32880</v>
      </c>
      <c r="F2">
        <v>19781</v>
      </c>
    </row>
    <row r="3" spans="1:6" x14ac:dyDescent="0.25">
      <c r="A3" s="1" t="s">
        <v>29</v>
      </c>
      <c r="B3">
        <v>1118</v>
      </c>
      <c r="C3">
        <v>5294</v>
      </c>
      <c r="D3">
        <v>2605</v>
      </c>
      <c r="E3">
        <v>1805</v>
      </c>
      <c r="F3">
        <v>902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3"/>
  <sheetViews>
    <sheetView workbookViewId="0">
      <selection activeCell="D11" sqref="D11"/>
    </sheetView>
  </sheetViews>
  <sheetFormatPr defaultRowHeight="15" x14ac:dyDescent="0.25"/>
  <sheetData>
    <row r="1" spans="1:6" x14ac:dyDescent="0.25">
      <c r="A1" s="1" t="s">
        <v>66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67</v>
      </c>
      <c r="B2">
        <v>52515</v>
      </c>
      <c r="C2">
        <v>56177</v>
      </c>
      <c r="D2">
        <v>69946</v>
      </c>
      <c r="E2">
        <v>34685</v>
      </c>
      <c r="F2">
        <v>20683</v>
      </c>
    </row>
    <row r="3" spans="1:6" x14ac:dyDescent="0.25">
      <c r="A3" s="1" t="s">
        <v>68</v>
      </c>
      <c r="B3">
        <v>0</v>
      </c>
      <c r="C3">
        <v>0</v>
      </c>
      <c r="D3">
        <v>0</v>
      </c>
      <c r="E3">
        <v>0</v>
      </c>
      <c r="F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F4"/>
  <sheetViews>
    <sheetView workbookViewId="0">
      <selection sqref="A1:F4"/>
    </sheetView>
  </sheetViews>
  <sheetFormatPr defaultRowHeight="15" x14ac:dyDescent="0.25"/>
  <sheetData>
    <row r="1" spans="1:6" x14ac:dyDescent="0.25">
      <c r="A1" s="1" t="s">
        <v>69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70</v>
      </c>
      <c r="B2">
        <v>19978</v>
      </c>
      <c r="C2">
        <v>36300</v>
      </c>
      <c r="D2">
        <v>40365</v>
      </c>
      <c r="E2">
        <v>11232</v>
      </c>
      <c r="F2">
        <v>2784</v>
      </c>
    </row>
    <row r="3" spans="1:6" x14ac:dyDescent="0.25">
      <c r="A3" s="1" t="s">
        <v>71</v>
      </c>
      <c r="B3">
        <v>4349</v>
      </c>
      <c r="C3">
        <v>9783</v>
      </c>
      <c r="D3">
        <v>6886</v>
      </c>
      <c r="E3">
        <v>4844</v>
      </c>
      <c r="F3">
        <v>1552</v>
      </c>
    </row>
    <row r="4" spans="1:6" x14ac:dyDescent="0.25">
      <c r="A4" s="1" t="s">
        <v>72</v>
      </c>
      <c r="B4">
        <v>28188</v>
      </c>
      <c r="C4">
        <v>10094</v>
      </c>
      <c r="D4">
        <v>22695</v>
      </c>
      <c r="E4">
        <v>18609</v>
      </c>
      <c r="F4">
        <v>16347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F8"/>
  <sheetViews>
    <sheetView workbookViewId="0">
      <selection activeCell="I21" sqref="I21"/>
    </sheetView>
  </sheetViews>
  <sheetFormatPr defaultRowHeight="15" x14ac:dyDescent="0.25"/>
  <sheetData>
    <row r="1" spans="1:6" x14ac:dyDescent="0.25">
      <c r="A1" s="1" t="s">
        <v>73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74</v>
      </c>
      <c r="B2">
        <v>535</v>
      </c>
      <c r="C2">
        <v>210</v>
      </c>
      <c r="D2">
        <v>366</v>
      </c>
      <c r="E2">
        <v>734</v>
      </c>
      <c r="F2">
        <v>1518</v>
      </c>
    </row>
    <row r="3" spans="1:6" x14ac:dyDescent="0.25">
      <c r="A3" s="1" t="s">
        <v>75</v>
      </c>
      <c r="B3">
        <v>15545</v>
      </c>
      <c r="C3">
        <v>18558</v>
      </c>
      <c r="D3">
        <v>21172</v>
      </c>
      <c r="E3">
        <v>9899</v>
      </c>
      <c r="F3">
        <v>5754</v>
      </c>
    </row>
    <row r="4" spans="1:6" x14ac:dyDescent="0.25">
      <c r="A4" s="1" t="s">
        <v>76</v>
      </c>
      <c r="B4">
        <v>12709</v>
      </c>
      <c r="C4">
        <v>13144</v>
      </c>
      <c r="D4">
        <v>16942</v>
      </c>
      <c r="E4">
        <v>7456</v>
      </c>
      <c r="F4">
        <v>4286</v>
      </c>
    </row>
    <row r="5" spans="1:6" x14ac:dyDescent="0.25">
      <c r="A5" s="1" t="s">
        <v>77</v>
      </c>
      <c r="B5">
        <v>456</v>
      </c>
      <c r="C5">
        <v>520</v>
      </c>
      <c r="D5">
        <v>763</v>
      </c>
      <c r="E5">
        <v>706</v>
      </c>
      <c r="F5">
        <v>301</v>
      </c>
    </row>
    <row r="6" spans="1:6" x14ac:dyDescent="0.25">
      <c r="A6" s="1" t="s">
        <v>78</v>
      </c>
      <c r="B6">
        <v>1320</v>
      </c>
      <c r="C6">
        <v>1453</v>
      </c>
      <c r="D6">
        <v>1937</v>
      </c>
      <c r="E6">
        <v>1846</v>
      </c>
      <c r="F6">
        <v>860</v>
      </c>
    </row>
    <row r="7" spans="1:6" x14ac:dyDescent="0.25">
      <c r="A7" s="1" t="s">
        <v>79</v>
      </c>
      <c r="B7">
        <v>10408</v>
      </c>
      <c r="C7">
        <v>9339</v>
      </c>
      <c r="D7">
        <v>12912</v>
      </c>
      <c r="E7">
        <v>5388</v>
      </c>
      <c r="F7">
        <v>3050</v>
      </c>
    </row>
    <row r="8" spans="1:6" x14ac:dyDescent="0.25">
      <c r="A8" s="1" t="s">
        <v>80</v>
      </c>
      <c r="B8">
        <v>11542</v>
      </c>
      <c r="C8">
        <v>12953</v>
      </c>
      <c r="D8">
        <v>15854</v>
      </c>
      <c r="E8">
        <v>8656</v>
      </c>
      <c r="F8">
        <v>4914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F9"/>
  <sheetViews>
    <sheetView workbookViewId="0">
      <selection sqref="A1:F9"/>
    </sheetView>
  </sheetViews>
  <sheetFormatPr defaultRowHeight="15" x14ac:dyDescent="0.25"/>
  <cols>
    <col min="1" max="1" width="12.5703125" bestFit="1" customWidth="1"/>
  </cols>
  <sheetData>
    <row r="1" spans="1:6" x14ac:dyDescent="0.25">
      <c r="A1" s="1" t="s">
        <v>81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82</v>
      </c>
      <c r="B2">
        <v>3182</v>
      </c>
      <c r="C2">
        <v>6368</v>
      </c>
      <c r="D2">
        <v>6038</v>
      </c>
      <c r="E2">
        <v>9609</v>
      </c>
      <c r="F2">
        <v>6287</v>
      </c>
    </row>
    <row r="3" spans="1:6" x14ac:dyDescent="0.25">
      <c r="A3" s="1" t="s">
        <v>83</v>
      </c>
      <c r="B3">
        <v>4647</v>
      </c>
      <c r="C3">
        <v>7044</v>
      </c>
      <c r="D3">
        <v>6968</v>
      </c>
      <c r="E3">
        <v>7042</v>
      </c>
      <c r="F3">
        <v>4782</v>
      </c>
    </row>
    <row r="4" spans="1:6" x14ac:dyDescent="0.25">
      <c r="A4" s="1" t="s">
        <v>84</v>
      </c>
      <c r="B4">
        <v>4948</v>
      </c>
      <c r="C4">
        <v>6334</v>
      </c>
      <c r="D4">
        <v>7167</v>
      </c>
      <c r="E4">
        <v>4804</v>
      </c>
      <c r="F4">
        <v>2956</v>
      </c>
    </row>
    <row r="5" spans="1:6" x14ac:dyDescent="0.25">
      <c r="A5" s="1" t="s">
        <v>85</v>
      </c>
      <c r="B5">
        <v>6859</v>
      </c>
      <c r="C5">
        <v>8001</v>
      </c>
      <c r="D5">
        <v>9542</v>
      </c>
      <c r="E5">
        <v>4547</v>
      </c>
      <c r="F5">
        <v>2632</v>
      </c>
    </row>
    <row r="6" spans="1:6" x14ac:dyDescent="0.25">
      <c r="A6" s="1" t="s">
        <v>86</v>
      </c>
      <c r="B6">
        <v>6929</v>
      </c>
      <c r="C6">
        <v>7417</v>
      </c>
      <c r="D6">
        <v>9255</v>
      </c>
      <c r="E6">
        <v>3124</v>
      </c>
      <c r="F6">
        <v>1589</v>
      </c>
    </row>
    <row r="7" spans="1:6" x14ac:dyDescent="0.25">
      <c r="A7" s="1" t="s">
        <v>87</v>
      </c>
      <c r="B7">
        <v>7923</v>
      </c>
      <c r="C7">
        <v>7612</v>
      </c>
      <c r="D7">
        <v>10488</v>
      </c>
      <c r="E7">
        <v>2444</v>
      </c>
      <c r="F7">
        <v>1148</v>
      </c>
    </row>
    <row r="8" spans="1:6" x14ac:dyDescent="0.25">
      <c r="A8" s="1" t="s">
        <v>88</v>
      </c>
      <c r="B8">
        <v>8643</v>
      </c>
      <c r="C8">
        <v>7223</v>
      </c>
      <c r="D8">
        <v>10487</v>
      </c>
      <c r="E8">
        <v>1736</v>
      </c>
      <c r="F8">
        <v>725</v>
      </c>
    </row>
    <row r="9" spans="1:6" x14ac:dyDescent="0.25">
      <c r="A9" s="1" t="s">
        <v>89</v>
      </c>
      <c r="B9">
        <v>9384</v>
      </c>
      <c r="C9">
        <v>6178</v>
      </c>
      <c r="D9">
        <v>10001</v>
      </c>
      <c r="E9">
        <v>1379</v>
      </c>
      <c r="F9">
        <v>564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F7"/>
  <sheetViews>
    <sheetView workbookViewId="0">
      <selection activeCell="A2" sqref="A2:F7"/>
    </sheetView>
  </sheetViews>
  <sheetFormatPr defaultRowHeight="15" x14ac:dyDescent="0.25"/>
  <cols>
    <col min="1" max="1" width="17.5703125" bestFit="1" customWidth="1"/>
  </cols>
  <sheetData>
    <row r="1" spans="1:6" x14ac:dyDescent="0.25">
      <c r="A1" s="1" t="s">
        <v>90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91</v>
      </c>
      <c r="B2">
        <v>22136</v>
      </c>
      <c r="C2">
        <v>12603</v>
      </c>
      <c r="D2">
        <v>18503</v>
      </c>
      <c r="E2">
        <v>18930</v>
      </c>
      <c r="F2">
        <v>16348</v>
      </c>
    </row>
    <row r="3" spans="1:6" x14ac:dyDescent="0.25">
      <c r="A3" s="1" t="s">
        <v>92</v>
      </c>
      <c r="B3">
        <v>0</v>
      </c>
      <c r="C3">
        <v>67</v>
      </c>
      <c r="D3">
        <v>0</v>
      </c>
      <c r="E3">
        <v>501</v>
      </c>
      <c r="F3">
        <v>830</v>
      </c>
    </row>
    <row r="4" spans="1:6" x14ac:dyDescent="0.25">
      <c r="A4" s="1" t="s">
        <v>93</v>
      </c>
      <c r="B4">
        <v>3020</v>
      </c>
      <c r="C4">
        <v>9832</v>
      </c>
      <c r="D4">
        <v>6460</v>
      </c>
      <c r="E4">
        <v>13126</v>
      </c>
      <c r="F4">
        <v>3265</v>
      </c>
    </row>
    <row r="5" spans="1:6" x14ac:dyDescent="0.25">
      <c r="A5" s="1" t="s">
        <v>94</v>
      </c>
      <c r="B5">
        <v>15043</v>
      </c>
      <c r="C5">
        <v>19661</v>
      </c>
      <c r="D5">
        <v>27218</v>
      </c>
      <c r="E5">
        <v>2007</v>
      </c>
      <c r="F5">
        <v>226</v>
      </c>
    </row>
    <row r="6" spans="1:6" x14ac:dyDescent="0.25">
      <c r="A6" s="1" t="s">
        <v>95</v>
      </c>
      <c r="B6">
        <v>10877</v>
      </c>
      <c r="C6">
        <v>11207</v>
      </c>
      <c r="D6">
        <v>15153</v>
      </c>
      <c r="E6">
        <v>118</v>
      </c>
      <c r="F6">
        <v>14</v>
      </c>
    </row>
    <row r="7" spans="1:6" x14ac:dyDescent="0.25">
      <c r="A7" s="1" t="s">
        <v>96</v>
      </c>
      <c r="B7">
        <v>1439</v>
      </c>
      <c r="C7">
        <v>2807</v>
      </c>
      <c r="D7">
        <v>2612</v>
      </c>
      <c r="E7">
        <v>3</v>
      </c>
      <c r="F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0"/>
  <sheetViews>
    <sheetView workbookViewId="0"/>
  </sheetViews>
  <sheetFormatPr defaultRowHeight="15" x14ac:dyDescent="0.25"/>
  <sheetData>
    <row r="1" spans="1:6" x14ac:dyDescent="0.25">
      <c r="A1" s="1" t="s">
        <v>97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20773</v>
      </c>
      <c r="C2">
        <v>4669</v>
      </c>
      <c r="D2">
        <v>18354</v>
      </c>
      <c r="E2">
        <v>17590</v>
      </c>
      <c r="F2">
        <v>15403</v>
      </c>
    </row>
    <row r="3" spans="1:6" x14ac:dyDescent="0.25">
      <c r="A3" s="1" t="s">
        <v>99</v>
      </c>
      <c r="B3">
        <v>22066</v>
      </c>
      <c r="C3">
        <v>7909</v>
      </c>
      <c r="D3">
        <v>19030</v>
      </c>
      <c r="E3">
        <v>9783</v>
      </c>
      <c r="F3">
        <v>3864</v>
      </c>
    </row>
    <row r="4" spans="1:6" x14ac:dyDescent="0.25">
      <c r="A4" s="1" t="s">
        <v>100</v>
      </c>
      <c r="B4">
        <v>6128</v>
      </c>
      <c r="C4">
        <v>8513</v>
      </c>
      <c r="D4">
        <v>13214</v>
      </c>
      <c r="E4">
        <v>3685</v>
      </c>
      <c r="F4">
        <v>782</v>
      </c>
    </row>
    <row r="5" spans="1:6" x14ac:dyDescent="0.25">
      <c r="A5" s="1" t="s">
        <v>101</v>
      </c>
      <c r="B5">
        <v>2099</v>
      </c>
      <c r="C5">
        <v>7919</v>
      </c>
      <c r="D5">
        <v>7693</v>
      </c>
      <c r="E5">
        <v>1529</v>
      </c>
      <c r="F5">
        <v>231</v>
      </c>
    </row>
    <row r="6" spans="1:6" x14ac:dyDescent="0.25">
      <c r="A6" s="1" t="s">
        <v>102</v>
      </c>
      <c r="B6">
        <v>791</v>
      </c>
      <c r="C6">
        <v>6498</v>
      </c>
      <c r="D6">
        <v>4615</v>
      </c>
      <c r="E6">
        <v>751</v>
      </c>
      <c r="F6">
        <v>125</v>
      </c>
    </row>
    <row r="7" spans="1:6" x14ac:dyDescent="0.25">
      <c r="A7" s="1" t="s">
        <v>103</v>
      </c>
      <c r="B7">
        <v>325</v>
      </c>
      <c r="C7">
        <v>4935</v>
      </c>
      <c r="D7">
        <v>2690</v>
      </c>
      <c r="E7">
        <v>414</v>
      </c>
      <c r="F7">
        <v>69</v>
      </c>
    </row>
    <row r="8" spans="1:6" x14ac:dyDescent="0.25">
      <c r="A8" s="1" t="s">
        <v>104</v>
      </c>
      <c r="B8">
        <v>148</v>
      </c>
      <c r="C8">
        <v>3673</v>
      </c>
      <c r="D8">
        <v>1631</v>
      </c>
      <c r="E8">
        <v>248</v>
      </c>
      <c r="F8">
        <v>48</v>
      </c>
    </row>
    <row r="9" spans="1:6" x14ac:dyDescent="0.25">
      <c r="A9" s="1" t="s">
        <v>105</v>
      </c>
      <c r="B9">
        <v>154</v>
      </c>
      <c r="C9">
        <v>7590</v>
      </c>
      <c r="D9">
        <v>2154</v>
      </c>
      <c r="E9">
        <v>400</v>
      </c>
      <c r="F9">
        <v>99</v>
      </c>
    </row>
    <row r="10" spans="1:6" x14ac:dyDescent="0.25">
      <c r="A10" s="1" t="s">
        <v>106</v>
      </c>
      <c r="B10">
        <v>31</v>
      </c>
      <c r="C10">
        <v>4471</v>
      </c>
      <c r="D10">
        <v>565</v>
      </c>
      <c r="E10">
        <v>285</v>
      </c>
      <c r="F10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3"/>
  <sheetViews>
    <sheetView workbookViewId="0">
      <selection activeCell="B2" sqref="B2:F3"/>
    </sheetView>
  </sheetViews>
  <sheetFormatPr defaultRowHeight="15" x14ac:dyDescent="0.25"/>
  <sheetData>
    <row r="1" spans="1:6" x14ac:dyDescent="0.25">
      <c r="A1" s="1" t="s">
        <v>9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10</v>
      </c>
      <c r="B2">
        <v>52404</v>
      </c>
      <c r="C2">
        <v>55679</v>
      </c>
      <c r="D2">
        <v>69662</v>
      </c>
      <c r="E2">
        <v>33910</v>
      </c>
      <c r="F2">
        <v>20489</v>
      </c>
    </row>
    <row r="3" spans="1:6" x14ac:dyDescent="0.25">
      <c r="A3" s="1" t="s">
        <v>11</v>
      </c>
      <c r="B3">
        <v>111</v>
      </c>
      <c r="C3">
        <v>498</v>
      </c>
      <c r="D3">
        <v>284</v>
      </c>
      <c r="E3">
        <v>775</v>
      </c>
      <c r="F3">
        <v>194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5"/>
  <sheetViews>
    <sheetView workbookViewId="0">
      <selection activeCell="B36" sqref="B36"/>
    </sheetView>
  </sheetViews>
  <sheetFormatPr defaultRowHeight="15" x14ac:dyDescent="0.25"/>
  <sheetData>
    <row r="1" spans="1:6" x14ac:dyDescent="0.25">
      <c r="A1" s="1" t="s">
        <v>107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45194</v>
      </c>
      <c r="C2">
        <v>15392</v>
      </c>
      <c r="D2">
        <v>38456</v>
      </c>
      <c r="E2">
        <v>22675</v>
      </c>
      <c r="F2">
        <v>18246</v>
      </c>
    </row>
    <row r="3" spans="1:6" x14ac:dyDescent="0.25">
      <c r="A3" s="1" t="s">
        <v>99</v>
      </c>
      <c r="B3">
        <v>6451</v>
      </c>
      <c r="C3">
        <v>12009</v>
      </c>
      <c r="D3">
        <v>17985</v>
      </c>
      <c r="E3">
        <v>8138</v>
      </c>
      <c r="F3">
        <v>2086</v>
      </c>
    </row>
    <row r="4" spans="1:6" x14ac:dyDescent="0.25">
      <c r="A4" s="1" t="s">
        <v>108</v>
      </c>
      <c r="B4">
        <v>841</v>
      </c>
      <c r="C4">
        <v>18282</v>
      </c>
      <c r="D4">
        <v>11174</v>
      </c>
      <c r="E4">
        <v>3429</v>
      </c>
      <c r="F4">
        <v>324</v>
      </c>
    </row>
    <row r="5" spans="1:6" x14ac:dyDescent="0.25">
      <c r="A5" s="1" t="s">
        <v>109</v>
      </c>
      <c r="B5">
        <v>29</v>
      </c>
      <c r="C5">
        <v>10494</v>
      </c>
      <c r="D5">
        <v>2331</v>
      </c>
      <c r="E5">
        <v>443</v>
      </c>
      <c r="F5">
        <v>27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5"/>
  <sheetViews>
    <sheetView workbookViewId="0"/>
  </sheetViews>
  <sheetFormatPr defaultRowHeight="15" x14ac:dyDescent="0.25"/>
  <sheetData>
    <row r="1" spans="1:6" x14ac:dyDescent="0.25">
      <c r="A1" s="1" t="s">
        <v>110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49297</v>
      </c>
      <c r="C2">
        <v>50108</v>
      </c>
      <c r="D2">
        <v>64754</v>
      </c>
      <c r="E2">
        <v>32528</v>
      </c>
      <c r="F2">
        <v>19496</v>
      </c>
    </row>
    <row r="3" spans="1:6" x14ac:dyDescent="0.25">
      <c r="A3" s="1" t="s">
        <v>99</v>
      </c>
      <c r="B3">
        <v>2605</v>
      </c>
      <c r="C3">
        <v>4162</v>
      </c>
      <c r="D3">
        <v>3683</v>
      </c>
      <c r="E3">
        <v>1778</v>
      </c>
      <c r="F3">
        <v>1061</v>
      </c>
    </row>
    <row r="4" spans="1:6" x14ac:dyDescent="0.25">
      <c r="A4" s="1" t="s">
        <v>108</v>
      </c>
      <c r="B4">
        <v>483</v>
      </c>
      <c r="C4">
        <v>1345</v>
      </c>
      <c r="D4">
        <v>1127</v>
      </c>
      <c r="E4">
        <v>303</v>
      </c>
      <c r="F4">
        <v>103</v>
      </c>
    </row>
    <row r="5" spans="1:6" x14ac:dyDescent="0.25">
      <c r="A5" s="1" t="s">
        <v>109</v>
      </c>
      <c r="B5">
        <v>130</v>
      </c>
      <c r="C5">
        <v>562</v>
      </c>
      <c r="D5">
        <v>382</v>
      </c>
      <c r="E5">
        <v>76</v>
      </c>
      <c r="F5">
        <v>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5"/>
  <sheetViews>
    <sheetView workbookViewId="0"/>
  </sheetViews>
  <sheetFormatPr defaultRowHeight="15" x14ac:dyDescent="0.25"/>
  <sheetData>
    <row r="1" spans="1:6" x14ac:dyDescent="0.25">
      <c r="A1" s="1" t="s">
        <v>111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40975</v>
      </c>
      <c r="C2">
        <v>34598</v>
      </c>
      <c r="D2">
        <v>53425</v>
      </c>
      <c r="E2">
        <v>28342</v>
      </c>
      <c r="F2">
        <v>14987</v>
      </c>
    </row>
    <row r="3" spans="1:6" x14ac:dyDescent="0.25">
      <c r="A3" s="1" t="s">
        <v>99</v>
      </c>
      <c r="B3">
        <v>7896</v>
      </c>
      <c r="C3">
        <v>9520</v>
      </c>
      <c r="D3">
        <v>8987</v>
      </c>
      <c r="E3">
        <v>4120</v>
      </c>
      <c r="F3">
        <v>4534</v>
      </c>
    </row>
    <row r="4" spans="1:6" x14ac:dyDescent="0.25">
      <c r="A4" s="1" t="s">
        <v>108</v>
      </c>
      <c r="B4">
        <v>2401</v>
      </c>
      <c r="C4">
        <v>6064</v>
      </c>
      <c r="D4">
        <v>4331</v>
      </c>
      <c r="E4">
        <v>1587</v>
      </c>
      <c r="F4">
        <v>913</v>
      </c>
    </row>
    <row r="5" spans="1:6" x14ac:dyDescent="0.25">
      <c r="A5" s="1" t="s">
        <v>109</v>
      </c>
      <c r="B5">
        <v>1243</v>
      </c>
      <c r="C5">
        <v>5995</v>
      </c>
      <c r="D5">
        <v>3203</v>
      </c>
      <c r="E5">
        <v>636</v>
      </c>
      <c r="F5">
        <v>249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/>
  </sheetViews>
  <sheetFormatPr defaultRowHeight="15" x14ac:dyDescent="0.25"/>
  <sheetData>
    <row r="1" spans="1:6" x14ac:dyDescent="0.25">
      <c r="A1" s="1" t="s">
        <v>112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6985</v>
      </c>
      <c r="C2">
        <v>1772</v>
      </c>
      <c r="D2">
        <v>6363</v>
      </c>
      <c r="E2">
        <v>9297</v>
      </c>
      <c r="F2">
        <v>8157</v>
      </c>
    </row>
    <row r="3" spans="1:6" x14ac:dyDescent="0.25">
      <c r="A3" s="1" t="s">
        <v>99</v>
      </c>
      <c r="B3">
        <v>28347</v>
      </c>
      <c r="C3">
        <v>2327</v>
      </c>
      <c r="D3">
        <v>14288</v>
      </c>
      <c r="E3">
        <v>10588</v>
      </c>
      <c r="F3">
        <v>8912</v>
      </c>
    </row>
    <row r="4" spans="1:6" x14ac:dyDescent="0.25">
      <c r="A4" s="1" t="s">
        <v>108</v>
      </c>
      <c r="B4">
        <v>13243</v>
      </c>
      <c r="C4">
        <v>9790</v>
      </c>
      <c r="D4">
        <v>25095</v>
      </c>
      <c r="E4">
        <v>9708</v>
      </c>
      <c r="F4">
        <v>2704</v>
      </c>
    </row>
    <row r="5" spans="1:6" x14ac:dyDescent="0.25">
      <c r="A5" s="1" t="s">
        <v>109</v>
      </c>
      <c r="B5">
        <v>3940</v>
      </c>
      <c r="C5">
        <v>42288</v>
      </c>
      <c r="D5">
        <v>24200</v>
      </c>
      <c r="E5">
        <v>5092</v>
      </c>
      <c r="F5">
        <v>910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5"/>
  <sheetViews>
    <sheetView workbookViewId="0">
      <selection activeCell="I30" sqref="I30"/>
    </sheetView>
  </sheetViews>
  <sheetFormatPr defaultRowHeight="15" x14ac:dyDescent="0.25"/>
  <sheetData>
    <row r="1" spans="1:6" x14ac:dyDescent="0.25">
      <c r="A1" s="1" t="s">
        <v>113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51397</v>
      </c>
      <c r="C2">
        <v>50883</v>
      </c>
      <c r="D2">
        <v>67341</v>
      </c>
      <c r="E2">
        <v>32880</v>
      </c>
      <c r="F2">
        <v>19781</v>
      </c>
    </row>
    <row r="3" spans="1:6" x14ac:dyDescent="0.25">
      <c r="A3" s="1" t="s">
        <v>99</v>
      </c>
      <c r="B3">
        <v>948</v>
      </c>
      <c r="C3">
        <v>3264</v>
      </c>
      <c r="D3">
        <v>1927</v>
      </c>
      <c r="E3">
        <v>878</v>
      </c>
      <c r="F3">
        <v>397</v>
      </c>
    </row>
    <row r="4" spans="1:6" x14ac:dyDescent="0.25">
      <c r="A4" s="1" t="s">
        <v>108</v>
      </c>
      <c r="B4">
        <v>125</v>
      </c>
      <c r="C4">
        <v>1042</v>
      </c>
      <c r="D4">
        <v>431</v>
      </c>
      <c r="E4">
        <v>362</v>
      </c>
      <c r="F4">
        <v>240</v>
      </c>
    </row>
    <row r="5" spans="1:6" x14ac:dyDescent="0.25">
      <c r="A5" s="1" t="s">
        <v>109</v>
      </c>
      <c r="B5">
        <v>45</v>
      </c>
      <c r="C5">
        <v>988</v>
      </c>
      <c r="D5">
        <v>247</v>
      </c>
      <c r="E5">
        <v>565</v>
      </c>
      <c r="F5">
        <v>265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F26"/>
  <sheetViews>
    <sheetView workbookViewId="0">
      <selection sqref="A1:F26"/>
    </sheetView>
  </sheetViews>
  <sheetFormatPr defaultRowHeight="15" x14ac:dyDescent="0.25"/>
  <sheetData>
    <row r="1" spans="1:6" x14ac:dyDescent="0.25">
      <c r="A1" s="1" t="s">
        <v>114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1768</v>
      </c>
      <c r="C2">
        <v>284</v>
      </c>
      <c r="D2">
        <v>1236</v>
      </c>
      <c r="E2">
        <v>2549</v>
      </c>
      <c r="F2">
        <v>2964</v>
      </c>
    </row>
    <row r="3" spans="1:6" x14ac:dyDescent="0.25">
      <c r="A3" s="1" t="s">
        <v>99</v>
      </c>
      <c r="B3">
        <v>4674</v>
      </c>
      <c r="C3">
        <v>106</v>
      </c>
      <c r="D3">
        <v>539</v>
      </c>
      <c r="E3">
        <v>984</v>
      </c>
      <c r="F3">
        <v>3037</v>
      </c>
    </row>
    <row r="4" spans="1:6" x14ac:dyDescent="0.25">
      <c r="A4" s="1" t="s">
        <v>100</v>
      </c>
      <c r="B4">
        <v>2225</v>
      </c>
      <c r="C4">
        <v>74</v>
      </c>
      <c r="D4">
        <v>540</v>
      </c>
      <c r="E4">
        <v>899</v>
      </c>
      <c r="F4">
        <v>1151</v>
      </c>
    </row>
    <row r="5" spans="1:6" x14ac:dyDescent="0.25">
      <c r="A5" s="1" t="s">
        <v>101</v>
      </c>
      <c r="B5">
        <v>3151</v>
      </c>
      <c r="C5">
        <v>65</v>
      </c>
      <c r="D5">
        <v>518</v>
      </c>
      <c r="E5">
        <v>886</v>
      </c>
      <c r="F5">
        <v>1203</v>
      </c>
    </row>
    <row r="6" spans="1:6" x14ac:dyDescent="0.25">
      <c r="A6" s="1" t="s">
        <v>102</v>
      </c>
      <c r="B6">
        <v>2254</v>
      </c>
      <c r="C6">
        <v>87</v>
      </c>
      <c r="D6">
        <v>570</v>
      </c>
      <c r="E6">
        <v>899</v>
      </c>
      <c r="F6">
        <v>1061</v>
      </c>
    </row>
    <row r="7" spans="1:6" x14ac:dyDescent="0.25">
      <c r="A7" s="1" t="s">
        <v>103</v>
      </c>
      <c r="B7">
        <v>3402</v>
      </c>
      <c r="C7">
        <v>106</v>
      </c>
      <c r="D7">
        <v>781</v>
      </c>
      <c r="E7">
        <v>1133</v>
      </c>
      <c r="F7">
        <v>1087</v>
      </c>
    </row>
    <row r="8" spans="1:6" x14ac:dyDescent="0.25">
      <c r="A8" s="1" t="s">
        <v>104</v>
      </c>
      <c r="B8">
        <v>2265</v>
      </c>
      <c r="C8">
        <v>125</v>
      </c>
      <c r="D8">
        <v>1066</v>
      </c>
      <c r="E8">
        <v>1334</v>
      </c>
      <c r="F8">
        <v>920</v>
      </c>
    </row>
    <row r="9" spans="1:6" x14ac:dyDescent="0.25">
      <c r="A9" s="1" t="s">
        <v>115</v>
      </c>
      <c r="B9">
        <v>1648</v>
      </c>
      <c r="C9">
        <v>119</v>
      </c>
      <c r="D9">
        <v>1122</v>
      </c>
      <c r="E9">
        <v>1335</v>
      </c>
      <c r="F9">
        <v>816</v>
      </c>
    </row>
    <row r="10" spans="1:6" x14ac:dyDescent="0.25">
      <c r="A10" s="1" t="s">
        <v>116</v>
      </c>
      <c r="B10">
        <v>1804</v>
      </c>
      <c r="C10">
        <v>155</v>
      </c>
      <c r="D10">
        <v>1133</v>
      </c>
      <c r="E10">
        <v>1192</v>
      </c>
      <c r="F10">
        <v>698</v>
      </c>
    </row>
    <row r="11" spans="1:6" x14ac:dyDescent="0.25">
      <c r="A11" s="1" t="s">
        <v>117</v>
      </c>
      <c r="B11">
        <v>1386</v>
      </c>
      <c r="C11">
        <v>177</v>
      </c>
      <c r="D11">
        <v>1171</v>
      </c>
      <c r="E11">
        <v>1135</v>
      </c>
      <c r="F11">
        <v>662</v>
      </c>
    </row>
    <row r="12" spans="1:6" x14ac:dyDescent="0.25">
      <c r="A12" s="1" t="s">
        <v>118</v>
      </c>
      <c r="B12">
        <v>3589</v>
      </c>
      <c r="C12">
        <v>211</v>
      </c>
      <c r="D12">
        <v>2302</v>
      </c>
      <c r="E12">
        <v>1738</v>
      </c>
      <c r="F12">
        <v>1093</v>
      </c>
    </row>
    <row r="13" spans="1:6" x14ac:dyDescent="0.25">
      <c r="A13" s="1" t="s">
        <v>119</v>
      </c>
      <c r="B13">
        <v>2401</v>
      </c>
      <c r="C13">
        <v>231</v>
      </c>
      <c r="D13">
        <v>2045</v>
      </c>
      <c r="E13">
        <v>1414</v>
      </c>
      <c r="F13">
        <v>820</v>
      </c>
    </row>
    <row r="14" spans="1:6" x14ac:dyDescent="0.25">
      <c r="A14" s="1" t="s">
        <v>120</v>
      </c>
      <c r="B14">
        <v>2859</v>
      </c>
      <c r="C14">
        <v>298</v>
      </c>
      <c r="D14">
        <v>2289</v>
      </c>
      <c r="E14">
        <v>1743</v>
      </c>
      <c r="F14">
        <v>708</v>
      </c>
    </row>
    <row r="15" spans="1:6" x14ac:dyDescent="0.25">
      <c r="A15" s="1" t="s">
        <v>121</v>
      </c>
      <c r="B15">
        <v>1310</v>
      </c>
      <c r="C15">
        <v>280</v>
      </c>
      <c r="D15">
        <v>1504</v>
      </c>
      <c r="E15">
        <v>1044</v>
      </c>
      <c r="F15">
        <v>450</v>
      </c>
    </row>
    <row r="16" spans="1:6" x14ac:dyDescent="0.25">
      <c r="A16" s="1" t="s">
        <v>122</v>
      </c>
      <c r="B16">
        <v>996</v>
      </c>
      <c r="C16">
        <v>291</v>
      </c>
      <c r="D16">
        <v>1344</v>
      </c>
      <c r="E16">
        <v>875</v>
      </c>
      <c r="F16">
        <v>369</v>
      </c>
    </row>
    <row r="17" spans="1:6" x14ac:dyDescent="0.25">
      <c r="A17" s="1" t="s">
        <v>123</v>
      </c>
      <c r="B17">
        <v>1041</v>
      </c>
      <c r="C17">
        <v>325</v>
      </c>
      <c r="D17">
        <v>1682</v>
      </c>
      <c r="E17">
        <v>1029</v>
      </c>
      <c r="F17">
        <v>260</v>
      </c>
    </row>
    <row r="18" spans="1:6" x14ac:dyDescent="0.25">
      <c r="A18" s="1" t="s">
        <v>124</v>
      </c>
      <c r="B18">
        <v>868</v>
      </c>
      <c r="C18">
        <v>352</v>
      </c>
      <c r="D18">
        <v>1421</v>
      </c>
      <c r="E18">
        <v>910</v>
      </c>
      <c r="F18">
        <v>217</v>
      </c>
    </row>
    <row r="19" spans="1:6" x14ac:dyDescent="0.25">
      <c r="A19" s="1" t="s">
        <v>125</v>
      </c>
      <c r="B19">
        <v>741</v>
      </c>
      <c r="C19">
        <v>401</v>
      </c>
      <c r="D19">
        <v>1377</v>
      </c>
      <c r="E19">
        <v>784</v>
      </c>
      <c r="F19">
        <v>203</v>
      </c>
    </row>
    <row r="20" spans="1:6" x14ac:dyDescent="0.25">
      <c r="A20" s="1" t="s">
        <v>126</v>
      </c>
      <c r="B20">
        <v>1378</v>
      </c>
      <c r="C20">
        <v>472</v>
      </c>
      <c r="D20">
        <v>2845</v>
      </c>
      <c r="E20">
        <v>1031</v>
      </c>
      <c r="F20">
        <v>232</v>
      </c>
    </row>
    <row r="21" spans="1:6" x14ac:dyDescent="0.25">
      <c r="A21" s="1" t="s">
        <v>127</v>
      </c>
      <c r="B21">
        <v>624</v>
      </c>
      <c r="C21">
        <v>484</v>
      </c>
      <c r="D21">
        <v>1476</v>
      </c>
      <c r="E21">
        <v>743</v>
      </c>
      <c r="F21">
        <v>178</v>
      </c>
    </row>
    <row r="22" spans="1:6" x14ac:dyDescent="0.25">
      <c r="A22" s="1" t="s">
        <v>128</v>
      </c>
      <c r="B22">
        <v>864</v>
      </c>
      <c r="C22">
        <v>498</v>
      </c>
      <c r="D22">
        <v>1723</v>
      </c>
      <c r="E22">
        <v>741</v>
      </c>
      <c r="F22">
        <v>185</v>
      </c>
    </row>
    <row r="23" spans="1:6" x14ac:dyDescent="0.25">
      <c r="A23" s="1" t="s">
        <v>129</v>
      </c>
      <c r="B23">
        <v>4382</v>
      </c>
      <c r="C23">
        <v>5874</v>
      </c>
      <c r="D23">
        <v>12584</v>
      </c>
      <c r="E23">
        <v>4638</v>
      </c>
      <c r="F23">
        <v>1116</v>
      </c>
    </row>
    <row r="24" spans="1:6" x14ac:dyDescent="0.25">
      <c r="A24" s="1" t="s">
        <v>130</v>
      </c>
      <c r="B24">
        <v>3245</v>
      </c>
      <c r="C24">
        <v>12465</v>
      </c>
      <c r="D24">
        <v>13509</v>
      </c>
      <c r="E24">
        <v>3488</v>
      </c>
      <c r="F24">
        <v>712</v>
      </c>
    </row>
    <row r="25" spans="1:6" x14ac:dyDescent="0.25">
      <c r="A25" s="1" t="s">
        <v>131</v>
      </c>
      <c r="B25">
        <v>2227</v>
      </c>
      <c r="C25">
        <v>19298</v>
      </c>
      <c r="D25">
        <v>10179</v>
      </c>
      <c r="E25">
        <v>1705</v>
      </c>
      <c r="F25">
        <v>389</v>
      </c>
    </row>
    <row r="26" spans="1:6" x14ac:dyDescent="0.25">
      <c r="A26" s="1" t="s">
        <v>132</v>
      </c>
      <c r="B26">
        <v>1413</v>
      </c>
      <c r="C26">
        <v>13399</v>
      </c>
      <c r="D26">
        <v>4990</v>
      </c>
      <c r="E26">
        <v>456</v>
      </c>
      <c r="F26">
        <v>152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50"/>
  </sheetPr>
  <dimension ref="A1:F6"/>
  <sheetViews>
    <sheetView workbookViewId="0">
      <selection activeCell="A2" sqref="A2:F6"/>
    </sheetView>
  </sheetViews>
  <sheetFormatPr defaultRowHeight="15" x14ac:dyDescent="0.25"/>
  <sheetData>
    <row r="1" spans="1:6" x14ac:dyDescent="0.25">
      <c r="A1" s="1" t="s">
        <v>133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33787</v>
      </c>
      <c r="C2">
        <v>4695</v>
      </c>
      <c r="D2">
        <v>23071</v>
      </c>
      <c r="E2">
        <v>7905</v>
      </c>
      <c r="F2">
        <v>8299</v>
      </c>
    </row>
    <row r="3" spans="1:6" x14ac:dyDescent="0.25">
      <c r="A3" s="1" t="s">
        <v>134</v>
      </c>
      <c r="B3">
        <v>8202</v>
      </c>
      <c r="C3">
        <v>10224</v>
      </c>
      <c r="D3">
        <v>15671</v>
      </c>
      <c r="E3">
        <v>11621</v>
      </c>
      <c r="F3">
        <v>7949</v>
      </c>
    </row>
    <row r="4" spans="1:6" x14ac:dyDescent="0.25">
      <c r="A4" s="1" t="s">
        <v>135</v>
      </c>
      <c r="B4">
        <v>4262</v>
      </c>
      <c r="C4">
        <v>12023</v>
      </c>
      <c r="D4">
        <v>11052</v>
      </c>
      <c r="E4">
        <v>9148</v>
      </c>
      <c r="F4">
        <v>3070</v>
      </c>
    </row>
    <row r="5" spans="1:6" x14ac:dyDescent="0.25">
      <c r="A5" s="1" t="s">
        <v>136</v>
      </c>
      <c r="B5">
        <v>5255</v>
      </c>
      <c r="C5">
        <v>19439</v>
      </c>
      <c r="D5">
        <v>14894</v>
      </c>
      <c r="E5">
        <v>5392</v>
      </c>
      <c r="F5">
        <v>1269</v>
      </c>
    </row>
    <row r="6" spans="1:6" x14ac:dyDescent="0.25">
      <c r="A6" s="1" t="s">
        <v>137</v>
      </c>
      <c r="B6">
        <v>1009</v>
      </c>
      <c r="C6">
        <v>9796</v>
      </c>
      <c r="D6">
        <v>5258</v>
      </c>
      <c r="E6">
        <v>619</v>
      </c>
      <c r="F6">
        <v>96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0"/>
  <sheetViews>
    <sheetView workbookViewId="0"/>
  </sheetViews>
  <sheetFormatPr defaultRowHeight="15" x14ac:dyDescent="0.25"/>
  <sheetData>
    <row r="1" spans="1:6" x14ac:dyDescent="0.25">
      <c r="A1" s="1" t="s">
        <v>138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19812</v>
      </c>
      <c r="C2">
        <v>3394</v>
      </c>
      <c r="D2">
        <v>12674</v>
      </c>
      <c r="E2">
        <v>5340</v>
      </c>
      <c r="F2">
        <v>6221</v>
      </c>
    </row>
    <row r="3" spans="1:6" x14ac:dyDescent="0.25">
      <c r="A3" s="1" t="s">
        <v>99</v>
      </c>
      <c r="B3">
        <v>5502</v>
      </c>
      <c r="C3">
        <v>8289</v>
      </c>
      <c r="D3">
        <v>10797</v>
      </c>
      <c r="E3">
        <v>2135</v>
      </c>
      <c r="F3">
        <v>817</v>
      </c>
    </row>
    <row r="4" spans="1:6" x14ac:dyDescent="0.25">
      <c r="A4" s="1" t="s">
        <v>100</v>
      </c>
      <c r="B4">
        <v>4207</v>
      </c>
      <c r="C4">
        <v>6217</v>
      </c>
      <c r="D4">
        <v>7611</v>
      </c>
      <c r="E4">
        <v>2015</v>
      </c>
      <c r="F4">
        <v>685</v>
      </c>
    </row>
    <row r="5" spans="1:6" x14ac:dyDescent="0.25">
      <c r="A5" s="1" t="s">
        <v>101</v>
      </c>
      <c r="B5">
        <v>2633</v>
      </c>
      <c r="C5">
        <v>4631</v>
      </c>
      <c r="D5">
        <v>4649</v>
      </c>
      <c r="E5">
        <v>1461</v>
      </c>
      <c r="F5">
        <v>575</v>
      </c>
    </row>
    <row r="6" spans="1:6" x14ac:dyDescent="0.25">
      <c r="A6" s="1" t="s">
        <v>139</v>
      </c>
      <c r="B6">
        <v>4984</v>
      </c>
      <c r="C6">
        <v>11482</v>
      </c>
      <c r="D6">
        <v>9754</v>
      </c>
      <c r="E6">
        <v>4074</v>
      </c>
      <c r="F6">
        <v>1563</v>
      </c>
    </row>
    <row r="7" spans="1:6" x14ac:dyDescent="0.25">
      <c r="A7" s="1" t="s">
        <v>140</v>
      </c>
      <c r="B7">
        <v>3959</v>
      </c>
      <c r="C7">
        <v>10177</v>
      </c>
      <c r="D7">
        <v>7753</v>
      </c>
      <c r="E7">
        <v>5085</v>
      </c>
      <c r="F7">
        <v>1855</v>
      </c>
    </row>
    <row r="8" spans="1:6" x14ac:dyDescent="0.25">
      <c r="A8" s="1" t="s">
        <v>141</v>
      </c>
      <c r="B8">
        <v>2642</v>
      </c>
      <c r="C8">
        <v>5962</v>
      </c>
      <c r="D8">
        <v>5107</v>
      </c>
      <c r="E8">
        <v>4410</v>
      </c>
      <c r="F8">
        <v>2017</v>
      </c>
    </row>
    <row r="9" spans="1:6" x14ac:dyDescent="0.25">
      <c r="A9" s="1" t="s">
        <v>142</v>
      </c>
      <c r="B9">
        <v>2174</v>
      </c>
      <c r="C9">
        <v>3088</v>
      </c>
      <c r="D9">
        <v>3976</v>
      </c>
      <c r="E9">
        <v>3108</v>
      </c>
      <c r="F9">
        <v>1624</v>
      </c>
    </row>
    <row r="10" spans="1:6" x14ac:dyDescent="0.25">
      <c r="A10" s="1" t="s">
        <v>143</v>
      </c>
      <c r="B10">
        <v>6602</v>
      </c>
      <c r="C10">
        <v>2937</v>
      </c>
      <c r="D10">
        <v>7625</v>
      </c>
      <c r="E10">
        <v>7057</v>
      </c>
      <c r="F10">
        <v>5326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0"/>
  <sheetViews>
    <sheetView workbookViewId="0"/>
  </sheetViews>
  <sheetFormatPr defaultRowHeight="15" x14ac:dyDescent="0.25"/>
  <sheetData>
    <row r="1" spans="1:6" x14ac:dyDescent="0.25">
      <c r="A1" s="1" t="s">
        <v>144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19806</v>
      </c>
      <c r="C2">
        <v>3391</v>
      </c>
      <c r="D2">
        <v>12670</v>
      </c>
      <c r="E2">
        <v>5335</v>
      </c>
      <c r="F2">
        <v>6217</v>
      </c>
    </row>
    <row r="3" spans="1:6" x14ac:dyDescent="0.25">
      <c r="A3" s="1" t="s">
        <v>99</v>
      </c>
      <c r="B3">
        <v>3118</v>
      </c>
      <c r="C3">
        <v>1768</v>
      </c>
      <c r="D3">
        <v>3910</v>
      </c>
      <c r="E3">
        <v>994</v>
      </c>
      <c r="F3">
        <v>530</v>
      </c>
    </row>
    <row r="4" spans="1:6" x14ac:dyDescent="0.25">
      <c r="A4" s="1" t="s">
        <v>100</v>
      </c>
      <c r="B4">
        <v>2695</v>
      </c>
      <c r="C4">
        <v>1805</v>
      </c>
      <c r="D4">
        <v>3572</v>
      </c>
      <c r="E4">
        <v>969</v>
      </c>
      <c r="F4">
        <v>402</v>
      </c>
    </row>
    <row r="5" spans="1:6" x14ac:dyDescent="0.25">
      <c r="A5" s="1" t="s">
        <v>101</v>
      </c>
      <c r="B5">
        <v>2036</v>
      </c>
      <c r="C5">
        <v>1761</v>
      </c>
      <c r="D5">
        <v>3093</v>
      </c>
      <c r="E5">
        <v>800</v>
      </c>
      <c r="F5">
        <v>367</v>
      </c>
    </row>
    <row r="6" spans="1:6" x14ac:dyDescent="0.25">
      <c r="A6" s="1" t="s">
        <v>139</v>
      </c>
      <c r="B6">
        <v>4929</v>
      </c>
      <c r="C6">
        <v>5970</v>
      </c>
      <c r="D6">
        <v>8539</v>
      </c>
      <c r="E6">
        <v>2485</v>
      </c>
      <c r="F6">
        <v>1062</v>
      </c>
    </row>
    <row r="7" spans="1:6" x14ac:dyDescent="0.25">
      <c r="A7" s="1" t="s">
        <v>140</v>
      </c>
      <c r="B7">
        <v>3744</v>
      </c>
      <c r="C7">
        <v>6831</v>
      </c>
      <c r="D7">
        <v>7514</v>
      </c>
      <c r="E7">
        <v>2791</v>
      </c>
      <c r="F7">
        <v>1179</v>
      </c>
    </row>
    <row r="8" spans="1:6" x14ac:dyDescent="0.25">
      <c r="A8" s="1" t="s">
        <v>141</v>
      </c>
      <c r="B8">
        <v>3658</v>
      </c>
      <c r="C8">
        <v>9876</v>
      </c>
      <c r="D8">
        <v>8074</v>
      </c>
      <c r="E8">
        <v>3966</v>
      </c>
      <c r="F8">
        <v>1532</v>
      </c>
    </row>
    <row r="9" spans="1:6" x14ac:dyDescent="0.25">
      <c r="A9" s="1" t="s">
        <v>142</v>
      </c>
      <c r="B9">
        <v>2429</v>
      </c>
      <c r="C9">
        <v>9991</v>
      </c>
      <c r="D9">
        <v>6042</v>
      </c>
      <c r="E9">
        <v>4112</v>
      </c>
      <c r="F9">
        <v>1591</v>
      </c>
    </row>
    <row r="10" spans="1:6" x14ac:dyDescent="0.25">
      <c r="A10" s="1" t="s">
        <v>143</v>
      </c>
      <c r="B10">
        <v>10100</v>
      </c>
      <c r="C10">
        <v>14784</v>
      </c>
      <c r="D10">
        <v>16532</v>
      </c>
      <c r="E10">
        <v>13233</v>
      </c>
      <c r="F10">
        <v>7803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50"/>
  </sheetPr>
  <dimension ref="A1:F23"/>
  <sheetViews>
    <sheetView workbookViewId="0">
      <selection activeCell="K15" sqref="K15"/>
    </sheetView>
  </sheetViews>
  <sheetFormatPr defaultRowHeight="15" x14ac:dyDescent="0.25"/>
  <cols>
    <col min="1" max="1" width="28.42578125" bestFit="1" customWidth="1"/>
  </cols>
  <sheetData>
    <row r="1" spans="1:6" x14ac:dyDescent="0.25">
      <c r="A1" s="1" t="s">
        <v>145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22371</v>
      </c>
      <c r="C2">
        <v>3840</v>
      </c>
      <c r="D2">
        <v>14309</v>
      </c>
      <c r="E2">
        <v>7119</v>
      </c>
      <c r="F2">
        <v>8329</v>
      </c>
    </row>
    <row r="3" spans="1:6" x14ac:dyDescent="0.25">
      <c r="A3" s="1" t="s">
        <v>99</v>
      </c>
      <c r="B3">
        <v>5005</v>
      </c>
      <c r="C3">
        <v>6864</v>
      </c>
      <c r="D3">
        <v>9360</v>
      </c>
      <c r="E3">
        <v>2146</v>
      </c>
      <c r="F3">
        <v>904</v>
      </c>
    </row>
    <row r="4" spans="1:6" x14ac:dyDescent="0.25">
      <c r="A4" s="1" t="s">
        <v>100</v>
      </c>
      <c r="B4">
        <v>3770</v>
      </c>
      <c r="C4">
        <v>5306</v>
      </c>
      <c r="D4">
        <v>6912</v>
      </c>
      <c r="E4">
        <v>1975</v>
      </c>
      <c r="F4">
        <v>732</v>
      </c>
    </row>
    <row r="5" spans="1:6" x14ac:dyDescent="0.25">
      <c r="A5" s="1" t="s">
        <v>101</v>
      </c>
      <c r="B5">
        <v>2709</v>
      </c>
      <c r="C5">
        <v>4215</v>
      </c>
      <c r="D5">
        <v>4943</v>
      </c>
      <c r="E5">
        <v>1632</v>
      </c>
      <c r="F5">
        <v>624</v>
      </c>
    </row>
    <row r="6" spans="1:6" x14ac:dyDescent="0.25">
      <c r="A6" s="1" t="s">
        <v>102</v>
      </c>
      <c r="B6">
        <v>2050</v>
      </c>
      <c r="C6">
        <v>3455</v>
      </c>
      <c r="D6">
        <v>3842</v>
      </c>
      <c r="E6">
        <v>1364</v>
      </c>
      <c r="F6">
        <v>485</v>
      </c>
    </row>
    <row r="7" spans="1:6" x14ac:dyDescent="0.25">
      <c r="A7" s="1" t="s">
        <v>103</v>
      </c>
      <c r="B7">
        <v>1503</v>
      </c>
      <c r="C7">
        <v>2937</v>
      </c>
      <c r="D7">
        <v>2903</v>
      </c>
      <c r="E7">
        <v>1155</v>
      </c>
      <c r="F7">
        <v>443</v>
      </c>
    </row>
    <row r="8" spans="1:6" x14ac:dyDescent="0.25">
      <c r="A8" s="1" t="s">
        <v>104</v>
      </c>
      <c r="B8">
        <v>1223</v>
      </c>
      <c r="C8">
        <v>2665</v>
      </c>
      <c r="D8">
        <v>2453</v>
      </c>
      <c r="E8">
        <v>990</v>
      </c>
      <c r="F8">
        <v>456</v>
      </c>
    </row>
    <row r="9" spans="1:6" x14ac:dyDescent="0.25">
      <c r="A9" s="1" t="s">
        <v>115</v>
      </c>
      <c r="B9">
        <v>1013</v>
      </c>
      <c r="C9">
        <v>2282</v>
      </c>
      <c r="D9">
        <v>2127</v>
      </c>
      <c r="E9">
        <v>1005</v>
      </c>
      <c r="F9">
        <v>365</v>
      </c>
    </row>
    <row r="10" spans="1:6" x14ac:dyDescent="0.25">
      <c r="A10" s="1" t="s">
        <v>116</v>
      </c>
      <c r="B10">
        <v>914</v>
      </c>
      <c r="C10">
        <v>2085</v>
      </c>
      <c r="D10">
        <v>1885</v>
      </c>
      <c r="E10">
        <v>939</v>
      </c>
      <c r="F10">
        <v>379</v>
      </c>
    </row>
    <row r="11" spans="1:6" x14ac:dyDescent="0.25">
      <c r="A11" s="1" t="s">
        <v>117</v>
      </c>
      <c r="B11">
        <v>778</v>
      </c>
      <c r="C11">
        <v>1960</v>
      </c>
      <c r="D11">
        <v>1629</v>
      </c>
      <c r="E11">
        <v>873</v>
      </c>
      <c r="F11">
        <v>322</v>
      </c>
    </row>
    <row r="12" spans="1:6" x14ac:dyDescent="0.25">
      <c r="A12" s="1" t="s">
        <v>118</v>
      </c>
      <c r="B12">
        <v>727</v>
      </c>
      <c r="C12">
        <v>1739</v>
      </c>
      <c r="D12">
        <v>1554</v>
      </c>
      <c r="E12">
        <v>861</v>
      </c>
      <c r="F12">
        <v>400</v>
      </c>
    </row>
    <row r="13" spans="1:6" x14ac:dyDescent="0.25">
      <c r="A13" s="1" t="s">
        <v>119</v>
      </c>
      <c r="B13">
        <v>728</v>
      </c>
      <c r="C13">
        <v>1600</v>
      </c>
      <c r="D13">
        <v>1437</v>
      </c>
      <c r="E13">
        <v>864</v>
      </c>
      <c r="F13">
        <v>335</v>
      </c>
    </row>
    <row r="14" spans="1:6" x14ac:dyDescent="0.25">
      <c r="A14" s="1" t="s">
        <v>120</v>
      </c>
      <c r="B14">
        <v>663</v>
      </c>
      <c r="C14">
        <v>1499</v>
      </c>
      <c r="D14">
        <v>1396</v>
      </c>
      <c r="E14">
        <v>825</v>
      </c>
      <c r="F14">
        <v>341</v>
      </c>
    </row>
    <row r="15" spans="1:6" x14ac:dyDescent="0.25">
      <c r="A15" s="1" t="s">
        <v>121</v>
      </c>
      <c r="B15">
        <v>621</v>
      </c>
      <c r="C15">
        <v>1459</v>
      </c>
      <c r="D15">
        <v>1204</v>
      </c>
      <c r="E15">
        <v>814</v>
      </c>
      <c r="F15">
        <v>348</v>
      </c>
    </row>
    <row r="16" spans="1:6" x14ac:dyDescent="0.25">
      <c r="A16" s="1" t="s">
        <v>122</v>
      </c>
      <c r="B16">
        <v>603</v>
      </c>
      <c r="C16">
        <v>1341</v>
      </c>
      <c r="D16">
        <v>1186</v>
      </c>
      <c r="E16">
        <v>850</v>
      </c>
      <c r="F16">
        <v>349</v>
      </c>
    </row>
    <row r="17" spans="1:6" x14ac:dyDescent="0.25">
      <c r="A17" s="1" t="s">
        <v>123</v>
      </c>
      <c r="B17">
        <v>593</v>
      </c>
      <c r="C17">
        <v>1246</v>
      </c>
      <c r="D17">
        <v>1112</v>
      </c>
      <c r="E17">
        <v>811</v>
      </c>
      <c r="F17">
        <v>408</v>
      </c>
    </row>
    <row r="18" spans="1:6" x14ac:dyDescent="0.25">
      <c r="A18" s="1" t="s">
        <v>146</v>
      </c>
      <c r="B18">
        <v>2285</v>
      </c>
      <c r="C18">
        <v>4763</v>
      </c>
      <c r="D18">
        <v>4304</v>
      </c>
      <c r="E18">
        <v>3562</v>
      </c>
      <c r="F18">
        <v>1699</v>
      </c>
    </row>
    <row r="19" spans="1:6" x14ac:dyDescent="0.25">
      <c r="A19" s="1" t="s">
        <v>147</v>
      </c>
      <c r="B19">
        <v>1755</v>
      </c>
      <c r="C19">
        <v>3109</v>
      </c>
      <c r="D19">
        <v>2952</v>
      </c>
      <c r="E19">
        <v>2627</v>
      </c>
      <c r="F19">
        <v>1450</v>
      </c>
    </row>
    <row r="20" spans="1:6" x14ac:dyDescent="0.25">
      <c r="A20" s="1" t="s">
        <v>148</v>
      </c>
      <c r="B20">
        <v>1272</v>
      </c>
      <c r="C20">
        <v>1868</v>
      </c>
      <c r="D20">
        <v>2020</v>
      </c>
      <c r="E20">
        <v>1824</v>
      </c>
      <c r="F20">
        <v>963</v>
      </c>
    </row>
    <row r="21" spans="1:6" x14ac:dyDescent="0.25">
      <c r="A21" s="1" t="s">
        <v>149</v>
      </c>
      <c r="B21">
        <v>1247</v>
      </c>
      <c r="C21">
        <v>1577</v>
      </c>
      <c r="D21">
        <v>1680</v>
      </c>
      <c r="E21">
        <v>1712</v>
      </c>
      <c r="F21">
        <v>849</v>
      </c>
    </row>
    <row r="22" spans="1:6" x14ac:dyDescent="0.25">
      <c r="A22" s="1" t="s">
        <v>150</v>
      </c>
      <c r="B22">
        <v>499</v>
      </c>
      <c r="C22">
        <v>318</v>
      </c>
      <c r="D22">
        <v>587</v>
      </c>
      <c r="E22">
        <v>592</v>
      </c>
      <c r="F22">
        <v>371</v>
      </c>
    </row>
    <row r="23" spans="1:6" x14ac:dyDescent="0.25">
      <c r="A23" s="1" t="s">
        <v>151</v>
      </c>
      <c r="B23">
        <v>186</v>
      </c>
      <c r="C23">
        <v>49</v>
      </c>
      <c r="D23">
        <v>151</v>
      </c>
      <c r="E23">
        <v>145</v>
      </c>
      <c r="F23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F4"/>
  <sheetViews>
    <sheetView workbookViewId="0">
      <selection activeCell="A2" sqref="A2:F4"/>
    </sheetView>
  </sheetViews>
  <sheetFormatPr defaultRowHeight="15" x14ac:dyDescent="0.25"/>
  <sheetData>
    <row r="1" spans="1:6" x14ac:dyDescent="0.25">
      <c r="A1" s="1" t="s">
        <v>12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13</v>
      </c>
      <c r="B2">
        <v>30715</v>
      </c>
      <c r="C2">
        <v>43044</v>
      </c>
      <c r="D2">
        <v>51605</v>
      </c>
      <c r="E2">
        <v>17496</v>
      </c>
      <c r="F2">
        <v>5868</v>
      </c>
    </row>
    <row r="3" spans="1:6" x14ac:dyDescent="0.25">
      <c r="A3" s="1" t="s">
        <v>14</v>
      </c>
      <c r="B3">
        <v>14181</v>
      </c>
      <c r="C3">
        <v>12915</v>
      </c>
      <c r="D3">
        <v>16730</v>
      </c>
      <c r="E3">
        <v>15786</v>
      </c>
      <c r="F3">
        <v>12107</v>
      </c>
    </row>
    <row r="4" spans="1:6" x14ac:dyDescent="0.25">
      <c r="A4" s="1" t="s">
        <v>15</v>
      </c>
      <c r="B4">
        <v>7619</v>
      </c>
      <c r="C4">
        <v>218</v>
      </c>
      <c r="D4">
        <v>1611</v>
      </c>
      <c r="E4">
        <v>1403</v>
      </c>
      <c r="F4">
        <v>2708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50"/>
  </sheetPr>
  <dimension ref="A1:F7"/>
  <sheetViews>
    <sheetView workbookViewId="0">
      <selection sqref="A1:F7"/>
    </sheetView>
  </sheetViews>
  <sheetFormatPr defaultRowHeight="15" x14ac:dyDescent="0.25"/>
  <cols>
    <col min="1" max="1" width="20.140625" bestFit="1" customWidth="1"/>
  </cols>
  <sheetData>
    <row r="1" spans="1:6" x14ac:dyDescent="0.25">
      <c r="A1" s="1" t="s">
        <v>152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39019</v>
      </c>
      <c r="C2">
        <v>7510</v>
      </c>
      <c r="D2">
        <v>28743</v>
      </c>
      <c r="E2">
        <v>15993</v>
      </c>
      <c r="F2">
        <v>15280</v>
      </c>
    </row>
    <row r="3" spans="1:6" x14ac:dyDescent="0.25">
      <c r="A3" s="1" t="s">
        <v>92</v>
      </c>
      <c r="B3">
        <v>5367</v>
      </c>
      <c r="C3">
        <v>5094</v>
      </c>
      <c r="D3">
        <v>8605</v>
      </c>
      <c r="E3">
        <v>9000</v>
      </c>
      <c r="F3">
        <v>4165</v>
      </c>
    </row>
    <row r="4" spans="1:6" x14ac:dyDescent="0.25">
      <c r="A4" s="1" t="s">
        <v>153</v>
      </c>
      <c r="B4">
        <v>3198</v>
      </c>
      <c r="C4">
        <v>6093</v>
      </c>
      <c r="D4">
        <v>7850</v>
      </c>
      <c r="E4">
        <v>5315</v>
      </c>
      <c r="F4">
        <v>733</v>
      </c>
    </row>
    <row r="5" spans="1:6" x14ac:dyDescent="0.25">
      <c r="A5" s="1" t="s">
        <v>154</v>
      </c>
      <c r="B5">
        <v>1747</v>
      </c>
      <c r="C5">
        <v>6571</v>
      </c>
      <c r="D5">
        <v>6189</v>
      </c>
      <c r="E5">
        <v>2417</v>
      </c>
      <c r="F5">
        <v>248</v>
      </c>
    </row>
    <row r="6" spans="1:6" x14ac:dyDescent="0.25">
      <c r="A6" s="1" t="s">
        <v>155</v>
      </c>
      <c r="B6">
        <v>1711</v>
      </c>
      <c r="C6">
        <v>10585</v>
      </c>
      <c r="D6">
        <v>8148</v>
      </c>
      <c r="E6">
        <v>1491</v>
      </c>
      <c r="F6">
        <v>159</v>
      </c>
    </row>
    <row r="7" spans="1:6" x14ac:dyDescent="0.25">
      <c r="A7" s="1" t="s">
        <v>156</v>
      </c>
      <c r="B7">
        <v>1473</v>
      </c>
      <c r="C7">
        <v>20324</v>
      </c>
      <c r="D7">
        <v>10411</v>
      </c>
      <c r="E7">
        <v>469</v>
      </c>
      <c r="F7">
        <v>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F11"/>
  <sheetViews>
    <sheetView workbookViewId="0">
      <selection sqref="A1:F11"/>
    </sheetView>
  </sheetViews>
  <sheetFormatPr defaultRowHeight="15" x14ac:dyDescent="0.25"/>
  <sheetData>
    <row r="1" spans="1:6" x14ac:dyDescent="0.25">
      <c r="A1" s="1" t="s">
        <v>157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38525</v>
      </c>
      <c r="C2">
        <v>1241</v>
      </c>
      <c r="D2">
        <v>15840</v>
      </c>
      <c r="E2">
        <v>15135</v>
      </c>
      <c r="F2">
        <v>16546</v>
      </c>
    </row>
    <row r="3" spans="1:6" x14ac:dyDescent="0.25">
      <c r="A3" s="1" t="s">
        <v>158</v>
      </c>
      <c r="B3">
        <v>1269</v>
      </c>
      <c r="C3">
        <v>1167</v>
      </c>
      <c r="D3">
        <v>2836</v>
      </c>
      <c r="E3">
        <v>2080</v>
      </c>
      <c r="F3">
        <v>1450</v>
      </c>
    </row>
    <row r="4" spans="1:6" x14ac:dyDescent="0.25">
      <c r="A4" s="1" t="s">
        <v>100</v>
      </c>
      <c r="B4">
        <v>1263</v>
      </c>
      <c r="C4">
        <v>4350</v>
      </c>
      <c r="D4">
        <v>4213</v>
      </c>
      <c r="E4">
        <v>2045</v>
      </c>
      <c r="F4">
        <v>663</v>
      </c>
    </row>
    <row r="5" spans="1:6" x14ac:dyDescent="0.25">
      <c r="A5" s="1" t="s">
        <v>101</v>
      </c>
      <c r="B5">
        <v>1223</v>
      </c>
      <c r="C5">
        <v>8258</v>
      </c>
      <c r="D5">
        <v>5471</v>
      </c>
      <c r="E5">
        <v>2332</v>
      </c>
      <c r="F5">
        <v>474</v>
      </c>
    </row>
    <row r="6" spans="1:6" x14ac:dyDescent="0.25">
      <c r="A6" s="1" t="s">
        <v>102</v>
      </c>
      <c r="B6">
        <v>1170</v>
      </c>
      <c r="C6">
        <v>9215</v>
      </c>
      <c r="D6">
        <v>5801</v>
      </c>
      <c r="E6">
        <v>2161</v>
      </c>
      <c r="F6">
        <v>393</v>
      </c>
    </row>
    <row r="7" spans="1:6" x14ac:dyDescent="0.25">
      <c r="A7" s="1" t="s">
        <v>103</v>
      </c>
      <c r="B7">
        <v>1053</v>
      </c>
      <c r="C7">
        <v>7917</v>
      </c>
      <c r="D7">
        <v>5708</v>
      </c>
      <c r="E7">
        <v>1931</v>
      </c>
      <c r="F7">
        <v>289</v>
      </c>
    </row>
    <row r="8" spans="1:6" x14ac:dyDescent="0.25">
      <c r="A8" s="1" t="s">
        <v>104</v>
      </c>
      <c r="B8">
        <v>939</v>
      </c>
      <c r="C8">
        <v>6157</v>
      </c>
      <c r="D8">
        <v>5017</v>
      </c>
      <c r="E8">
        <v>1586</v>
      </c>
      <c r="F8">
        <v>196</v>
      </c>
    </row>
    <row r="9" spans="1:6" x14ac:dyDescent="0.25">
      <c r="A9" s="1" t="s">
        <v>159</v>
      </c>
      <c r="B9">
        <v>2285</v>
      </c>
      <c r="C9">
        <v>10276</v>
      </c>
      <c r="D9">
        <v>10743</v>
      </c>
      <c r="E9">
        <v>3333</v>
      </c>
      <c r="F9">
        <v>308</v>
      </c>
    </row>
    <row r="10" spans="1:6" x14ac:dyDescent="0.25">
      <c r="A10" s="1" t="s">
        <v>160</v>
      </c>
      <c r="B10">
        <v>1625</v>
      </c>
      <c r="C10">
        <v>3884</v>
      </c>
      <c r="D10">
        <v>5997</v>
      </c>
      <c r="E10">
        <v>1860</v>
      </c>
      <c r="F10">
        <v>163</v>
      </c>
    </row>
    <row r="11" spans="1:6" x14ac:dyDescent="0.25">
      <c r="A11" s="1" t="s">
        <v>161</v>
      </c>
      <c r="B11">
        <v>3163</v>
      </c>
      <c r="C11">
        <v>3712</v>
      </c>
      <c r="D11">
        <v>8320</v>
      </c>
      <c r="E11">
        <v>2222</v>
      </c>
      <c r="F11">
        <v>201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1"/>
  <sheetViews>
    <sheetView workbookViewId="0"/>
  </sheetViews>
  <sheetFormatPr defaultRowHeight="15" x14ac:dyDescent="0.25"/>
  <sheetData>
    <row r="1" spans="1:6" x14ac:dyDescent="0.25">
      <c r="A1" s="1" t="s">
        <v>162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44031</v>
      </c>
      <c r="C2">
        <v>41008</v>
      </c>
      <c r="D2">
        <v>58064</v>
      </c>
      <c r="E2">
        <v>30243</v>
      </c>
      <c r="F2">
        <v>17450</v>
      </c>
    </row>
    <row r="3" spans="1:6" x14ac:dyDescent="0.25">
      <c r="A3" s="1" t="s">
        <v>158</v>
      </c>
      <c r="B3">
        <v>414</v>
      </c>
      <c r="C3">
        <v>842</v>
      </c>
      <c r="D3">
        <v>618</v>
      </c>
      <c r="E3">
        <v>205</v>
      </c>
      <c r="F3">
        <v>126</v>
      </c>
    </row>
    <row r="4" spans="1:6" x14ac:dyDescent="0.25">
      <c r="A4" s="1" t="s">
        <v>100</v>
      </c>
      <c r="B4">
        <v>1058</v>
      </c>
      <c r="C4">
        <v>3355</v>
      </c>
      <c r="D4">
        <v>2232</v>
      </c>
      <c r="E4">
        <v>715</v>
      </c>
      <c r="F4">
        <v>300</v>
      </c>
    </row>
    <row r="5" spans="1:6" x14ac:dyDescent="0.25">
      <c r="A5" s="1" t="s">
        <v>101</v>
      </c>
      <c r="B5">
        <v>813</v>
      </c>
      <c r="C5">
        <v>2320</v>
      </c>
      <c r="D5">
        <v>1616</v>
      </c>
      <c r="E5">
        <v>589</v>
      </c>
      <c r="F5">
        <v>264</v>
      </c>
    </row>
    <row r="6" spans="1:6" x14ac:dyDescent="0.25">
      <c r="A6" s="1" t="s">
        <v>102</v>
      </c>
      <c r="B6">
        <v>785</v>
      </c>
      <c r="C6">
        <v>1737</v>
      </c>
      <c r="D6">
        <v>1323</v>
      </c>
      <c r="E6">
        <v>464</v>
      </c>
      <c r="F6">
        <v>265</v>
      </c>
    </row>
    <row r="7" spans="1:6" x14ac:dyDescent="0.25">
      <c r="A7" s="1" t="s">
        <v>103</v>
      </c>
      <c r="B7">
        <v>700</v>
      </c>
      <c r="C7">
        <v>1288</v>
      </c>
      <c r="D7">
        <v>1141</v>
      </c>
      <c r="E7">
        <v>405</v>
      </c>
      <c r="F7">
        <v>225</v>
      </c>
    </row>
    <row r="8" spans="1:6" x14ac:dyDescent="0.25">
      <c r="A8" s="1" t="s">
        <v>104</v>
      </c>
      <c r="B8">
        <v>603</v>
      </c>
      <c r="C8">
        <v>992</v>
      </c>
      <c r="D8">
        <v>880</v>
      </c>
      <c r="E8">
        <v>348</v>
      </c>
      <c r="F8">
        <v>260</v>
      </c>
    </row>
    <row r="9" spans="1:6" x14ac:dyDescent="0.25">
      <c r="A9" s="1" t="s">
        <v>159</v>
      </c>
      <c r="B9">
        <v>1396</v>
      </c>
      <c r="C9">
        <v>1929</v>
      </c>
      <c r="D9">
        <v>1632</v>
      </c>
      <c r="E9">
        <v>681</v>
      </c>
      <c r="F9">
        <v>566</v>
      </c>
    </row>
    <row r="10" spans="1:6" x14ac:dyDescent="0.25">
      <c r="A10" s="1" t="s">
        <v>160</v>
      </c>
      <c r="B10">
        <v>904</v>
      </c>
      <c r="C10">
        <v>1060</v>
      </c>
      <c r="D10">
        <v>951</v>
      </c>
      <c r="E10">
        <v>393</v>
      </c>
      <c r="F10">
        <v>403</v>
      </c>
    </row>
    <row r="11" spans="1:6" x14ac:dyDescent="0.25">
      <c r="A11" s="1" t="s">
        <v>161</v>
      </c>
      <c r="B11">
        <v>1811</v>
      </c>
      <c r="C11">
        <v>1646</v>
      </c>
      <c r="D11">
        <v>1489</v>
      </c>
      <c r="E11">
        <v>642</v>
      </c>
      <c r="F11">
        <v>824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B050"/>
  </sheetPr>
  <dimension ref="A1:G23"/>
  <sheetViews>
    <sheetView workbookViewId="0">
      <selection activeCell="E37" sqref="E37"/>
    </sheetView>
  </sheetViews>
  <sheetFormatPr defaultRowHeight="15" x14ac:dyDescent="0.25"/>
  <cols>
    <col min="1" max="1" width="27.85546875" bestFit="1" customWidth="1"/>
  </cols>
  <sheetData>
    <row r="1" spans="1:7" x14ac:dyDescent="0.25">
      <c r="A1" s="1" t="s">
        <v>163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7" x14ac:dyDescent="0.25">
      <c r="A2" s="1" t="s">
        <v>98</v>
      </c>
      <c r="B2">
        <v>2533</v>
      </c>
      <c r="C2">
        <v>10281</v>
      </c>
      <c r="D2">
        <v>6708</v>
      </c>
      <c r="E2">
        <v>2633</v>
      </c>
      <c r="F2">
        <v>939</v>
      </c>
    </row>
    <row r="3" spans="1:7" x14ac:dyDescent="0.25">
      <c r="A3" s="1" t="s">
        <v>99</v>
      </c>
      <c r="B3">
        <v>5964</v>
      </c>
      <c r="C3">
        <v>20643</v>
      </c>
      <c r="D3">
        <v>18893</v>
      </c>
      <c r="E3">
        <v>6284</v>
      </c>
      <c r="F3">
        <v>1616</v>
      </c>
      <c r="G3">
        <f>SUM(B3:B14)</f>
        <v>22872</v>
      </c>
    </row>
    <row r="4" spans="1:7" x14ac:dyDescent="0.25">
      <c r="A4" s="1" t="s">
        <v>100</v>
      </c>
      <c r="B4">
        <v>3244</v>
      </c>
      <c r="C4">
        <v>8121</v>
      </c>
      <c r="D4">
        <v>8194</v>
      </c>
      <c r="E4">
        <v>3814</v>
      </c>
      <c r="F4">
        <v>1240</v>
      </c>
      <c r="G4">
        <f>SUM(B4:B15)</f>
        <v>18039</v>
      </c>
    </row>
    <row r="5" spans="1:7" x14ac:dyDescent="0.25">
      <c r="A5" s="1" t="s">
        <v>101</v>
      </c>
      <c r="B5">
        <v>1868</v>
      </c>
      <c r="C5">
        <v>2910</v>
      </c>
      <c r="D5">
        <v>3383</v>
      </c>
      <c r="E5">
        <v>1900</v>
      </c>
      <c r="F5">
        <v>878</v>
      </c>
    </row>
    <row r="6" spans="1:7" x14ac:dyDescent="0.25">
      <c r="A6" s="1" t="s">
        <v>102</v>
      </c>
      <c r="B6">
        <v>1437</v>
      </c>
      <c r="C6">
        <v>1565</v>
      </c>
      <c r="D6">
        <v>2202</v>
      </c>
      <c r="E6">
        <v>1081</v>
      </c>
      <c r="F6">
        <v>649</v>
      </c>
    </row>
    <row r="7" spans="1:7" x14ac:dyDescent="0.25">
      <c r="A7" s="1" t="s">
        <v>103</v>
      </c>
      <c r="B7">
        <v>1564</v>
      </c>
      <c r="C7">
        <v>1523</v>
      </c>
      <c r="D7">
        <v>2270</v>
      </c>
      <c r="E7">
        <v>1101</v>
      </c>
      <c r="F7">
        <v>626</v>
      </c>
    </row>
    <row r="8" spans="1:7" x14ac:dyDescent="0.25">
      <c r="A8" s="1" t="s">
        <v>104</v>
      </c>
      <c r="B8">
        <v>1226</v>
      </c>
      <c r="C8">
        <v>1155</v>
      </c>
      <c r="D8">
        <v>1876</v>
      </c>
      <c r="E8">
        <v>943</v>
      </c>
      <c r="F8">
        <v>529</v>
      </c>
    </row>
    <row r="9" spans="1:7" x14ac:dyDescent="0.25">
      <c r="A9" s="1" t="s">
        <v>115</v>
      </c>
      <c r="B9">
        <v>1197</v>
      </c>
      <c r="C9">
        <v>1149</v>
      </c>
      <c r="D9">
        <v>1626</v>
      </c>
      <c r="E9">
        <v>1093</v>
      </c>
      <c r="F9">
        <v>676</v>
      </c>
    </row>
    <row r="10" spans="1:7" x14ac:dyDescent="0.25">
      <c r="A10" s="1" t="s">
        <v>116</v>
      </c>
      <c r="B10">
        <v>1282</v>
      </c>
      <c r="C10">
        <v>957</v>
      </c>
      <c r="D10">
        <v>1661</v>
      </c>
      <c r="E10">
        <v>1028</v>
      </c>
      <c r="F10">
        <v>623</v>
      </c>
    </row>
    <row r="11" spans="1:7" x14ac:dyDescent="0.25">
      <c r="A11" s="1" t="s">
        <v>117</v>
      </c>
      <c r="B11">
        <v>1338</v>
      </c>
      <c r="C11">
        <v>860</v>
      </c>
      <c r="D11">
        <v>1561</v>
      </c>
      <c r="E11">
        <v>891</v>
      </c>
      <c r="F11">
        <v>598</v>
      </c>
    </row>
    <row r="12" spans="1:7" x14ac:dyDescent="0.25">
      <c r="A12" s="1" t="s">
        <v>118</v>
      </c>
      <c r="B12">
        <v>1125</v>
      </c>
      <c r="C12">
        <v>728</v>
      </c>
      <c r="D12">
        <v>1353</v>
      </c>
      <c r="E12">
        <v>892</v>
      </c>
      <c r="F12">
        <v>620</v>
      </c>
    </row>
    <row r="13" spans="1:7" x14ac:dyDescent="0.25">
      <c r="A13" s="1" t="s">
        <v>119</v>
      </c>
      <c r="B13">
        <v>1331</v>
      </c>
      <c r="C13">
        <v>641</v>
      </c>
      <c r="D13">
        <v>1443</v>
      </c>
      <c r="E13">
        <v>800</v>
      </c>
      <c r="F13">
        <v>574</v>
      </c>
    </row>
    <row r="14" spans="1:7" x14ac:dyDescent="0.25">
      <c r="A14" s="1" t="s">
        <v>120</v>
      </c>
      <c r="B14">
        <v>1296</v>
      </c>
      <c r="C14">
        <v>595</v>
      </c>
      <c r="D14">
        <v>1484</v>
      </c>
      <c r="E14">
        <v>794</v>
      </c>
      <c r="F14">
        <v>625</v>
      </c>
    </row>
    <row r="15" spans="1:7" x14ac:dyDescent="0.25">
      <c r="A15" s="1" t="s">
        <v>121</v>
      </c>
      <c r="B15">
        <v>1131</v>
      </c>
      <c r="C15">
        <v>447</v>
      </c>
      <c r="D15">
        <v>1119</v>
      </c>
      <c r="E15">
        <v>663</v>
      </c>
      <c r="F15">
        <v>516</v>
      </c>
    </row>
    <row r="16" spans="1:7" x14ac:dyDescent="0.25">
      <c r="A16" s="1" t="s">
        <v>122</v>
      </c>
      <c r="B16">
        <v>1413</v>
      </c>
      <c r="C16">
        <v>521</v>
      </c>
      <c r="D16">
        <v>1381</v>
      </c>
      <c r="E16">
        <v>719</v>
      </c>
      <c r="F16">
        <v>537</v>
      </c>
    </row>
    <row r="17" spans="1:6" x14ac:dyDescent="0.25">
      <c r="A17" s="1" t="s">
        <v>123</v>
      </c>
      <c r="B17">
        <v>1261</v>
      </c>
      <c r="C17">
        <v>402</v>
      </c>
      <c r="D17">
        <v>1162</v>
      </c>
      <c r="E17">
        <v>592</v>
      </c>
      <c r="F17">
        <v>557</v>
      </c>
    </row>
    <row r="18" spans="1:6" x14ac:dyDescent="0.25">
      <c r="A18" s="1" t="s">
        <v>124</v>
      </c>
      <c r="B18">
        <v>1225</v>
      </c>
      <c r="C18">
        <v>328</v>
      </c>
      <c r="D18">
        <v>1095</v>
      </c>
      <c r="E18">
        <v>578</v>
      </c>
      <c r="F18">
        <v>517</v>
      </c>
    </row>
    <row r="19" spans="1:6" x14ac:dyDescent="0.25">
      <c r="A19" s="1" t="s">
        <v>125</v>
      </c>
      <c r="B19">
        <v>1262</v>
      </c>
      <c r="C19">
        <v>325</v>
      </c>
      <c r="D19">
        <v>1078</v>
      </c>
      <c r="E19">
        <v>535</v>
      </c>
      <c r="F19">
        <v>557</v>
      </c>
    </row>
    <row r="20" spans="1:6" x14ac:dyDescent="0.25">
      <c r="A20" s="1" t="s">
        <v>126</v>
      </c>
      <c r="B20">
        <v>1368</v>
      </c>
      <c r="C20">
        <v>294</v>
      </c>
      <c r="D20">
        <v>1053</v>
      </c>
      <c r="E20">
        <v>547</v>
      </c>
      <c r="F20">
        <v>463</v>
      </c>
    </row>
    <row r="21" spans="1:6" x14ac:dyDescent="0.25">
      <c r="A21" s="1" t="s">
        <v>164</v>
      </c>
      <c r="B21">
        <v>6242</v>
      </c>
      <c r="C21">
        <v>1208</v>
      </c>
      <c r="D21">
        <v>4390</v>
      </c>
      <c r="E21">
        <v>2612</v>
      </c>
      <c r="F21">
        <v>2356</v>
      </c>
    </row>
    <row r="22" spans="1:6" x14ac:dyDescent="0.25">
      <c r="A22" s="1" t="s">
        <v>165</v>
      </c>
      <c r="B22">
        <v>9772</v>
      </c>
      <c r="C22">
        <v>1383</v>
      </c>
      <c r="D22">
        <v>5208</v>
      </c>
      <c r="E22">
        <v>4239</v>
      </c>
      <c r="F22">
        <v>3571</v>
      </c>
    </row>
    <row r="23" spans="1:6" x14ac:dyDescent="0.25">
      <c r="A23" s="1" t="s">
        <v>166</v>
      </c>
      <c r="B23">
        <v>3436</v>
      </c>
      <c r="C23">
        <v>141</v>
      </c>
      <c r="D23">
        <v>806</v>
      </c>
      <c r="E23">
        <v>946</v>
      </c>
      <c r="F23">
        <v>1416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B050"/>
  </sheetPr>
  <dimension ref="A1:F23"/>
  <sheetViews>
    <sheetView workbookViewId="0">
      <selection sqref="A1:F23"/>
    </sheetView>
  </sheetViews>
  <sheetFormatPr defaultRowHeight="15" x14ac:dyDescent="0.25"/>
  <sheetData>
    <row r="1" spans="1:6" x14ac:dyDescent="0.25">
      <c r="A1" s="1" t="s">
        <v>167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80</v>
      </c>
      <c r="C2">
        <v>1</v>
      </c>
      <c r="D2">
        <v>4</v>
      </c>
      <c r="E2">
        <v>9</v>
      </c>
      <c r="F2">
        <v>63</v>
      </c>
    </row>
    <row r="3" spans="1:6" x14ac:dyDescent="0.25">
      <c r="A3" s="1" t="s">
        <v>99</v>
      </c>
      <c r="B3">
        <v>226</v>
      </c>
      <c r="C3">
        <v>7</v>
      </c>
      <c r="D3">
        <v>53</v>
      </c>
      <c r="E3">
        <v>51</v>
      </c>
      <c r="F3">
        <v>91</v>
      </c>
    </row>
    <row r="4" spans="1:6" x14ac:dyDescent="0.25">
      <c r="A4" s="1" t="s">
        <v>100</v>
      </c>
      <c r="B4">
        <v>275</v>
      </c>
      <c r="C4">
        <v>0</v>
      </c>
      <c r="D4">
        <v>84</v>
      </c>
      <c r="E4">
        <v>81</v>
      </c>
      <c r="F4">
        <v>145</v>
      </c>
    </row>
    <row r="5" spans="1:6" x14ac:dyDescent="0.25">
      <c r="A5" s="1" t="s">
        <v>101</v>
      </c>
      <c r="B5">
        <v>293</v>
      </c>
      <c r="C5">
        <v>6</v>
      </c>
      <c r="D5">
        <v>98</v>
      </c>
      <c r="E5">
        <v>128</v>
      </c>
      <c r="F5">
        <v>167</v>
      </c>
    </row>
    <row r="6" spans="1:6" x14ac:dyDescent="0.25">
      <c r="A6" s="1" t="s">
        <v>102</v>
      </c>
      <c r="B6">
        <v>242</v>
      </c>
      <c r="C6">
        <v>9</v>
      </c>
      <c r="D6">
        <v>118</v>
      </c>
      <c r="E6">
        <v>124</v>
      </c>
      <c r="F6">
        <v>165</v>
      </c>
    </row>
    <row r="7" spans="1:6" x14ac:dyDescent="0.25">
      <c r="A7" s="1" t="s">
        <v>103</v>
      </c>
      <c r="B7">
        <v>269</v>
      </c>
      <c r="C7">
        <v>14</v>
      </c>
      <c r="D7">
        <v>134</v>
      </c>
      <c r="E7">
        <v>166</v>
      </c>
      <c r="F7">
        <v>154</v>
      </c>
    </row>
    <row r="8" spans="1:6" x14ac:dyDescent="0.25">
      <c r="A8" s="1" t="s">
        <v>104</v>
      </c>
      <c r="B8">
        <v>291</v>
      </c>
      <c r="C8">
        <v>16</v>
      </c>
      <c r="D8">
        <v>185</v>
      </c>
      <c r="E8">
        <v>173</v>
      </c>
      <c r="F8">
        <v>197</v>
      </c>
    </row>
    <row r="9" spans="1:6" x14ac:dyDescent="0.25">
      <c r="A9" s="1" t="s">
        <v>115</v>
      </c>
      <c r="B9">
        <v>896</v>
      </c>
      <c r="C9">
        <v>115</v>
      </c>
      <c r="D9">
        <v>885</v>
      </c>
      <c r="E9">
        <v>1335</v>
      </c>
      <c r="F9">
        <v>880</v>
      </c>
    </row>
    <row r="10" spans="1:6" x14ac:dyDescent="0.25">
      <c r="A10" s="1" t="s">
        <v>116</v>
      </c>
      <c r="B10">
        <v>979</v>
      </c>
      <c r="C10">
        <v>151</v>
      </c>
      <c r="D10">
        <v>1056</v>
      </c>
      <c r="E10">
        <v>1243</v>
      </c>
      <c r="F10">
        <v>735</v>
      </c>
    </row>
    <row r="11" spans="1:6" x14ac:dyDescent="0.25">
      <c r="A11" s="1" t="s">
        <v>117</v>
      </c>
      <c r="B11">
        <v>1096</v>
      </c>
      <c r="C11">
        <v>176</v>
      </c>
      <c r="D11">
        <v>1272</v>
      </c>
      <c r="E11">
        <v>1355</v>
      </c>
      <c r="F11">
        <v>669</v>
      </c>
    </row>
    <row r="12" spans="1:6" x14ac:dyDescent="0.25">
      <c r="A12" s="1" t="s">
        <v>118</v>
      </c>
      <c r="B12">
        <v>893</v>
      </c>
      <c r="C12">
        <v>216</v>
      </c>
      <c r="D12">
        <v>1023</v>
      </c>
      <c r="E12">
        <v>1112</v>
      </c>
      <c r="F12">
        <v>605</v>
      </c>
    </row>
    <row r="13" spans="1:6" x14ac:dyDescent="0.25">
      <c r="A13" s="1" t="s">
        <v>119</v>
      </c>
      <c r="B13">
        <v>962</v>
      </c>
      <c r="C13">
        <v>301</v>
      </c>
      <c r="D13">
        <v>1126</v>
      </c>
      <c r="E13">
        <v>1034</v>
      </c>
      <c r="F13">
        <v>620</v>
      </c>
    </row>
    <row r="14" spans="1:6" x14ac:dyDescent="0.25">
      <c r="A14" s="1" t="s">
        <v>120</v>
      </c>
      <c r="B14">
        <v>1011</v>
      </c>
      <c r="C14">
        <v>329</v>
      </c>
      <c r="D14">
        <v>1280</v>
      </c>
      <c r="E14">
        <v>1032</v>
      </c>
      <c r="F14">
        <v>693</v>
      </c>
    </row>
    <row r="15" spans="1:6" x14ac:dyDescent="0.25">
      <c r="A15" s="1" t="s">
        <v>121</v>
      </c>
      <c r="B15">
        <v>955</v>
      </c>
      <c r="C15">
        <v>328</v>
      </c>
      <c r="D15">
        <v>1233</v>
      </c>
      <c r="E15">
        <v>1074</v>
      </c>
      <c r="F15">
        <v>629</v>
      </c>
    </row>
    <row r="16" spans="1:6" x14ac:dyDescent="0.25">
      <c r="A16" s="1" t="s">
        <v>122</v>
      </c>
      <c r="B16">
        <v>940</v>
      </c>
      <c r="C16">
        <v>465</v>
      </c>
      <c r="D16">
        <v>1191</v>
      </c>
      <c r="E16">
        <v>1044</v>
      </c>
      <c r="F16">
        <v>571</v>
      </c>
    </row>
    <row r="17" spans="1:6" x14ac:dyDescent="0.25">
      <c r="A17" s="1" t="s">
        <v>123</v>
      </c>
      <c r="B17">
        <v>1007</v>
      </c>
      <c r="C17">
        <v>690</v>
      </c>
      <c r="D17">
        <v>1190</v>
      </c>
      <c r="E17">
        <v>1092</v>
      </c>
      <c r="F17">
        <v>553</v>
      </c>
    </row>
    <row r="18" spans="1:6" x14ac:dyDescent="0.25">
      <c r="A18" s="1" t="s">
        <v>124</v>
      </c>
      <c r="B18">
        <v>919</v>
      </c>
      <c r="C18">
        <v>718</v>
      </c>
      <c r="D18">
        <v>1161</v>
      </c>
      <c r="E18">
        <v>904</v>
      </c>
      <c r="F18">
        <v>528</v>
      </c>
    </row>
    <row r="19" spans="1:6" x14ac:dyDescent="0.25">
      <c r="A19" s="1" t="s">
        <v>125</v>
      </c>
      <c r="B19">
        <v>923</v>
      </c>
      <c r="C19">
        <v>742</v>
      </c>
      <c r="D19">
        <v>1228</v>
      </c>
      <c r="E19">
        <v>937</v>
      </c>
      <c r="F19">
        <v>563</v>
      </c>
    </row>
    <row r="20" spans="1:6" x14ac:dyDescent="0.25">
      <c r="A20" s="1" t="s">
        <v>126</v>
      </c>
      <c r="B20">
        <v>972</v>
      </c>
      <c r="C20">
        <v>716</v>
      </c>
      <c r="D20">
        <v>1192</v>
      </c>
      <c r="E20">
        <v>879</v>
      </c>
      <c r="F20">
        <v>521</v>
      </c>
    </row>
    <row r="21" spans="1:6" x14ac:dyDescent="0.25">
      <c r="A21" s="1" t="s">
        <v>164</v>
      </c>
      <c r="B21">
        <v>6813</v>
      </c>
      <c r="C21">
        <v>5506</v>
      </c>
      <c r="D21">
        <v>8580</v>
      </c>
      <c r="E21">
        <v>5604</v>
      </c>
      <c r="F21">
        <v>3122</v>
      </c>
    </row>
    <row r="22" spans="1:6" x14ac:dyDescent="0.25">
      <c r="A22" s="1" t="s">
        <v>165</v>
      </c>
      <c r="B22">
        <v>15383</v>
      </c>
      <c r="C22">
        <v>17366</v>
      </c>
      <c r="D22">
        <v>21537</v>
      </c>
      <c r="E22">
        <v>8041</v>
      </c>
      <c r="F22">
        <v>4501</v>
      </c>
    </row>
    <row r="23" spans="1:6" x14ac:dyDescent="0.25">
      <c r="A23" s="1" t="s">
        <v>166</v>
      </c>
      <c r="B23">
        <v>17090</v>
      </c>
      <c r="C23">
        <v>28305</v>
      </c>
      <c r="D23">
        <v>25316</v>
      </c>
      <c r="E23">
        <v>7267</v>
      </c>
      <c r="F23">
        <v>4511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50"/>
  </sheetPr>
  <dimension ref="A1:F28"/>
  <sheetViews>
    <sheetView workbookViewId="0">
      <selection sqref="A1:F28"/>
    </sheetView>
  </sheetViews>
  <sheetFormatPr defaultRowHeight="15" x14ac:dyDescent="0.25"/>
  <sheetData>
    <row r="1" spans="1:6" x14ac:dyDescent="0.25">
      <c r="A1" s="1" t="s">
        <v>168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99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 t="s">
        <v>100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" t="s">
        <v>101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" t="s">
        <v>102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s="1" t="s">
        <v>103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s="1" t="s">
        <v>104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s="1" t="s">
        <v>115</v>
      </c>
      <c r="B9">
        <v>617</v>
      </c>
      <c r="C9">
        <v>109</v>
      </c>
      <c r="D9">
        <v>730</v>
      </c>
      <c r="E9">
        <v>1262</v>
      </c>
      <c r="F9">
        <v>793</v>
      </c>
    </row>
    <row r="10" spans="1:6" x14ac:dyDescent="0.25">
      <c r="A10" s="1" t="s">
        <v>116</v>
      </c>
      <c r="B10">
        <v>654</v>
      </c>
      <c r="C10">
        <v>136</v>
      </c>
      <c r="D10">
        <v>859</v>
      </c>
      <c r="E10">
        <v>1156</v>
      </c>
      <c r="F10">
        <v>628</v>
      </c>
    </row>
    <row r="11" spans="1:6" x14ac:dyDescent="0.25">
      <c r="A11" s="1" t="s">
        <v>117</v>
      </c>
      <c r="B11">
        <v>695</v>
      </c>
      <c r="C11">
        <v>164</v>
      </c>
      <c r="D11">
        <v>1042</v>
      </c>
      <c r="E11">
        <v>1258</v>
      </c>
      <c r="F11">
        <v>609</v>
      </c>
    </row>
    <row r="12" spans="1:6" x14ac:dyDescent="0.25">
      <c r="A12" s="1" t="s">
        <v>118</v>
      </c>
      <c r="B12">
        <v>554</v>
      </c>
      <c r="C12">
        <v>184</v>
      </c>
      <c r="D12">
        <v>837</v>
      </c>
      <c r="E12">
        <v>1042</v>
      </c>
      <c r="F12">
        <v>520</v>
      </c>
    </row>
    <row r="13" spans="1:6" x14ac:dyDescent="0.25">
      <c r="A13" s="1" t="s">
        <v>119</v>
      </c>
      <c r="B13">
        <v>611</v>
      </c>
      <c r="C13">
        <v>273</v>
      </c>
      <c r="D13">
        <v>909</v>
      </c>
      <c r="E13">
        <v>974</v>
      </c>
      <c r="F13">
        <v>536</v>
      </c>
    </row>
    <row r="14" spans="1:6" x14ac:dyDescent="0.25">
      <c r="A14" s="1" t="s">
        <v>120</v>
      </c>
      <c r="B14">
        <v>651</v>
      </c>
      <c r="C14">
        <v>277</v>
      </c>
      <c r="D14">
        <v>1045</v>
      </c>
      <c r="E14">
        <v>961</v>
      </c>
      <c r="F14">
        <v>539</v>
      </c>
    </row>
    <row r="15" spans="1:6" x14ac:dyDescent="0.25">
      <c r="A15" s="1" t="s">
        <v>121</v>
      </c>
      <c r="B15">
        <v>628</v>
      </c>
      <c r="C15">
        <v>254</v>
      </c>
      <c r="D15">
        <v>1022</v>
      </c>
      <c r="E15">
        <v>1025</v>
      </c>
      <c r="F15">
        <v>571</v>
      </c>
    </row>
    <row r="16" spans="1:6" x14ac:dyDescent="0.25">
      <c r="A16" s="1" t="s">
        <v>122</v>
      </c>
      <c r="B16">
        <v>589</v>
      </c>
      <c r="C16">
        <v>384</v>
      </c>
      <c r="D16">
        <v>997</v>
      </c>
      <c r="E16">
        <v>979</v>
      </c>
      <c r="F16">
        <v>544</v>
      </c>
    </row>
    <row r="17" spans="1:6" x14ac:dyDescent="0.25">
      <c r="A17" s="1" t="s">
        <v>123</v>
      </c>
      <c r="B17">
        <v>561</v>
      </c>
      <c r="C17">
        <v>609</v>
      </c>
      <c r="D17">
        <v>908</v>
      </c>
      <c r="E17">
        <v>1045</v>
      </c>
      <c r="F17">
        <v>465</v>
      </c>
    </row>
    <row r="18" spans="1:6" x14ac:dyDescent="0.25">
      <c r="A18" s="1" t="s">
        <v>124</v>
      </c>
      <c r="B18">
        <v>507</v>
      </c>
      <c r="C18">
        <v>630</v>
      </c>
      <c r="D18">
        <v>884</v>
      </c>
      <c r="E18">
        <v>824</v>
      </c>
      <c r="F18">
        <v>434</v>
      </c>
    </row>
    <row r="19" spans="1:6" x14ac:dyDescent="0.25">
      <c r="A19" s="1" t="s">
        <v>125</v>
      </c>
      <c r="B19">
        <v>496</v>
      </c>
      <c r="C19">
        <v>648</v>
      </c>
      <c r="D19">
        <v>891</v>
      </c>
      <c r="E19">
        <v>910</v>
      </c>
      <c r="F19">
        <v>414</v>
      </c>
    </row>
    <row r="20" spans="1:6" x14ac:dyDescent="0.25">
      <c r="A20" s="1" t="s">
        <v>126</v>
      </c>
      <c r="B20">
        <v>513</v>
      </c>
      <c r="C20">
        <v>636</v>
      </c>
      <c r="D20">
        <v>896</v>
      </c>
      <c r="E20">
        <v>852</v>
      </c>
      <c r="F20">
        <v>455</v>
      </c>
    </row>
    <row r="21" spans="1:6" x14ac:dyDescent="0.25">
      <c r="A21" s="1" t="s">
        <v>164</v>
      </c>
      <c r="B21">
        <v>3282</v>
      </c>
      <c r="C21">
        <v>4417</v>
      </c>
      <c r="D21">
        <v>5827</v>
      </c>
      <c r="E21">
        <v>5283</v>
      </c>
      <c r="F21">
        <v>2336</v>
      </c>
    </row>
    <row r="22" spans="1:6" x14ac:dyDescent="0.25">
      <c r="A22" s="1" t="s">
        <v>165</v>
      </c>
      <c r="B22">
        <v>4916</v>
      </c>
      <c r="C22">
        <v>8421</v>
      </c>
      <c r="D22">
        <v>8895</v>
      </c>
      <c r="E22">
        <v>6352</v>
      </c>
      <c r="F22">
        <v>2094</v>
      </c>
    </row>
    <row r="23" spans="1:6" x14ac:dyDescent="0.25">
      <c r="A23" s="1" t="s">
        <v>169</v>
      </c>
      <c r="B23">
        <v>6474</v>
      </c>
      <c r="C23">
        <v>9827</v>
      </c>
      <c r="D23">
        <v>9172</v>
      </c>
      <c r="E23">
        <v>5613</v>
      </c>
      <c r="F23">
        <v>2238</v>
      </c>
    </row>
    <row r="24" spans="1:6" x14ac:dyDescent="0.25">
      <c r="A24" s="1" t="s">
        <v>170</v>
      </c>
      <c r="B24">
        <v>6441</v>
      </c>
      <c r="C24">
        <v>7184</v>
      </c>
      <c r="D24">
        <v>7762</v>
      </c>
      <c r="E24">
        <v>2363</v>
      </c>
      <c r="F24">
        <v>3126</v>
      </c>
    </row>
    <row r="25" spans="1:6" x14ac:dyDescent="0.25">
      <c r="A25" s="1" t="s">
        <v>171</v>
      </c>
      <c r="B25">
        <v>5583</v>
      </c>
      <c r="C25">
        <v>5316</v>
      </c>
      <c r="D25">
        <v>6046</v>
      </c>
      <c r="E25">
        <v>990</v>
      </c>
      <c r="F25">
        <v>1103</v>
      </c>
    </row>
    <row r="26" spans="1:6" x14ac:dyDescent="0.25">
      <c r="A26" s="1" t="s">
        <v>172</v>
      </c>
      <c r="B26">
        <v>6395</v>
      </c>
      <c r="C26">
        <v>5056</v>
      </c>
      <c r="D26">
        <v>6446</v>
      </c>
      <c r="E26">
        <v>466</v>
      </c>
      <c r="F26">
        <v>461</v>
      </c>
    </row>
    <row r="27" spans="1:6" x14ac:dyDescent="0.25">
      <c r="A27" s="1" t="s">
        <v>173</v>
      </c>
      <c r="B27">
        <v>3904</v>
      </c>
      <c r="C27">
        <v>3489</v>
      </c>
      <c r="D27">
        <v>4556</v>
      </c>
      <c r="E27">
        <v>437</v>
      </c>
      <c r="F27">
        <v>768</v>
      </c>
    </row>
    <row r="28" spans="1:6" x14ac:dyDescent="0.25">
      <c r="A28" s="1" t="s">
        <v>174</v>
      </c>
      <c r="B28">
        <v>8444</v>
      </c>
      <c r="C28">
        <v>8163</v>
      </c>
      <c r="D28">
        <v>10222</v>
      </c>
      <c r="E28">
        <v>893</v>
      </c>
      <c r="F28">
        <v>2049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B050"/>
  </sheetPr>
  <dimension ref="A1:F7"/>
  <sheetViews>
    <sheetView workbookViewId="0">
      <selection activeCell="D12" sqref="D12"/>
    </sheetView>
  </sheetViews>
  <sheetFormatPr defaultRowHeight="15" x14ac:dyDescent="0.25"/>
  <sheetData>
    <row r="1" spans="1:6" x14ac:dyDescent="0.25">
      <c r="A1" s="1" t="s">
        <v>175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176</v>
      </c>
      <c r="B2">
        <v>5027</v>
      </c>
      <c r="C2">
        <v>5838</v>
      </c>
      <c r="D2">
        <v>6884</v>
      </c>
      <c r="E2">
        <v>2045</v>
      </c>
      <c r="F2">
        <v>824</v>
      </c>
    </row>
    <row r="3" spans="1:6" x14ac:dyDescent="0.25">
      <c r="A3" s="1" t="s">
        <v>177</v>
      </c>
      <c r="B3">
        <v>23671</v>
      </c>
      <c r="C3">
        <v>26221</v>
      </c>
      <c r="D3">
        <v>31850</v>
      </c>
      <c r="E3">
        <v>12297</v>
      </c>
      <c r="F3">
        <v>6007</v>
      </c>
    </row>
    <row r="4" spans="1:6" x14ac:dyDescent="0.25">
      <c r="A4" s="1" t="s">
        <v>178</v>
      </c>
      <c r="B4">
        <v>13020</v>
      </c>
      <c r="C4">
        <v>14197</v>
      </c>
      <c r="D4">
        <v>17893</v>
      </c>
      <c r="E4">
        <v>9310</v>
      </c>
      <c r="F4">
        <v>5625</v>
      </c>
    </row>
    <row r="5" spans="1:6" x14ac:dyDescent="0.25">
      <c r="A5" s="1" t="s">
        <v>179</v>
      </c>
      <c r="B5">
        <v>6700</v>
      </c>
      <c r="C5">
        <v>6368</v>
      </c>
      <c r="D5">
        <v>8647</v>
      </c>
      <c r="E5">
        <v>5535</v>
      </c>
      <c r="F5">
        <v>3839</v>
      </c>
    </row>
    <row r="6" spans="1:6" x14ac:dyDescent="0.25">
      <c r="A6" s="1" t="s">
        <v>180</v>
      </c>
      <c r="B6">
        <v>3359</v>
      </c>
      <c r="C6">
        <v>3008</v>
      </c>
      <c r="D6">
        <v>3946</v>
      </c>
      <c r="E6">
        <v>4043</v>
      </c>
      <c r="F6">
        <v>3063</v>
      </c>
    </row>
    <row r="7" spans="1:6" x14ac:dyDescent="0.25">
      <c r="A7" s="1" t="s">
        <v>181</v>
      </c>
      <c r="B7">
        <v>738</v>
      </c>
      <c r="C7">
        <v>545</v>
      </c>
      <c r="D7">
        <v>726</v>
      </c>
      <c r="E7">
        <v>1455</v>
      </c>
      <c r="F7">
        <v>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7"/>
  <sheetViews>
    <sheetView workbookViewId="0"/>
  </sheetViews>
  <sheetFormatPr defaultRowHeight="15" x14ac:dyDescent="0.25"/>
  <sheetData>
    <row r="1" spans="1:6" x14ac:dyDescent="0.25">
      <c r="A1" s="1" t="s">
        <v>182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33787</v>
      </c>
      <c r="C2">
        <v>4695</v>
      </c>
      <c r="D2">
        <v>23071</v>
      </c>
      <c r="E2">
        <v>7905</v>
      </c>
      <c r="F2">
        <v>8299</v>
      </c>
    </row>
    <row r="3" spans="1:6" x14ac:dyDescent="0.25">
      <c r="A3" s="1" t="s">
        <v>183</v>
      </c>
      <c r="B3">
        <v>9908</v>
      </c>
      <c r="C3">
        <v>4801</v>
      </c>
      <c r="D3">
        <v>8936</v>
      </c>
      <c r="E3">
        <v>18206</v>
      </c>
      <c r="F3">
        <v>11599</v>
      </c>
    </row>
    <row r="4" spans="1:6" x14ac:dyDescent="0.25">
      <c r="A4" s="1" t="s">
        <v>184</v>
      </c>
      <c r="B4">
        <v>6767</v>
      </c>
      <c r="C4">
        <v>15577</v>
      </c>
      <c r="D4">
        <v>20957</v>
      </c>
      <c r="E4">
        <v>7960</v>
      </c>
      <c r="F4">
        <v>696</v>
      </c>
    </row>
    <row r="5" spans="1:6" x14ac:dyDescent="0.25">
      <c r="A5" s="1" t="s">
        <v>185</v>
      </c>
      <c r="B5">
        <v>1346</v>
      </c>
      <c r="C5">
        <v>12045</v>
      </c>
      <c r="D5">
        <v>9918</v>
      </c>
      <c r="E5">
        <v>466</v>
      </c>
      <c r="F5">
        <v>70</v>
      </c>
    </row>
    <row r="6" spans="1:6" x14ac:dyDescent="0.25">
      <c r="A6" s="1" t="s">
        <v>186</v>
      </c>
      <c r="B6">
        <v>639</v>
      </c>
      <c r="C6">
        <v>15983</v>
      </c>
      <c r="D6">
        <v>6403</v>
      </c>
      <c r="E6">
        <v>138</v>
      </c>
      <c r="F6">
        <v>15</v>
      </c>
    </row>
    <row r="7" spans="1:6" x14ac:dyDescent="0.25">
      <c r="A7" s="1" t="s">
        <v>187</v>
      </c>
      <c r="B7">
        <v>68</v>
      </c>
      <c r="C7">
        <v>3076</v>
      </c>
      <c r="D7">
        <v>661</v>
      </c>
      <c r="E7">
        <v>10</v>
      </c>
      <c r="F7">
        <v>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50"/>
  </sheetPr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1" t="s">
        <v>188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11446</v>
      </c>
      <c r="C2">
        <v>291</v>
      </c>
      <c r="D2">
        <v>1254</v>
      </c>
      <c r="E2">
        <v>2439</v>
      </c>
      <c r="F2">
        <v>8429</v>
      </c>
    </row>
    <row r="3" spans="1:6" x14ac:dyDescent="0.25">
      <c r="A3" s="1" t="s">
        <v>189</v>
      </c>
      <c r="B3">
        <v>23023</v>
      </c>
      <c r="C3">
        <v>1405</v>
      </c>
      <c r="D3">
        <v>8256</v>
      </c>
      <c r="E3">
        <v>18480</v>
      </c>
      <c r="F3">
        <v>11555</v>
      </c>
    </row>
    <row r="4" spans="1:6" x14ac:dyDescent="0.25">
      <c r="A4" s="1" t="s">
        <v>190</v>
      </c>
      <c r="B4">
        <v>14995</v>
      </c>
      <c r="C4">
        <v>8360</v>
      </c>
      <c r="D4">
        <v>26876</v>
      </c>
      <c r="E4">
        <v>11804</v>
      </c>
      <c r="F4">
        <v>681</v>
      </c>
    </row>
    <row r="5" spans="1:6" x14ac:dyDescent="0.25">
      <c r="A5" s="1" t="s">
        <v>94</v>
      </c>
      <c r="B5">
        <v>2582</v>
      </c>
      <c r="C5">
        <v>18106</v>
      </c>
      <c r="D5">
        <v>23069</v>
      </c>
      <c r="E5">
        <v>1775</v>
      </c>
      <c r="F5">
        <v>18</v>
      </c>
    </row>
    <row r="6" spans="1:6" x14ac:dyDescent="0.25">
      <c r="A6" s="1" t="s">
        <v>95</v>
      </c>
      <c r="B6">
        <v>445</v>
      </c>
      <c r="C6">
        <v>19331</v>
      </c>
      <c r="D6">
        <v>8485</v>
      </c>
      <c r="E6">
        <v>184</v>
      </c>
      <c r="F6">
        <v>0</v>
      </c>
    </row>
    <row r="7" spans="1:6" x14ac:dyDescent="0.25">
      <c r="A7" s="1" t="s">
        <v>96</v>
      </c>
      <c r="B7">
        <v>24</v>
      </c>
      <c r="C7">
        <v>8684</v>
      </c>
      <c r="D7">
        <v>2006</v>
      </c>
      <c r="E7">
        <v>3</v>
      </c>
      <c r="F7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7"/>
  <sheetViews>
    <sheetView workbookViewId="0"/>
  </sheetViews>
  <sheetFormatPr defaultRowHeight="15" x14ac:dyDescent="0.25"/>
  <sheetData>
    <row r="1" spans="1:6" x14ac:dyDescent="0.25">
      <c r="A1" s="1" t="s">
        <v>191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9926</v>
      </c>
      <c r="C2">
        <v>0</v>
      </c>
      <c r="D2">
        <v>0</v>
      </c>
      <c r="E2">
        <v>0</v>
      </c>
      <c r="F2">
        <v>5901</v>
      </c>
    </row>
    <row r="3" spans="1:6" x14ac:dyDescent="0.25">
      <c r="A3" s="1" t="s">
        <v>189</v>
      </c>
      <c r="B3">
        <v>27423</v>
      </c>
      <c r="C3">
        <v>2</v>
      </c>
      <c r="D3">
        <v>3252</v>
      </c>
      <c r="E3">
        <v>16475</v>
      </c>
      <c r="F3">
        <v>14301</v>
      </c>
    </row>
    <row r="4" spans="1:6" x14ac:dyDescent="0.25">
      <c r="A4" s="1" t="s">
        <v>190</v>
      </c>
      <c r="B4">
        <v>13847</v>
      </c>
      <c r="C4">
        <v>6475</v>
      </c>
      <c r="D4">
        <v>34680</v>
      </c>
      <c r="E4">
        <v>16573</v>
      </c>
      <c r="F4">
        <v>472</v>
      </c>
    </row>
    <row r="5" spans="1:6" x14ac:dyDescent="0.25">
      <c r="A5" s="1" t="s">
        <v>94</v>
      </c>
      <c r="B5">
        <v>1243</v>
      </c>
      <c r="C5">
        <v>21510</v>
      </c>
      <c r="D5">
        <v>25484</v>
      </c>
      <c r="E5">
        <v>1573</v>
      </c>
      <c r="F5">
        <v>8</v>
      </c>
    </row>
    <row r="6" spans="1:6" x14ac:dyDescent="0.25">
      <c r="A6" s="1" t="s">
        <v>95</v>
      </c>
      <c r="B6">
        <v>76</v>
      </c>
      <c r="C6">
        <v>20994</v>
      </c>
      <c r="D6">
        <v>5701</v>
      </c>
      <c r="E6">
        <v>63</v>
      </c>
      <c r="F6">
        <v>1</v>
      </c>
    </row>
    <row r="7" spans="1:6" x14ac:dyDescent="0.25">
      <c r="A7" s="1" t="s">
        <v>96</v>
      </c>
      <c r="B7">
        <v>0</v>
      </c>
      <c r="C7">
        <v>7196</v>
      </c>
      <c r="D7">
        <v>829</v>
      </c>
      <c r="E7">
        <v>1</v>
      </c>
      <c r="F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F3"/>
  <sheetViews>
    <sheetView workbookViewId="0">
      <selection activeCell="B2" sqref="B2:F3"/>
    </sheetView>
  </sheetViews>
  <sheetFormatPr defaultRowHeight="15" x14ac:dyDescent="0.25"/>
  <sheetData>
    <row r="1" spans="1:6" x14ac:dyDescent="0.25">
      <c r="A1" s="1" t="s">
        <v>16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17</v>
      </c>
      <c r="B2">
        <v>1319</v>
      </c>
      <c r="C2">
        <v>2212</v>
      </c>
      <c r="D2">
        <v>2287</v>
      </c>
      <c r="E2">
        <v>4839</v>
      </c>
      <c r="F2">
        <v>4151</v>
      </c>
    </row>
    <row r="3" spans="1:6" x14ac:dyDescent="0.25">
      <c r="A3" s="1" t="s">
        <v>18</v>
      </c>
      <c r="B3">
        <v>51196</v>
      </c>
      <c r="C3">
        <v>53965</v>
      </c>
      <c r="D3">
        <v>67659</v>
      </c>
      <c r="E3">
        <v>29846</v>
      </c>
      <c r="F3">
        <v>16532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8"/>
  <sheetViews>
    <sheetView workbookViewId="0">
      <selection activeCell="A22" sqref="A22"/>
    </sheetView>
  </sheetViews>
  <sheetFormatPr defaultRowHeight="15" x14ac:dyDescent="0.25"/>
  <sheetData>
    <row r="1" spans="1:6" x14ac:dyDescent="0.25">
      <c r="A1" s="1" t="s">
        <v>192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33787</v>
      </c>
      <c r="C2">
        <v>4695</v>
      </c>
      <c r="D2">
        <v>23071</v>
      </c>
      <c r="E2">
        <v>7905</v>
      </c>
      <c r="F2">
        <v>8299</v>
      </c>
    </row>
    <row r="3" spans="1:6" x14ac:dyDescent="0.25">
      <c r="A3" s="1" t="s">
        <v>92</v>
      </c>
      <c r="B3">
        <v>3824</v>
      </c>
      <c r="C3">
        <v>1104</v>
      </c>
      <c r="D3">
        <v>2162</v>
      </c>
      <c r="E3">
        <v>4615</v>
      </c>
      <c r="F3">
        <v>8402</v>
      </c>
    </row>
    <row r="4" spans="1:6" x14ac:dyDescent="0.25">
      <c r="A4" s="1" t="s">
        <v>153</v>
      </c>
      <c r="B4">
        <v>5448</v>
      </c>
      <c r="C4">
        <v>3629</v>
      </c>
      <c r="D4">
        <v>6387</v>
      </c>
      <c r="E4">
        <v>11624</v>
      </c>
      <c r="F4">
        <v>2904</v>
      </c>
    </row>
    <row r="5" spans="1:6" x14ac:dyDescent="0.25">
      <c r="A5" s="1" t="s">
        <v>154</v>
      </c>
      <c r="B5">
        <v>3788</v>
      </c>
      <c r="C5">
        <v>6362</v>
      </c>
      <c r="D5">
        <v>9652</v>
      </c>
      <c r="E5">
        <v>6577</v>
      </c>
      <c r="F5">
        <v>551</v>
      </c>
    </row>
    <row r="6" spans="1:6" x14ac:dyDescent="0.25">
      <c r="A6" s="1" t="s">
        <v>193</v>
      </c>
      <c r="B6">
        <v>3031</v>
      </c>
      <c r="C6">
        <v>13611</v>
      </c>
      <c r="D6">
        <v>15075</v>
      </c>
      <c r="E6">
        <v>3196</v>
      </c>
      <c r="F6">
        <v>320</v>
      </c>
    </row>
    <row r="7" spans="1:6" x14ac:dyDescent="0.25">
      <c r="A7" s="1" t="s">
        <v>94</v>
      </c>
      <c r="B7">
        <v>2088</v>
      </c>
      <c r="C7">
        <v>18840</v>
      </c>
      <c r="D7">
        <v>11073</v>
      </c>
      <c r="E7">
        <v>727</v>
      </c>
      <c r="F7">
        <v>184</v>
      </c>
    </row>
    <row r="8" spans="1:6" x14ac:dyDescent="0.25">
      <c r="A8" s="1" t="s">
        <v>194</v>
      </c>
      <c r="B8">
        <v>549</v>
      </c>
      <c r="C8">
        <v>7936</v>
      </c>
      <c r="D8">
        <v>2526</v>
      </c>
      <c r="E8">
        <v>41</v>
      </c>
      <c r="F8">
        <v>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8"/>
  <sheetViews>
    <sheetView workbookViewId="0"/>
  </sheetViews>
  <sheetFormatPr defaultRowHeight="15" x14ac:dyDescent="0.25"/>
  <sheetData>
    <row r="1" spans="1:6" x14ac:dyDescent="0.25">
      <c r="A1" s="1" t="s">
        <v>195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9518</v>
      </c>
      <c r="C2">
        <v>2517</v>
      </c>
      <c r="D2">
        <v>11927</v>
      </c>
      <c r="E2">
        <v>12597</v>
      </c>
      <c r="F2">
        <v>8439</v>
      </c>
    </row>
    <row r="3" spans="1:6" x14ac:dyDescent="0.25">
      <c r="A3" s="1" t="s">
        <v>92</v>
      </c>
      <c r="B3">
        <v>14007</v>
      </c>
      <c r="C3">
        <v>2103</v>
      </c>
      <c r="D3">
        <v>4664</v>
      </c>
      <c r="E3">
        <v>6311</v>
      </c>
      <c r="F3">
        <v>8002</v>
      </c>
    </row>
    <row r="4" spans="1:6" x14ac:dyDescent="0.25">
      <c r="A4" s="1" t="s">
        <v>153</v>
      </c>
      <c r="B4">
        <v>12368</v>
      </c>
      <c r="C4">
        <v>3510</v>
      </c>
      <c r="D4">
        <v>6954</v>
      </c>
      <c r="E4">
        <v>7107</v>
      </c>
      <c r="F4">
        <v>2584</v>
      </c>
    </row>
    <row r="5" spans="1:6" x14ac:dyDescent="0.25">
      <c r="A5" s="1" t="s">
        <v>154</v>
      </c>
      <c r="B5">
        <v>7299</v>
      </c>
      <c r="C5">
        <v>4346</v>
      </c>
      <c r="D5">
        <v>9700</v>
      </c>
      <c r="E5">
        <v>3982</v>
      </c>
      <c r="F5">
        <v>754</v>
      </c>
    </row>
    <row r="6" spans="1:6" x14ac:dyDescent="0.25">
      <c r="A6" s="1" t="s">
        <v>193</v>
      </c>
      <c r="B6">
        <v>4884</v>
      </c>
      <c r="C6">
        <v>9556</v>
      </c>
      <c r="D6">
        <v>15980</v>
      </c>
      <c r="E6">
        <v>2967</v>
      </c>
      <c r="F6">
        <v>491</v>
      </c>
    </row>
    <row r="7" spans="1:6" x14ac:dyDescent="0.25">
      <c r="A7" s="1" t="s">
        <v>94</v>
      </c>
      <c r="B7">
        <v>2643</v>
      </c>
      <c r="C7">
        <v>18176</v>
      </c>
      <c r="D7">
        <v>14514</v>
      </c>
      <c r="E7">
        <v>1386</v>
      </c>
      <c r="F7">
        <v>288</v>
      </c>
    </row>
    <row r="8" spans="1:6" x14ac:dyDescent="0.25">
      <c r="A8" s="1" t="s">
        <v>194</v>
      </c>
      <c r="B8">
        <v>1796</v>
      </c>
      <c r="C8">
        <v>15969</v>
      </c>
      <c r="D8">
        <v>6207</v>
      </c>
      <c r="E8">
        <v>335</v>
      </c>
      <c r="F8">
        <v>125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10"/>
  <sheetViews>
    <sheetView workbookViewId="0"/>
  </sheetViews>
  <sheetFormatPr defaultRowHeight="15" x14ac:dyDescent="0.25"/>
  <sheetData>
    <row r="1" spans="1:6" x14ac:dyDescent="0.25">
      <c r="A1" s="1" t="s">
        <v>196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197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92</v>
      </c>
      <c r="B3">
        <v>13668</v>
      </c>
      <c r="C3">
        <v>0</v>
      </c>
      <c r="D3">
        <v>11</v>
      </c>
      <c r="E3">
        <v>2131</v>
      </c>
      <c r="F3">
        <v>12505</v>
      </c>
    </row>
    <row r="4" spans="1:6" x14ac:dyDescent="0.25">
      <c r="A4" s="1" t="s">
        <v>198</v>
      </c>
      <c r="B4">
        <v>20682</v>
      </c>
      <c r="C4">
        <v>3</v>
      </c>
      <c r="D4">
        <v>6265</v>
      </c>
      <c r="E4">
        <v>17066</v>
      </c>
      <c r="F4">
        <v>6043</v>
      </c>
    </row>
    <row r="5" spans="1:6" x14ac:dyDescent="0.25">
      <c r="A5" s="1" t="s">
        <v>199</v>
      </c>
      <c r="B5">
        <v>11022</v>
      </c>
      <c r="C5">
        <v>4958</v>
      </c>
      <c r="D5">
        <v>26096</v>
      </c>
      <c r="E5">
        <v>11540</v>
      </c>
      <c r="F5">
        <v>1396</v>
      </c>
    </row>
    <row r="6" spans="1:6" x14ac:dyDescent="0.25">
      <c r="A6" s="1" t="s">
        <v>200</v>
      </c>
      <c r="B6">
        <v>2846</v>
      </c>
      <c r="C6">
        <v>9416</v>
      </c>
      <c r="D6">
        <v>16859</v>
      </c>
      <c r="E6">
        <v>2509</v>
      </c>
      <c r="F6">
        <v>384</v>
      </c>
    </row>
    <row r="7" spans="1:6" x14ac:dyDescent="0.25">
      <c r="A7" s="1" t="s">
        <v>201</v>
      </c>
      <c r="B7">
        <v>1394</v>
      </c>
      <c r="C7">
        <v>9639</v>
      </c>
      <c r="D7">
        <v>8153</v>
      </c>
      <c r="E7">
        <v>756</v>
      </c>
      <c r="F7">
        <v>128</v>
      </c>
    </row>
    <row r="8" spans="1:6" x14ac:dyDescent="0.25">
      <c r="A8" s="1" t="s">
        <v>202</v>
      </c>
      <c r="B8">
        <v>1233</v>
      </c>
      <c r="C8">
        <v>14181</v>
      </c>
      <c r="D8">
        <v>6406</v>
      </c>
      <c r="E8">
        <v>452</v>
      </c>
      <c r="F8">
        <v>122</v>
      </c>
    </row>
    <row r="9" spans="1:6" x14ac:dyDescent="0.25">
      <c r="A9" s="1" t="s">
        <v>203</v>
      </c>
      <c r="B9">
        <v>615</v>
      </c>
      <c r="C9">
        <v>7515</v>
      </c>
      <c r="D9">
        <v>2616</v>
      </c>
      <c r="E9">
        <v>115</v>
      </c>
      <c r="F9">
        <v>40</v>
      </c>
    </row>
    <row r="10" spans="1:6" x14ac:dyDescent="0.25">
      <c r="A10" s="1" t="s">
        <v>96</v>
      </c>
      <c r="B10">
        <v>1055</v>
      </c>
      <c r="C10">
        <v>10465</v>
      </c>
      <c r="D10">
        <v>3540</v>
      </c>
      <c r="E10">
        <v>116</v>
      </c>
      <c r="F10">
        <v>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6"/>
  <sheetViews>
    <sheetView workbookViewId="0"/>
  </sheetViews>
  <sheetFormatPr defaultRowHeight="15" x14ac:dyDescent="0.25"/>
  <sheetData>
    <row r="1" spans="1:6" x14ac:dyDescent="0.25">
      <c r="A1" s="1" t="s">
        <v>204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205</v>
      </c>
      <c r="B2">
        <v>13742</v>
      </c>
      <c r="C2">
        <v>1675</v>
      </c>
      <c r="D2">
        <v>4971</v>
      </c>
      <c r="E2">
        <v>2179</v>
      </c>
      <c r="F2">
        <v>7250</v>
      </c>
    </row>
    <row r="3" spans="1:6" x14ac:dyDescent="0.25">
      <c r="A3" s="1" t="s">
        <v>98</v>
      </c>
      <c r="B3">
        <v>1437</v>
      </c>
      <c r="C3">
        <v>296</v>
      </c>
      <c r="D3">
        <v>1243</v>
      </c>
      <c r="E3">
        <v>2465</v>
      </c>
      <c r="F3">
        <v>2574</v>
      </c>
    </row>
    <row r="4" spans="1:6" x14ac:dyDescent="0.25">
      <c r="A4" s="1" t="s">
        <v>189</v>
      </c>
      <c r="B4">
        <v>22138</v>
      </c>
      <c r="C4">
        <v>2661</v>
      </c>
      <c r="D4">
        <v>10675</v>
      </c>
      <c r="E4">
        <v>19877</v>
      </c>
      <c r="F4">
        <v>10374</v>
      </c>
    </row>
    <row r="5" spans="1:6" x14ac:dyDescent="0.25">
      <c r="A5" s="1" t="s">
        <v>190</v>
      </c>
      <c r="B5">
        <v>13105</v>
      </c>
      <c r="C5">
        <v>10129</v>
      </c>
      <c r="D5">
        <v>26502</v>
      </c>
      <c r="E5">
        <v>8909</v>
      </c>
      <c r="F5">
        <v>472</v>
      </c>
    </row>
    <row r="6" spans="1:6" x14ac:dyDescent="0.25">
      <c r="A6" s="1" t="s">
        <v>156</v>
      </c>
      <c r="B6">
        <v>2093</v>
      </c>
      <c r="C6">
        <v>41416</v>
      </c>
      <c r="D6">
        <v>26555</v>
      </c>
      <c r="E6">
        <v>1255</v>
      </c>
      <c r="F6">
        <v>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00B050"/>
  </sheetPr>
  <dimension ref="A1:F25"/>
  <sheetViews>
    <sheetView workbookViewId="0">
      <selection sqref="A1:F25"/>
    </sheetView>
  </sheetViews>
  <sheetFormatPr defaultRowHeight="15" x14ac:dyDescent="0.25"/>
  <sheetData>
    <row r="1" spans="1:6" x14ac:dyDescent="0.25">
      <c r="A1" s="1" t="s">
        <v>206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99</v>
      </c>
      <c r="B2">
        <v>28858</v>
      </c>
      <c r="C2">
        <v>745</v>
      </c>
      <c r="D2">
        <v>12288</v>
      </c>
      <c r="E2">
        <v>11639</v>
      </c>
      <c r="F2">
        <v>12099</v>
      </c>
    </row>
    <row r="3" spans="1:6" x14ac:dyDescent="0.25">
      <c r="A3" s="1" t="s">
        <v>100</v>
      </c>
      <c r="B3">
        <v>11091</v>
      </c>
      <c r="C3">
        <v>3086</v>
      </c>
      <c r="D3">
        <v>14785</v>
      </c>
      <c r="E3">
        <v>8799</v>
      </c>
      <c r="F3">
        <v>4181</v>
      </c>
    </row>
    <row r="4" spans="1:6" x14ac:dyDescent="0.25">
      <c r="A4" s="1" t="s">
        <v>101</v>
      </c>
      <c r="B4">
        <v>5077</v>
      </c>
      <c r="C4">
        <v>5201</v>
      </c>
      <c r="D4">
        <v>11445</v>
      </c>
      <c r="E4">
        <v>5174</v>
      </c>
      <c r="F4">
        <v>1841</v>
      </c>
    </row>
    <row r="5" spans="1:6" x14ac:dyDescent="0.25">
      <c r="A5" s="1" t="s">
        <v>102</v>
      </c>
      <c r="B5">
        <v>2579</v>
      </c>
      <c r="C5">
        <v>5843</v>
      </c>
      <c r="D5">
        <v>8347</v>
      </c>
      <c r="E5">
        <v>2970</v>
      </c>
      <c r="F5">
        <v>945</v>
      </c>
    </row>
    <row r="6" spans="1:6" x14ac:dyDescent="0.25">
      <c r="A6" s="1" t="s">
        <v>103</v>
      </c>
      <c r="B6">
        <v>1508</v>
      </c>
      <c r="C6">
        <v>5771</v>
      </c>
      <c r="D6">
        <v>5899</v>
      </c>
      <c r="E6">
        <v>1822</v>
      </c>
      <c r="F6">
        <v>547</v>
      </c>
    </row>
    <row r="7" spans="1:6" x14ac:dyDescent="0.25">
      <c r="A7" s="1" t="s">
        <v>104</v>
      </c>
      <c r="B7">
        <v>844</v>
      </c>
      <c r="C7">
        <v>5267</v>
      </c>
      <c r="D7">
        <v>4246</v>
      </c>
      <c r="E7">
        <v>1136</v>
      </c>
      <c r="F7">
        <v>313</v>
      </c>
    </row>
    <row r="8" spans="1:6" x14ac:dyDescent="0.25">
      <c r="A8" s="1" t="s">
        <v>115</v>
      </c>
      <c r="B8">
        <v>594</v>
      </c>
      <c r="C8">
        <v>4509</v>
      </c>
      <c r="D8">
        <v>2953</v>
      </c>
      <c r="E8">
        <v>809</v>
      </c>
      <c r="F8">
        <v>196</v>
      </c>
    </row>
    <row r="9" spans="1:6" x14ac:dyDescent="0.25">
      <c r="A9" s="1" t="s">
        <v>116</v>
      </c>
      <c r="B9">
        <v>413</v>
      </c>
      <c r="C9">
        <v>3809</v>
      </c>
      <c r="D9">
        <v>2090</v>
      </c>
      <c r="E9">
        <v>530</v>
      </c>
      <c r="F9">
        <v>135</v>
      </c>
    </row>
    <row r="10" spans="1:6" x14ac:dyDescent="0.25">
      <c r="A10" s="1" t="s">
        <v>117</v>
      </c>
      <c r="B10">
        <v>316</v>
      </c>
      <c r="C10">
        <v>3149</v>
      </c>
      <c r="D10">
        <v>1590</v>
      </c>
      <c r="E10">
        <v>382</v>
      </c>
      <c r="F10">
        <v>92</v>
      </c>
    </row>
    <row r="11" spans="1:6" x14ac:dyDescent="0.25">
      <c r="A11" s="1" t="s">
        <v>118</v>
      </c>
      <c r="B11">
        <v>237</v>
      </c>
      <c r="C11">
        <v>2678</v>
      </c>
      <c r="D11">
        <v>1171</v>
      </c>
      <c r="E11">
        <v>269</v>
      </c>
      <c r="F11">
        <v>61</v>
      </c>
    </row>
    <row r="12" spans="1:6" x14ac:dyDescent="0.25">
      <c r="A12" s="1" t="s">
        <v>119</v>
      </c>
      <c r="B12">
        <v>161</v>
      </c>
      <c r="C12">
        <v>2190</v>
      </c>
      <c r="D12">
        <v>952</v>
      </c>
      <c r="E12">
        <v>209</v>
      </c>
      <c r="F12">
        <v>49</v>
      </c>
    </row>
    <row r="13" spans="1:6" x14ac:dyDescent="0.25">
      <c r="A13" s="1" t="s">
        <v>120</v>
      </c>
      <c r="B13">
        <v>142</v>
      </c>
      <c r="C13">
        <v>1859</v>
      </c>
      <c r="D13">
        <v>746</v>
      </c>
      <c r="E13">
        <v>158</v>
      </c>
      <c r="F13">
        <v>33</v>
      </c>
    </row>
    <row r="14" spans="1:6" x14ac:dyDescent="0.25">
      <c r="A14" s="1" t="s">
        <v>121</v>
      </c>
      <c r="B14">
        <v>103</v>
      </c>
      <c r="C14">
        <v>1637</v>
      </c>
      <c r="D14">
        <v>604</v>
      </c>
      <c r="E14">
        <v>138</v>
      </c>
      <c r="F14">
        <v>29</v>
      </c>
    </row>
    <row r="15" spans="1:6" x14ac:dyDescent="0.25">
      <c r="A15" s="1" t="s">
        <v>122</v>
      </c>
      <c r="B15">
        <v>91</v>
      </c>
      <c r="C15">
        <v>1371</v>
      </c>
      <c r="D15">
        <v>462</v>
      </c>
      <c r="E15">
        <v>104</v>
      </c>
      <c r="F15">
        <v>26</v>
      </c>
    </row>
    <row r="16" spans="1:6" x14ac:dyDescent="0.25">
      <c r="A16" s="1" t="s">
        <v>123</v>
      </c>
      <c r="B16">
        <v>84</v>
      </c>
      <c r="C16">
        <v>1214</v>
      </c>
      <c r="D16">
        <v>391</v>
      </c>
      <c r="E16">
        <v>76</v>
      </c>
      <c r="F16">
        <v>18</v>
      </c>
    </row>
    <row r="17" spans="1:6" x14ac:dyDescent="0.25">
      <c r="A17" s="1" t="s">
        <v>124</v>
      </c>
      <c r="B17">
        <v>61</v>
      </c>
      <c r="C17">
        <v>970</v>
      </c>
      <c r="D17">
        <v>332</v>
      </c>
      <c r="E17">
        <v>69</v>
      </c>
      <c r="F17">
        <v>10</v>
      </c>
    </row>
    <row r="18" spans="1:6" x14ac:dyDescent="0.25">
      <c r="A18" s="1" t="s">
        <v>125</v>
      </c>
      <c r="B18">
        <v>42</v>
      </c>
      <c r="C18">
        <v>887</v>
      </c>
      <c r="D18">
        <v>246</v>
      </c>
      <c r="E18">
        <v>49</v>
      </c>
      <c r="F18">
        <v>14</v>
      </c>
    </row>
    <row r="19" spans="1:6" x14ac:dyDescent="0.25">
      <c r="A19" s="1" t="s">
        <v>126</v>
      </c>
      <c r="B19">
        <v>33</v>
      </c>
      <c r="C19">
        <v>727</v>
      </c>
      <c r="D19">
        <v>200</v>
      </c>
      <c r="E19">
        <v>46</v>
      </c>
      <c r="F19">
        <v>16</v>
      </c>
    </row>
    <row r="20" spans="1:6" x14ac:dyDescent="0.25">
      <c r="A20" s="1" t="s">
        <v>127</v>
      </c>
      <c r="B20">
        <v>35</v>
      </c>
      <c r="C20">
        <v>619</v>
      </c>
      <c r="D20">
        <v>179</v>
      </c>
      <c r="E20">
        <v>34</v>
      </c>
      <c r="F20">
        <v>8</v>
      </c>
    </row>
    <row r="21" spans="1:6" x14ac:dyDescent="0.25">
      <c r="A21" s="1" t="s">
        <v>128</v>
      </c>
      <c r="B21">
        <v>28</v>
      </c>
      <c r="C21">
        <v>504</v>
      </c>
      <c r="D21">
        <v>133</v>
      </c>
      <c r="E21">
        <v>35</v>
      </c>
      <c r="F21">
        <v>9</v>
      </c>
    </row>
    <row r="22" spans="1:6" x14ac:dyDescent="0.25">
      <c r="A22" s="1" t="s">
        <v>129</v>
      </c>
      <c r="B22">
        <v>168</v>
      </c>
      <c r="C22">
        <v>2755</v>
      </c>
      <c r="D22">
        <v>652</v>
      </c>
      <c r="E22">
        <v>182</v>
      </c>
      <c r="F22">
        <v>46</v>
      </c>
    </row>
    <row r="23" spans="1:6" x14ac:dyDescent="0.25">
      <c r="A23" s="1" t="s">
        <v>130</v>
      </c>
      <c r="B23">
        <v>50</v>
      </c>
      <c r="C23">
        <v>1178</v>
      </c>
      <c r="D23">
        <v>224</v>
      </c>
      <c r="E23">
        <v>47</v>
      </c>
      <c r="F23">
        <v>15</v>
      </c>
    </row>
    <row r="24" spans="1:6" x14ac:dyDescent="0.25">
      <c r="A24" s="1" t="s">
        <v>131</v>
      </c>
      <c r="B24">
        <v>0</v>
      </c>
      <c r="C24">
        <v>199</v>
      </c>
      <c r="D24">
        <v>11</v>
      </c>
      <c r="E24">
        <v>8</v>
      </c>
      <c r="F24">
        <v>0</v>
      </c>
    </row>
    <row r="25" spans="1:6" x14ac:dyDescent="0.25">
      <c r="A25" s="1" t="s">
        <v>132</v>
      </c>
      <c r="B25">
        <v>0</v>
      </c>
      <c r="C25">
        <v>9</v>
      </c>
      <c r="D25">
        <v>0</v>
      </c>
      <c r="E25">
        <v>0</v>
      </c>
      <c r="F25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00B050"/>
  </sheetPr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s="1" t="s">
        <v>207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92</v>
      </c>
      <c r="B3">
        <v>0</v>
      </c>
      <c r="C3">
        <v>212</v>
      </c>
      <c r="D3">
        <v>0</v>
      </c>
      <c r="E3">
        <v>2490</v>
      </c>
      <c r="F3">
        <v>7520</v>
      </c>
    </row>
    <row r="4" spans="1:6" x14ac:dyDescent="0.25">
      <c r="A4" s="1" t="s">
        <v>198</v>
      </c>
      <c r="B4">
        <v>212</v>
      </c>
      <c r="C4">
        <v>3934</v>
      </c>
      <c r="D4">
        <v>13</v>
      </c>
      <c r="E4">
        <v>15144</v>
      </c>
      <c r="F4">
        <v>10481</v>
      </c>
    </row>
    <row r="5" spans="1:6" x14ac:dyDescent="0.25">
      <c r="A5" s="1" t="s">
        <v>199</v>
      </c>
      <c r="B5">
        <v>9231</v>
      </c>
      <c r="C5">
        <v>11438</v>
      </c>
      <c r="D5">
        <v>10565</v>
      </c>
      <c r="E5">
        <v>14100</v>
      </c>
      <c r="F5">
        <v>2335</v>
      </c>
    </row>
    <row r="6" spans="1:6" x14ac:dyDescent="0.25">
      <c r="A6" s="1" t="s">
        <v>200</v>
      </c>
      <c r="B6">
        <v>13154</v>
      </c>
      <c r="C6">
        <v>13540</v>
      </c>
      <c r="D6">
        <v>20884</v>
      </c>
      <c r="E6">
        <v>2192</v>
      </c>
      <c r="F6">
        <v>271</v>
      </c>
    </row>
    <row r="7" spans="1:6" x14ac:dyDescent="0.25">
      <c r="A7" s="1" t="s">
        <v>201</v>
      </c>
      <c r="B7">
        <v>12636</v>
      </c>
      <c r="C7">
        <v>10789</v>
      </c>
      <c r="D7">
        <v>16224</v>
      </c>
      <c r="E7">
        <v>614</v>
      </c>
      <c r="F7">
        <v>62</v>
      </c>
    </row>
    <row r="8" spans="1:6" x14ac:dyDescent="0.25">
      <c r="A8" s="1" t="s">
        <v>202</v>
      </c>
      <c r="B8">
        <v>13134</v>
      </c>
      <c r="C8">
        <v>10643</v>
      </c>
      <c r="D8">
        <v>15726</v>
      </c>
      <c r="E8">
        <v>139</v>
      </c>
      <c r="F8">
        <v>14</v>
      </c>
    </row>
    <row r="9" spans="1:6" x14ac:dyDescent="0.25">
      <c r="A9" s="1" t="s">
        <v>203</v>
      </c>
      <c r="B9">
        <v>2031</v>
      </c>
      <c r="C9">
        <v>2517</v>
      </c>
      <c r="D9">
        <v>3284</v>
      </c>
      <c r="E9">
        <v>4</v>
      </c>
      <c r="F9">
        <v>0</v>
      </c>
    </row>
    <row r="10" spans="1:6" x14ac:dyDescent="0.25">
      <c r="A10" s="1" t="s">
        <v>96</v>
      </c>
      <c r="B10">
        <v>2117</v>
      </c>
      <c r="C10">
        <v>3104</v>
      </c>
      <c r="D10">
        <v>3250</v>
      </c>
      <c r="E10">
        <v>2</v>
      </c>
      <c r="F10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00B050"/>
  </sheetPr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s="1" t="s">
        <v>208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 t="s">
        <v>92</v>
      </c>
      <c r="B3">
        <v>457</v>
      </c>
      <c r="C3">
        <v>2159</v>
      </c>
      <c r="D3">
        <v>1187</v>
      </c>
      <c r="E3">
        <v>7206</v>
      </c>
      <c r="F3">
        <v>9234</v>
      </c>
    </row>
    <row r="4" spans="1:6" x14ac:dyDescent="0.25">
      <c r="A4" s="1" t="s">
        <v>198</v>
      </c>
      <c r="B4">
        <v>1353</v>
      </c>
      <c r="C4">
        <v>4628</v>
      </c>
      <c r="D4">
        <v>2903</v>
      </c>
      <c r="E4">
        <v>11485</v>
      </c>
      <c r="F4">
        <v>8312</v>
      </c>
    </row>
    <row r="5" spans="1:6" x14ac:dyDescent="0.25">
      <c r="A5" s="1" t="s">
        <v>199</v>
      </c>
      <c r="B5">
        <v>11895</v>
      </c>
      <c r="C5">
        <v>15109</v>
      </c>
      <c r="D5">
        <v>17384</v>
      </c>
      <c r="E5">
        <v>11713</v>
      </c>
      <c r="F5">
        <v>2258</v>
      </c>
    </row>
    <row r="6" spans="1:6" x14ac:dyDescent="0.25">
      <c r="A6" s="1" t="s">
        <v>200</v>
      </c>
      <c r="B6">
        <v>15390</v>
      </c>
      <c r="C6">
        <v>15678</v>
      </c>
      <c r="D6">
        <v>22528</v>
      </c>
      <c r="E6">
        <v>3026</v>
      </c>
      <c r="F6">
        <v>515</v>
      </c>
    </row>
    <row r="7" spans="1:6" x14ac:dyDescent="0.25">
      <c r="A7" s="1" t="s">
        <v>201</v>
      </c>
      <c r="B7">
        <v>10470</v>
      </c>
      <c r="C7">
        <v>8084</v>
      </c>
      <c r="D7">
        <v>11520</v>
      </c>
      <c r="E7">
        <v>731</v>
      </c>
      <c r="F7">
        <v>210</v>
      </c>
    </row>
    <row r="8" spans="1:6" x14ac:dyDescent="0.25">
      <c r="A8" s="1" t="s">
        <v>202</v>
      </c>
      <c r="B8">
        <v>10025</v>
      </c>
      <c r="C8">
        <v>7632</v>
      </c>
      <c r="D8">
        <v>10926</v>
      </c>
      <c r="E8">
        <v>473</v>
      </c>
      <c r="F8">
        <v>133</v>
      </c>
    </row>
    <row r="9" spans="1:6" x14ac:dyDescent="0.25">
      <c r="A9" s="1" t="s">
        <v>203</v>
      </c>
      <c r="B9">
        <v>1522</v>
      </c>
      <c r="C9">
        <v>1419</v>
      </c>
      <c r="D9">
        <v>1923</v>
      </c>
      <c r="E9">
        <v>29</v>
      </c>
      <c r="F9">
        <v>9</v>
      </c>
    </row>
    <row r="10" spans="1:6" x14ac:dyDescent="0.25">
      <c r="A10" s="1" t="s">
        <v>96</v>
      </c>
      <c r="B10">
        <v>1403</v>
      </c>
      <c r="C10">
        <v>1468</v>
      </c>
      <c r="D10">
        <v>1575</v>
      </c>
      <c r="E10">
        <v>22</v>
      </c>
      <c r="F10">
        <v>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00B050"/>
  </sheetPr>
  <dimension ref="A1:F23"/>
  <sheetViews>
    <sheetView tabSelected="1" topLeftCell="A4" workbookViewId="0">
      <selection activeCell="Z15" sqref="Z15"/>
    </sheetView>
  </sheetViews>
  <sheetFormatPr defaultRowHeight="15" x14ac:dyDescent="0.25"/>
  <sheetData>
    <row r="1" spans="1:6" x14ac:dyDescent="0.25">
      <c r="A1" s="1" t="s">
        <v>209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98</v>
      </c>
      <c r="B2">
        <v>4825</v>
      </c>
      <c r="C2">
        <v>249</v>
      </c>
      <c r="D2">
        <v>995</v>
      </c>
      <c r="E2">
        <v>2283</v>
      </c>
      <c r="F2">
        <v>4609</v>
      </c>
    </row>
    <row r="3" spans="1:6" x14ac:dyDescent="0.25">
      <c r="A3" s="1" t="s">
        <v>99</v>
      </c>
      <c r="B3">
        <v>2001</v>
      </c>
      <c r="C3">
        <v>143</v>
      </c>
      <c r="D3">
        <v>752</v>
      </c>
      <c r="E3">
        <v>785</v>
      </c>
      <c r="F3">
        <v>1099</v>
      </c>
    </row>
    <row r="4" spans="1:6" x14ac:dyDescent="0.25">
      <c r="A4" s="1" t="s">
        <v>100</v>
      </c>
      <c r="B4">
        <v>2148</v>
      </c>
      <c r="C4">
        <v>105</v>
      </c>
      <c r="D4">
        <v>648</v>
      </c>
      <c r="E4">
        <v>1046</v>
      </c>
      <c r="F4">
        <v>1185</v>
      </c>
    </row>
    <row r="5" spans="1:6" x14ac:dyDescent="0.25">
      <c r="A5" s="1" t="s">
        <v>101</v>
      </c>
      <c r="B5">
        <v>2543</v>
      </c>
      <c r="C5">
        <v>112</v>
      </c>
      <c r="D5">
        <v>742</v>
      </c>
      <c r="E5">
        <v>1096</v>
      </c>
      <c r="F5">
        <v>1179</v>
      </c>
    </row>
    <row r="6" spans="1:6" x14ac:dyDescent="0.25">
      <c r="A6" s="1" t="s">
        <v>102</v>
      </c>
      <c r="B6">
        <v>2707</v>
      </c>
      <c r="C6">
        <v>138</v>
      </c>
      <c r="D6">
        <v>849</v>
      </c>
      <c r="E6">
        <v>1096</v>
      </c>
      <c r="F6">
        <v>1203</v>
      </c>
    </row>
    <row r="7" spans="1:6" x14ac:dyDescent="0.25">
      <c r="A7" s="1" t="s">
        <v>103</v>
      </c>
      <c r="B7">
        <v>2331</v>
      </c>
      <c r="C7">
        <v>178</v>
      </c>
      <c r="D7">
        <v>1005</v>
      </c>
      <c r="E7">
        <v>1310</v>
      </c>
      <c r="F7">
        <v>990</v>
      </c>
    </row>
    <row r="8" spans="1:6" x14ac:dyDescent="0.25">
      <c r="A8" s="1" t="s">
        <v>104</v>
      </c>
      <c r="B8">
        <v>2829</v>
      </c>
      <c r="C8">
        <v>245</v>
      </c>
      <c r="D8">
        <v>1397</v>
      </c>
      <c r="E8">
        <v>1671</v>
      </c>
      <c r="F8">
        <v>1106</v>
      </c>
    </row>
    <row r="9" spans="1:6" x14ac:dyDescent="0.25">
      <c r="A9" s="1" t="s">
        <v>115</v>
      </c>
      <c r="B9">
        <v>1983</v>
      </c>
      <c r="C9">
        <v>301</v>
      </c>
      <c r="D9">
        <v>1719</v>
      </c>
      <c r="E9">
        <v>1845</v>
      </c>
      <c r="F9">
        <v>1025</v>
      </c>
    </row>
    <row r="10" spans="1:6" x14ac:dyDescent="0.25">
      <c r="A10" s="1" t="s">
        <v>116</v>
      </c>
      <c r="B10">
        <v>1687</v>
      </c>
      <c r="C10">
        <v>314</v>
      </c>
      <c r="D10">
        <v>1866</v>
      </c>
      <c r="E10">
        <v>1656</v>
      </c>
      <c r="F10">
        <v>802</v>
      </c>
    </row>
    <row r="11" spans="1:6" x14ac:dyDescent="0.25">
      <c r="A11" s="1" t="s">
        <v>117</v>
      </c>
      <c r="B11">
        <v>1794</v>
      </c>
      <c r="C11">
        <v>419</v>
      </c>
      <c r="D11">
        <v>1861</v>
      </c>
      <c r="E11">
        <v>1597</v>
      </c>
      <c r="F11">
        <v>787</v>
      </c>
    </row>
    <row r="12" spans="1:6" x14ac:dyDescent="0.25">
      <c r="A12" s="1" t="s">
        <v>118</v>
      </c>
      <c r="B12">
        <v>1827</v>
      </c>
      <c r="C12">
        <v>480</v>
      </c>
      <c r="D12">
        <v>2022</v>
      </c>
      <c r="E12">
        <v>1619</v>
      </c>
      <c r="F12">
        <v>704</v>
      </c>
    </row>
    <row r="13" spans="1:6" x14ac:dyDescent="0.25">
      <c r="A13" s="1" t="s">
        <v>119</v>
      </c>
      <c r="B13">
        <v>3028</v>
      </c>
      <c r="C13">
        <v>573</v>
      </c>
      <c r="D13">
        <v>2760</v>
      </c>
      <c r="E13">
        <v>1849</v>
      </c>
      <c r="F13">
        <v>754</v>
      </c>
    </row>
    <row r="14" spans="1:6" x14ac:dyDescent="0.25">
      <c r="A14" s="1" t="s">
        <v>120</v>
      </c>
      <c r="B14">
        <v>2366</v>
      </c>
      <c r="C14">
        <v>615</v>
      </c>
      <c r="D14">
        <v>2539</v>
      </c>
      <c r="E14">
        <v>1493</v>
      </c>
      <c r="F14">
        <v>559</v>
      </c>
    </row>
    <row r="15" spans="1:6" x14ac:dyDescent="0.25">
      <c r="A15" s="1" t="s">
        <v>121</v>
      </c>
      <c r="B15">
        <v>1979</v>
      </c>
      <c r="C15">
        <v>705</v>
      </c>
      <c r="D15">
        <v>2362</v>
      </c>
      <c r="E15">
        <v>1526</v>
      </c>
      <c r="F15">
        <v>506</v>
      </c>
    </row>
    <row r="16" spans="1:6" x14ac:dyDescent="0.25">
      <c r="A16" s="1" t="s">
        <v>122</v>
      </c>
      <c r="B16">
        <v>1047</v>
      </c>
      <c r="C16">
        <v>831</v>
      </c>
      <c r="D16">
        <v>1752</v>
      </c>
      <c r="E16">
        <v>1177</v>
      </c>
      <c r="F16">
        <v>352</v>
      </c>
    </row>
    <row r="17" spans="1:6" x14ac:dyDescent="0.25">
      <c r="A17" s="1" t="s">
        <v>123</v>
      </c>
      <c r="B17">
        <v>808</v>
      </c>
      <c r="C17">
        <v>958</v>
      </c>
      <c r="D17">
        <v>1681</v>
      </c>
      <c r="E17">
        <v>997</v>
      </c>
      <c r="F17">
        <v>288</v>
      </c>
    </row>
    <row r="18" spans="1:6" x14ac:dyDescent="0.25">
      <c r="A18" s="1" t="s">
        <v>124</v>
      </c>
      <c r="B18">
        <v>854</v>
      </c>
      <c r="C18">
        <v>998</v>
      </c>
      <c r="D18">
        <v>1703</v>
      </c>
      <c r="E18">
        <v>962</v>
      </c>
      <c r="F18">
        <v>286</v>
      </c>
    </row>
    <row r="19" spans="1:6" x14ac:dyDescent="0.25">
      <c r="A19" s="1" t="s">
        <v>125</v>
      </c>
      <c r="B19">
        <v>805</v>
      </c>
      <c r="C19">
        <v>979</v>
      </c>
      <c r="D19">
        <v>1673</v>
      </c>
      <c r="E19">
        <v>836</v>
      </c>
      <c r="F19">
        <v>231</v>
      </c>
    </row>
    <row r="20" spans="1:6" x14ac:dyDescent="0.25">
      <c r="A20" s="1" t="s">
        <v>126</v>
      </c>
      <c r="B20">
        <v>855</v>
      </c>
      <c r="C20">
        <v>1055</v>
      </c>
      <c r="D20">
        <v>1898</v>
      </c>
      <c r="E20">
        <v>777</v>
      </c>
      <c r="F20">
        <v>220</v>
      </c>
    </row>
    <row r="21" spans="1:6" x14ac:dyDescent="0.25">
      <c r="A21" s="1" t="s">
        <v>164</v>
      </c>
      <c r="B21">
        <v>4822</v>
      </c>
      <c r="C21">
        <v>7073</v>
      </c>
      <c r="D21">
        <v>10763</v>
      </c>
      <c r="E21">
        <v>3869</v>
      </c>
      <c r="F21">
        <v>1094</v>
      </c>
    </row>
    <row r="22" spans="1:6" x14ac:dyDescent="0.25">
      <c r="A22" s="1" t="s">
        <v>165</v>
      </c>
      <c r="B22">
        <v>6241</v>
      </c>
      <c r="C22">
        <v>20603</v>
      </c>
      <c r="D22">
        <v>18495</v>
      </c>
      <c r="E22">
        <v>3766</v>
      </c>
      <c r="F22">
        <v>1249</v>
      </c>
    </row>
    <row r="23" spans="1:6" x14ac:dyDescent="0.25">
      <c r="A23" s="1" t="s">
        <v>166</v>
      </c>
      <c r="B23">
        <v>3035</v>
      </c>
      <c r="C23">
        <v>19103</v>
      </c>
      <c r="D23">
        <v>10464</v>
      </c>
      <c r="E23">
        <v>1429</v>
      </c>
      <c r="F23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F5"/>
  <sheetViews>
    <sheetView workbookViewId="0">
      <selection activeCell="A5" sqref="A5"/>
    </sheetView>
  </sheetViews>
  <sheetFormatPr defaultRowHeight="15" x14ac:dyDescent="0.25"/>
  <sheetData>
    <row r="1" spans="1:6" x14ac:dyDescent="0.25">
      <c r="A1" s="1" t="s">
        <v>19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 t="s">
        <v>20</v>
      </c>
      <c r="B2">
        <v>7780</v>
      </c>
      <c r="C2">
        <v>9832</v>
      </c>
      <c r="D2">
        <v>10789</v>
      </c>
      <c r="E2">
        <v>9713</v>
      </c>
      <c r="F2">
        <v>6606</v>
      </c>
    </row>
    <row r="3" spans="1:6" x14ac:dyDescent="0.25">
      <c r="A3" s="1" t="s">
        <v>21</v>
      </c>
      <c r="B3">
        <v>29821</v>
      </c>
      <c r="C3">
        <v>38484</v>
      </c>
      <c r="D3">
        <v>40981</v>
      </c>
      <c r="E3">
        <v>11508</v>
      </c>
      <c r="F3">
        <v>7427</v>
      </c>
    </row>
    <row r="4" spans="1:6" x14ac:dyDescent="0.25">
      <c r="A4" s="1" t="s">
        <v>22</v>
      </c>
      <c r="B4">
        <v>5</v>
      </c>
      <c r="C4">
        <v>226</v>
      </c>
      <c r="D4">
        <v>59</v>
      </c>
      <c r="E4">
        <v>11</v>
      </c>
      <c r="F4">
        <v>1</v>
      </c>
    </row>
    <row r="5" spans="1:6" x14ac:dyDescent="0.25">
      <c r="A5" s="1" t="s">
        <v>23</v>
      </c>
      <c r="B5">
        <v>14909</v>
      </c>
      <c r="C5">
        <v>7635</v>
      </c>
      <c r="D5">
        <v>18117</v>
      </c>
      <c r="E5">
        <v>13453</v>
      </c>
      <c r="F5">
        <v>6649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F3"/>
  <sheetViews>
    <sheetView workbookViewId="0">
      <selection sqref="A1:F3"/>
    </sheetView>
  </sheetViews>
  <sheetFormatPr defaultRowHeight="15" x14ac:dyDescent="0.25"/>
  <cols>
    <col min="1" max="1" width="16.5703125" bestFit="1" customWidth="1"/>
  </cols>
  <sheetData>
    <row r="1" spans="1:6" x14ac:dyDescent="0.25">
      <c r="A1" s="1" t="s">
        <v>24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>
        <v>0</v>
      </c>
      <c r="B2">
        <v>16190</v>
      </c>
      <c r="C2">
        <v>1074</v>
      </c>
      <c r="D2">
        <v>6391</v>
      </c>
      <c r="E2">
        <v>1889</v>
      </c>
      <c r="F2">
        <v>7056</v>
      </c>
    </row>
    <row r="3" spans="1:6" x14ac:dyDescent="0.25">
      <c r="A3" s="1">
        <v>1</v>
      </c>
      <c r="B3">
        <v>36325</v>
      </c>
      <c r="C3">
        <v>55103</v>
      </c>
      <c r="D3">
        <v>63555</v>
      </c>
      <c r="E3">
        <v>32796</v>
      </c>
      <c r="F3">
        <v>13627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F3"/>
  <sheetViews>
    <sheetView workbookViewId="0">
      <selection activeCell="I26" sqref="I26"/>
    </sheetView>
  </sheetViews>
  <sheetFormatPr defaultRowHeight="15" x14ac:dyDescent="0.25"/>
  <sheetData>
    <row r="1" spans="1:6" x14ac:dyDescent="0.25">
      <c r="A1" s="1" t="s">
        <v>25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>
        <v>0</v>
      </c>
      <c r="B2">
        <v>29965</v>
      </c>
      <c r="C2">
        <v>18455</v>
      </c>
      <c r="D2">
        <v>34755</v>
      </c>
      <c r="E2">
        <v>21147</v>
      </c>
      <c r="F2">
        <v>10297</v>
      </c>
    </row>
    <row r="3" spans="1:6" x14ac:dyDescent="0.25">
      <c r="A3" s="1">
        <v>1</v>
      </c>
      <c r="B3">
        <v>22550</v>
      </c>
      <c r="C3">
        <v>37722</v>
      </c>
      <c r="D3">
        <v>35191</v>
      </c>
      <c r="E3">
        <v>13538</v>
      </c>
      <c r="F3">
        <v>10386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F3"/>
  <sheetViews>
    <sheetView workbookViewId="0">
      <selection sqref="A1:F3"/>
    </sheetView>
  </sheetViews>
  <sheetFormatPr defaultRowHeight="15" x14ac:dyDescent="0.25"/>
  <sheetData>
    <row r="1" spans="1:6" x14ac:dyDescent="0.25">
      <c r="A1" s="1" t="s">
        <v>26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>
        <v>0</v>
      </c>
      <c r="B2">
        <v>34770</v>
      </c>
      <c r="C2">
        <v>31042</v>
      </c>
      <c r="D2">
        <v>48437</v>
      </c>
      <c r="E2">
        <v>24876</v>
      </c>
      <c r="F2">
        <v>11294</v>
      </c>
    </row>
    <row r="3" spans="1:6" x14ac:dyDescent="0.25">
      <c r="A3" s="1">
        <v>1</v>
      </c>
      <c r="B3">
        <v>17745</v>
      </c>
      <c r="C3">
        <v>25135</v>
      </c>
      <c r="D3">
        <v>21509</v>
      </c>
      <c r="E3">
        <v>9809</v>
      </c>
      <c r="F3">
        <v>9389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57</vt:i4>
      </vt:variant>
    </vt:vector>
  </HeadingPairs>
  <TitlesOfParts>
    <vt:vector size="57" baseType="lpstr">
      <vt:lpstr>sexo</vt:lpstr>
      <vt:lpstr>estado_civil</vt:lpstr>
      <vt:lpstr>nacionalidade</vt:lpstr>
      <vt:lpstr>situacao_conta</vt:lpstr>
      <vt:lpstr>canal_origem</vt:lpstr>
      <vt:lpstr>situacao_fatura</vt:lpstr>
      <vt:lpstr>FINANCIAMENTO</vt:lpstr>
      <vt:lpstr>EMPRESTIMO</vt:lpstr>
      <vt:lpstr>RENEG</vt:lpstr>
      <vt:lpstr>inad</vt:lpstr>
      <vt:lpstr>RENEG_aberto</vt:lpstr>
      <vt:lpstr>id_base</vt:lpstr>
      <vt:lpstr>produtos_ativos</vt:lpstr>
      <vt:lpstr>produtos</vt:lpstr>
      <vt:lpstr>grau_escolaridade_cat</vt:lpstr>
      <vt:lpstr>ocupacao</vt:lpstr>
      <vt:lpstr>tipo_cal_entre_contratos</vt:lpstr>
      <vt:lpstr>tipo_cal_entre_contratos_reneg</vt:lpstr>
      <vt:lpstr>tipo_valor_entrada</vt:lpstr>
      <vt:lpstr>situacao_limite</vt:lpstr>
      <vt:lpstr>situacao_parcela_aberto</vt:lpstr>
      <vt:lpstr>mean_atraso_possui_info</vt:lpstr>
      <vt:lpstr>possui_contratos_a_vista</vt:lpstr>
      <vt:lpstr>categoria_relacionamento</vt:lpstr>
      <vt:lpstr>situacao_alteracao_limite</vt:lpstr>
      <vt:lpstr>regiao</vt:lpstr>
      <vt:lpstr>fx_Idade</vt:lpstr>
      <vt:lpstr>fx_Limite</vt:lpstr>
      <vt:lpstr>fx_contratos_fechado_regular</vt:lpstr>
      <vt:lpstr>fx_contratos_aberto_regular</vt:lpstr>
      <vt:lpstr>fx_reneg_aberto_regular</vt:lpstr>
      <vt:lpstr>fx_reneg_fechado_regular</vt:lpstr>
      <vt:lpstr>fx_contratos_regular</vt:lpstr>
      <vt:lpstr>fx_fechado_a_vista</vt:lpstr>
      <vt:lpstr>fx_qtd_parcelas_pagas</vt:lpstr>
      <vt:lpstr>fx_qtd_parcelas_abertas</vt:lpstr>
      <vt:lpstr>fx_dias_media_atraso</vt:lpstr>
      <vt:lpstr>fx_dias_maior_atraso</vt:lpstr>
      <vt:lpstr>fx_mean_dias_maior_atraso60</vt:lpstr>
      <vt:lpstr>fx_creditos_a_vencer</vt:lpstr>
      <vt:lpstr>med_entre_contratos_comb</vt:lpstr>
      <vt:lpstr>med_entre_contratos_reneg</vt:lpstr>
      <vt:lpstr>fx_meses_ultimo_pagamento</vt:lpstr>
      <vt:lpstr>fx_meses_entre_prim_ult_fech</vt:lpstr>
      <vt:lpstr>fx_relacionamento_meses</vt:lpstr>
      <vt:lpstr>fx_renda_valida</vt:lpstr>
      <vt:lpstr>fx_renda_comprometida</vt:lpstr>
      <vt:lpstr>fx_valor_pago_nr</vt:lpstr>
      <vt:lpstr>fx_principal_total_nr</vt:lpstr>
      <vt:lpstr>fx_principal_total_aberto</vt:lpstr>
      <vt:lpstr>fx_principal_total_fechado</vt:lpstr>
      <vt:lpstr>fx_principal_total</vt:lpstr>
      <vt:lpstr>fx_amortizacao</vt:lpstr>
      <vt:lpstr>fx_qtd_contratos</vt:lpstr>
      <vt:lpstr>fx_ult_limite</vt:lpstr>
      <vt:lpstr>fx_prim_limite</vt:lpstr>
      <vt:lpstr>fx_meses_entre_prim_ult_pag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Monteiro</dc:creator>
  <cp:lastModifiedBy>Fernando Monteiro</cp:lastModifiedBy>
  <dcterms:created xsi:type="dcterms:W3CDTF">2025-09-10T15:45:27Z</dcterms:created>
  <dcterms:modified xsi:type="dcterms:W3CDTF">2025-09-18T21:03:48Z</dcterms:modified>
</cp:coreProperties>
</file>