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2892\Desktop\Gestion de comptabilité\"/>
    </mc:Choice>
  </mc:AlternateContent>
  <xr:revisionPtr revIDLastSave="0" documentId="13_ncr:1_{5B92EFA5-C520-4CA9-8B15-AA61A1E67F3A}" xr6:coauthVersionLast="47" xr6:coauthVersionMax="47" xr10:uidLastSave="{00000000-0000-0000-0000-000000000000}"/>
  <bookViews>
    <workbookView xWindow="-120" yWindow="-120" windowWidth="20730" windowHeight="11040" firstSheet="1" activeTab="1" xr2:uid="{5F9BF887-B645-40E9-8804-68A9763D23AB}"/>
  </bookViews>
  <sheets>
    <sheet name="Liste des Etudiants" sheetId="1" state="hidden" r:id="rId1"/>
    <sheet name="GESTION" sheetId="11" r:id="rId2"/>
    <sheet name="Fiche d'inscription" sheetId="2" state="hidden" r:id="rId3"/>
    <sheet name="Tab_bord" sheetId="9" state="hidden" r:id="rId4"/>
    <sheet name="Feuil d'historique" sheetId="6" state="hidden" r:id="rId5"/>
    <sheet name="Recu" sheetId="3" state="hidden" r:id="rId6"/>
    <sheet name="trie" sheetId="7" state="hidden" r:id="rId7"/>
    <sheet name="STATISTIQUE" sheetId="10" state="hidden" r:id="rId8"/>
    <sheet name="Modalite" sheetId="8" state="hidden" r:id="rId9"/>
  </sheets>
  <functionGroups builtInGroupCount="19"/>
  <definedNames>
    <definedName name="ANNE">Modalite!$A$2:$A$30</definedName>
    <definedName name="Etudiant">'Liste des Etudiants'!$A$2:$G$1048576</definedName>
    <definedName name="FIL">Modalite!$B$2:$B$43</definedName>
    <definedName name="histo">'Feuil d''historique'!$B$2:$J$1048576</definedName>
    <definedName name="Inscrip">'Fiche d''inscription'!$A$2:$H$1048576</definedName>
    <definedName name="MP">Modalite!$E$2:$E$5</definedName>
    <definedName name="NOM">'Fiche d''inscription'!$B$2:$B$1048576</definedName>
    <definedName name="Paye">'Feuil d''historique'!$A$2:$J$1048576</definedName>
    <definedName name="PRE">'Fiche d''inscription'!$C$2:$C$1048576</definedName>
    <definedName name="SEXE">Modalite!$C$2:$C$4</definedName>
    <definedName name="SM">Modalite!$D$2:$D$5</definedName>
    <definedName name="TAB">Tab_bord!$A$2:$I$35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E8" i="10"/>
  <c r="E7" i="10"/>
  <c r="E6" i="10"/>
  <c r="D9" i="10"/>
  <c r="D8" i="10"/>
  <c r="D7" i="10"/>
  <c r="D6" i="10"/>
  <c r="E4" i="10"/>
  <c r="E5" i="10"/>
  <c r="D4" i="10"/>
  <c r="D5" i="10"/>
</calcChain>
</file>

<file path=xl/sharedStrings.xml><?xml version="1.0" encoding="utf-8"?>
<sst xmlns="http://schemas.openxmlformats.org/spreadsheetml/2006/main" count="533" uniqueCount="257">
  <si>
    <t>N°</t>
  </si>
  <si>
    <t>Matricule</t>
  </si>
  <si>
    <t>NOM(s)</t>
  </si>
  <si>
    <t>PRENOM(s)</t>
  </si>
  <si>
    <t>FILIERES</t>
  </si>
  <si>
    <t>21A043</t>
  </si>
  <si>
    <t>ABDERAMANE YANDOKA</t>
  </si>
  <si>
    <t>Lesly Vaniella</t>
  </si>
  <si>
    <t xml:space="preserve">Science de Gestion </t>
  </si>
  <si>
    <t>BACKANGA</t>
  </si>
  <si>
    <t>Jessica Henrietta</t>
  </si>
  <si>
    <t>AGE</t>
  </si>
  <si>
    <t>21A050</t>
  </si>
  <si>
    <t>BAKOUTAWE</t>
  </si>
  <si>
    <t>Vianney</t>
  </si>
  <si>
    <t>21A048</t>
  </si>
  <si>
    <t>BALLO PANDA</t>
  </si>
  <si>
    <t>Auguste Gervais</t>
  </si>
  <si>
    <t>Banque Finance</t>
  </si>
  <si>
    <t>21A081</t>
  </si>
  <si>
    <t>BEARE - SENAM</t>
  </si>
  <si>
    <t>Stella</t>
  </si>
  <si>
    <t>21A061</t>
  </si>
  <si>
    <t>BECKER MAKOURI</t>
  </si>
  <si>
    <t>Dana Laury</t>
  </si>
  <si>
    <t>21A071</t>
  </si>
  <si>
    <t xml:space="preserve">BESSO </t>
  </si>
  <si>
    <t>Dieu Merci</t>
  </si>
  <si>
    <t>21A006</t>
  </si>
  <si>
    <t xml:space="preserve">BIGUENE </t>
  </si>
  <si>
    <t>Bénicia Divine</t>
  </si>
  <si>
    <t>Comptabilité Gestion</t>
  </si>
  <si>
    <t>21A039</t>
  </si>
  <si>
    <t>BOBAKA</t>
  </si>
  <si>
    <t>Josue Eliezer</t>
  </si>
  <si>
    <t>21A036</t>
  </si>
  <si>
    <t>BOROMA</t>
  </si>
  <si>
    <t>Prince Junior</t>
  </si>
  <si>
    <t>21A077</t>
  </si>
  <si>
    <t>BOUI ALLAH-AROUM</t>
  </si>
  <si>
    <t>Aimé Olympas</t>
  </si>
  <si>
    <t>21A001</t>
  </si>
  <si>
    <t>BOUSSONG - NDANGUI</t>
  </si>
  <si>
    <t>Venance Marlène</t>
  </si>
  <si>
    <t>21A002</t>
  </si>
  <si>
    <t>DIMABOU</t>
  </si>
  <si>
    <t>Ulyate Melchior</t>
  </si>
  <si>
    <t>21A029</t>
  </si>
  <si>
    <t xml:space="preserve">DOUNGOUS </t>
  </si>
  <si>
    <t>Fabrice</t>
  </si>
  <si>
    <t>21A004</t>
  </si>
  <si>
    <t>FESSET</t>
  </si>
  <si>
    <t>Sylvie</t>
  </si>
  <si>
    <t>GBISSIGUI OTOKPIO</t>
  </si>
  <si>
    <t>Dasiel</t>
  </si>
  <si>
    <t>21A045</t>
  </si>
  <si>
    <t>GNINGUELE SYCKOBAYA</t>
  </si>
  <si>
    <t>Noella Christelle</t>
  </si>
  <si>
    <t>21A108</t>
  </si>
  <si>
    <t>GOUMOKOGNA</t>
  </si>
  <si>
    <t>Néhémie Apollos</t>
  </si>
  <si>
    <t>Science de Gestion</t>
  </si>
  <si>
    <t>21A047</t>
  </si>
  <si>
    <t>HINGOS KANDA</t>
  </si>
  <si>
    <t>Jospin</t>
  </si>
  <si>
    <t>CCA</t>
  </si>
  <si>
    <t>21A095</t>
  </si>
  <si>
    <t>IDY</t>
  </si>
  <si>
    <t>Ciani</t>
  </si>
  <si>
    <t>KAMAZOKOPA</t>
  </si>
  <si>
    <t>Moise Josue</t>
  </si>
  <si>
    <t>KOLENGUE</t>
  </si>
  <si>
    <t>Helena</t>
  </si>
  <si>
    <t>21A031</t>
  </si>
  <si>
    <t>KONGBO BENZE</t>
  </si>
  <si>
    <t>Dienée Océane</t>
  </si>
  <si>
    <t>21A093</t>
  </si>
  <si>
    <t>KOUTOU NARCIA</t>
  </si>
  <si>
    <t>Jowice</t>
  </si>
  <si>
    <t>21A041</t>
  </si>
  <si>
    <t>KOUZOU TOQUI</t>
  </si>
  <si>
    <t>Brunel Lionel Nixon</t>
  </si>
  <si>
    <t>21A090</t>
  </si>
  <si>
    <t xml:space="preserve">LAMANGO </t>
  </si>
  <si>
    <t>Ketsia</t>
  </si>
  <si>
    <t>LAOULE</t>
  </si>
  <si>
    <t>Lionel</t>
  </si>
  <si>
    <t>MAVOUNGOU</t>
  </si>
  <si>
    <t>Lydia Berénice</t>
  </si>
  <si>
    <t>21A066</t>
  </si>
  <si>
    <t>MBOLIKOSSI AWA</t>
  </si>
  <si>
    <t>Francisca</t>
  </si>
  <si>
    <t>21A037</t>
  </si>
  <si>
    <t>MOHOLO BELLA</t>
  </si>
  <si>
    <t>Aimé</t>
  </si>
  <si>
    <t>21A034</t>
  </si>
  <si>
    <t>MOKAO</t>
  </si>
  <si>
    <t>Arsene Sédard</t>
  </si>
  <si>
    <t>MONGENGO -MBONGO</t>
  </si>
  <si>
    <t xml:space="preserve">Rodrigue </t>
  </si>
  <si>
    <t>21A014</t>
  </si>
  <si>
    <t>MOUNI</t>
  </si>
  <si>
    <t>Jethro</t>
  </si>
  <si>
    <t xml:space="preserve">NDELET </t>
  </si>
  <si>
    <t>Sada Hissein</t>
  </si>
  <si>
    <t>21A025</t>
  </si>
  <si>
    <t>NDEMA ADDA</t>
  </si>
  <si>
    <t>Léonie Esther Love Line</t>
  </si>
  <si>
    <t>NEBANGA NEMBI</t>
  </si>
  <si>
    <t>Elie Francky</t>
  </si>
  <si>
    <t>21A005</t>
  </si>
  <si>
    <t>NGANDA</t>
  </si>
  <si>
    <t>Saint Floris</t>
  </si>
  <si>
    <t>NGBOREGO</t>
  </si>
  <si>
    <t>Sydney</t>
  </si>
  <si>
    <t>21A082</t>
  </si>
  <si>
    <t>NGBOTENE MADJITOLOUM</t>
  </si>
  <si>
    <t>Benadia Joseph</t>
  </si>
  <si>
    <t>NGOMBE MOKOKPALA</t>
  </si>
  <si>
    <t>Hardy Hector</t>
  </si>
  <si>
    <t>21A065</t>
  </si>
  <si>
    <t>PENGOUYEN</t>
  </si>
  <si>
    <t xml:space="preserve">Christian </t>
  </si>
  <si>
    <t>21A021</t>
  </si>
  <si>
    <t>POUKANZA</t>
  </si>
  <si>
    <t>Prince Alban</t>
  </si>
  <si>
    <t>SAMBIA DOMBELA</t>
  </si>
  <si>
    <t>Thierry Christian</t>
  </si>
  <si>
    <t>SIMBO</t>
  </si>
  <si>
    <t>Leila Grace Divine</t>
  </si>
  <si>
    <t>SOKAMBI KPELI</t>
  </si>
  <si>
    <t>Jessica</t>
  </si>
  <si>
    <t>21A008</t>
  </si>
  <si>
    <t xml:space="preserve">SONGLEMA </t>
  </si>
  <si>
    <t>Othniel Hergy</t>
  </si>
  <si>
    <t xml:space="preserve">TOMFEÏ </t>
  </si>
  <si>
    <t>Daniella Rufine</t>
  </si>
  <si>
    <t>21A080</t>
  </si>
  <si>
    <t>TOUNGOUYASSET</t>
  </si>
  <si>
    <t>Eliel Joezer</t>
  </si>
  <si>
    <t>21A019</t>
  </si>
  <si>
    <t xml:space="preserve">YACKORO MOKOTENE                                                       </t>
  </si>
  <si>
    <t>Leslyne Verdiane</t>
  </si>
  <si>
    <t>21A022</t>
  </si>
  <si>
    <t>YINGUINZA</t>
  </si>
  <si>
    <t>Evodie</t>
  </si>
  <si>
    <t>ZAKOMONI ESSOMBE</t>
  </si>
  <si>
    <t>Synthia</t>
  </si>
  <si>
    <t xml:space="preserve">LIFAKE </t>
  </si>
  <si>
    <t>Fleuri</t>
  </si>
  <si>
    <t>Gestion</t>
  </si>
  <si>
    <t>21A009</t>
  </si>
  <si>
    <t>NDJATOWENA</t>
  </si>
  <si>
    <t>Osée Elmer</t>
  </si>
  <si>
    <t>Gestion Appliqué</t>
  </si>
  <si>
    <t>21A024</t>
  </si>
  <si>
    <t>YOUANE</t>
  </si>
  <si>
    <t>Laurencia Crépine</t>
  </si>
  <si>
    <t>AFE</t>
  </si>
  <si>
    <t>Annee Scolaire</t>
  </si>
  <si>
    <t>Montant a verser</t>
  </si>
  <si>
    <t>Montant versé</t>
  </si>
  <si>
    <t>RESTE A VERSER</t>
  </si>
  <si>
    <t>Filiere</t>
  </si>
  <si>
    <t>DATE</t>
  </si>
  <si>
    <t>SEXE</t>
  </si>
  <si>
    <t>SITUATION MATRIMONIALE</t>
  </si>
  <si>
    <t>M</t>
  </si>
  <si>
    <t>Celibataire</t>
  </si>
  <si>
    <t>Date</t>
  </si>
  <si>
    <t>Montant</t>
  </si>
  <si>
    <t>Mode de payement</t>
  </si>
  <si>
    <t>Date d'inscription:</t>
  </si>
  <si>
    <t>Frais d'inscription:</t>
  </si>
  <si>
    <t>Frais de scolarité:</t>
  </si>
  <si>
    <t xml:space="preserve">Matricule de l' éleve :   </t>
  </si>
  <si>
    <t>Nom et prenom de l'eleve :</t>
  </si>
  <si>
    <t>Date et lieu de naissance :</t>
  </si>
  <si>
    <t>Filiere  :</t>
  </si>
  <si>
    <t>Année scolaire :</t>
  </si>
  <si>
    <t>N°de paiement:</t>
  </si>
  <si>
    <t>Date/heure:</t>
  </si>
  <si>
    <t>Montant du payement:</t>
  </si>
  <si>
    <t>2020-2021</t>
  </si>
  <si>
    <t>27/01/2022</t>
  </si>
  <si>
    <t>LAOKPEZI</t>
  </si>
  <si>
    <t>2021-2022</t>
  </si>
  <si>
    <t>MSAE3</t>
  </si>
  <si>
    <t>SCOLARITE</t>
  </si>
  <si>
    <t>Frais d'Inscription</t>
  </si>
  <si>
    <t>19EB8900</t>
  </si>
  <si>
    <t>ESSOHANAM</t>
  </si>
  <si>
    <t>MODE DE PAYEMENT</t>
  </si>
  <si>
    <t>Net a versé:</t>
  </si>
  <si>
    <t>Reste a verser:</t>
  </si>
  <si>
    <t>Déjà versé:</t>
  </si>
  <si>
    <t>KOMI</t>
  </si>
  <si>
    <t>ESSO</t>
  </si>
  <si>
    <t>MSAE2</t>
  </si>
  <si>
    <t>19EB8901</t>
  </si>
  <si>
    <t>Signature de l'Etudiant</t>
  </si>
  <si>
    <t>Signature et Cachet du Caissier</t>
  </si>
  <si>
    <t>LISTE DES PAYEMENTS ANTERIEURS</t>
  </si>
  <si>
    <t>28/01/2022</t>
  </si>
  <si>
    <t>MALFA</t>
  </si>
  <si>
    <t>Prenam</t>
  </si>
  <si>
    <t>190045yh</t>
  </si>
  <si>
    <t>Anne scolaire</t>
  </si>
  <si>
    <t>2022-2023</t>
  </si>
  <si>
    <t>2023-2024</t>
  </si>
  <si>
    <t>2024-2025</t>
  </si>
  <si>
    <t>2025-2026</t>
  </si>
  <si>
    <t>2026-2027</t>
  </si>
  <si>
    <t>MSAE1</t>
  </si>
  <si>
    <t>LSAE1</t>
  </si>
  <si>
    <t>LSAE2</t>
  </si>
  <si>
    <t>LSAE3</t>
  </si>
  <si>
    <t>Sexe</t>
  </si>
  <si>
    <t>SM</t>
  </si>
  <si>
    <t>F</t>
  </si>
  <si>
    <t>Marié</t>
  </si>
  <si>
    <t>Divorcé/veuf</t>
  </si>
  <si>
    <t>MP</t>
  </si>
  <si>
    <t>Chèque</t>
  </si>
  <si>
    <t>Carte Banquaire</t>
  </si>
  <si>
    <t>Espèces</t>
  </si>
  <si>
    <t>Autre Moyen de paiement</t>
  </si>
  <si>
    <t>28/01/2022 17:10:41</t>
  </si>
  <si>
    <t>TAUX DE RECOUVREMENT PAR FILIERES</t>
  </si>
  <si>
    <t>Nombre d'etudiant Inscrit</t>
  </si>
  <si>
    <t xml:space="preserve">LAOKPEZI </t>
  </si>
  <si>
    <t>Tchandao</t>
  </si>
  <si>
    <t>772hh</t>
  </si>
  <si>
    <t>28/01/2022 21:58:44</t>
  </si>
  <si>
    <t>….................................................................................................................................................................................................</t>
  </si>
  <si>
    <t>30/01/2022 23:28:11</t>
  </si>
  <si>
    <t>31/01/2022 08:52:54</t>
  </si>
  <si>
    <t>31/01/2022 11:14:45</t>
  </si>
  <si>
    <t>ABALO</t>
  </si>
  <si>
    <t>kossi</t>
  </si>
  <si>
    <t>1987EG</t>
  </si>
  <si>
    <t>STATISTIQUES</t>
  </si>
  <si>
    <t>AFI</t>
  </si>
  <si>
    <t>fatime</t>
  </si>
  <si>
    <t>gh893</t>
  </si>
  <si>
    <t>AMAh</t>
  </si>
  <si>
    <t>saraa</t>
  </si>
  <si>
    <t>88787jj</t>
  </si>
  <si>
    <t>LAMBONI</t>
  </si>
  <si>
    <t>Yedoubouam</t>
  </si>
  <si>
    <t>1780Eb</t>
  </si>
  <si>
    <t>22/02/2022 11:07:05</t>
  </si>
  <si>
    <t>15/03/2022</t>
  </si>
  <si>
    <t>Kossi</t>
  </si>
  <si>
    <t>EARR</t>
  </si>
  <si>
    <t>15/03/2022 10:36:54</t>
  </si>
  <si>
    <t>LAOKPEZI ESSOHANAM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</si>
</sst>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Bahnschrift"/>
      <family val="2"/>
    </font>
    <font>
      <sz val="11"/>
      <color theme="1"/>
      <name val="Bahnschrift"/>
      <family val="2"/>
    </font>
    <font>
      <b/>
      <sz val="12"/>
      <color theme="1"/>
      <name val="Bahnschrift"/>
      <family val="2"/>
    </font>
    <font>
      <sz val="14"/>
      <color theme="1"/>
      <name val="Calibri"/>
      <family val="2"/>
      <scheme val="minor"/>
    </font>
    <font>
      <sz val="14"/>
      <color theme="1"/>
      <name val="Bahnschrift"/>
      <family val="2"/>
    </font>
    <font>
      <sz val="20"/>
      <color theme="1"/>
      <name val="Bahnschrift SemiBold"/>
      <family val="2"/>
    </font>
    <font>
      <sz val="12"/>
      <color theme="1"/>
      <name val="Britannic Bold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4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Border="1" applyAlignment="1">
      <alignment wrapText="1"/>
    </xf>
    <xf numFmtId="0" fontId="0" fillId="0" borderId="1" xfId="0" applyBorder="1"/>
    <xf numFmtId="0" fontId="0" fillId="3" borderId="0" xfId="0" applyFill="1"/>
    <xf numFmtId="0" fontId="0" fillId="2" borderId="0" xfId="0" applyFill="1" applyBorder="1" applyAlignment="1"/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/>
    <xf numFmtId="0" fontId="5" fillId="2" borderId="0" xfId="0" applyFont="1" applyFill="1" applyBorder="1"/>
    <xf numFmtId="0" fontId="7" fillId="2" borderId="0" xfId="0" applyFont="1" applyFill="1" applyBorder="1"/>
    <xf numFmtId="0" fontId="8" fillId="2" borderId="0" xfId="0" applyFont="1" applyFill="1" applyBorder="1"/>
    <xf numFmtId="0" fontId="7" fillId="2" borderId="0" xfId="0" applyFont="1" applyFill="1" applyBorder="1" applyAlignment="1"/>
    <xf numFmtId="0" fontId="7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/>
    <xf numFmtId="0" fontId="5" fillId="2" borderId="0" xfId="0" applyFont="1" applyFill="1" applyBorder="1" applyAlignment="1"/>
    <xf numFmtId="0" fontId="8" fillId="2" borderId="2" xfId="0" applyFont="1" applyFill="1" applyBorder="1"/>
    <xf numFmtId="0" fontId="8" fillId="2" borderId="1" xfId="0" applyFont="1" applyFill="1" applyBorder="1"/>
    <xf numFmtId="0" fontId="8" fillId="2" borderId="1" xfId="0" applyFont="1" applyFill="1" applyBorder="1" applyAlignment="1"/>
    <xf numFmtId="0" fontId="11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/>
    <xf numFmtId="0" fontId="11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/>
    <xf numFmtId="0" fontId="9" fillId="2" borderId="0" xfId="0" applyFont="1" applyFill="1" applyBorder="1"/>
    <xf numFmtId="14" fontId="0" fillId="0" borderId="1" xfId="0" applyNumberFormat="1" applyBorder="1"/>
    <xf numFmtId="22" fontId="7" fillId="2" borderId="0" xfId="0" applyNumberFormat="1" applyFont="1" applyFill="1" applyBorder="1" applyAlignment="1">
      <alignment horizontal="left"/>
    </xf>
    <xf numFmtId="14" fontId="8" fillId="2" borderId="0" xfId="0" applyNumberFormat="1" applyFont="1" applyFill="1" applyBorder="1"/>
    <xf numFmtId="22" fontId="0" fillId="0" borderId="1" xfId="0" applyNumberFormat="1" applyBorder="1"/>
    <xf numFmtId="0" fontId="13" fillId="2" borderId="1" xfId="0" applyFont="1" applyFill="1" applyBorder="1"/>
    <xf numFmtId="9" fontId="13" fillId="2" borderId="1" xfId="1" applyFont="1" applyFill="1" applyBorder="1"/>
    <xf numFmtId="22" fontId="1" fillId="2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12" fillId="4" borderId="0" xfId="0" applyFont="1" applyFill="1" applyAlignment="1">
      <alignment horizontal="center" vertical="center"/>
    </xf>
    <xf numFmtId="22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754166666666666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STATISTIQUE!$D$3</c:f>
              <c:strCache>
                <c:ptCount val="1"/>
                <c:pt idx="0">
                  <c:v>TAUX DE RECOUVREMENT PAR FILIERES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8D-45D3-BEEF-16AC2570BF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8D-45D3-BEEF-16AC2570BF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8D-45D3-BEEF-16AC2570BF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8D-45D3-BEEF-16AC2570BF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18D-45D3-BEEF-16AC2570BF8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18D-45D3-BEEF-16AC2570BF8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18D-45D3-BEEF-16AC2570BF8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18D-45D3-BEEF-16AC2570BF8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18D-45D3-BEEF-16AC2570BF8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18D-45D3-BEEF-16AC2570BF8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18D-45D3-BEEF-16AC2570BF8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18D-45D3-BEEF-16AC2570BF8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18D-45D3-BEEF-16AC2570BF84}"/>
              </c:ext>
            </c:extLst>
          </c:dPt>
          <c:cat>
            <c:strRef>
              <c:f>STATISTIQUE!$C$4:$C$16</c:f>
              <c:strCache>
                <c:ptCount val="6"/>
                <c:pt idx="0">
                  <c:v>MSAE1</c:v>
                </c:pt>
                <c:pt idx="1">
                  <c:v>MSAE2</c:v>
                </c:pt>
                <c:pt idx="2">
                  <c:v>MSAE3</c:v>
                </c:pt>
                <c:pt idx="3">
                  <c:v>LSAE1</c:v>
                </c:pt>
                <c:pt idx="4">
                  <c:v>LSAE2</c:v>
                </c:pt>
                <c:pt idx="5">
                  <c:v>LSAE3</c:v>
                </c:pt>
              </c:strCache>
            </c:strRef>
          </c:cat>
          <c:val>
            <c:numRef>
              <c:f>STATISTIQUE!$D$4:$D$16</c:f>
              <c:numCache>
                <c:formatCode>0%</c:formatCode>
                <c:ptCount val="13"/>
                <c:pt idx="0">
                  <c:v>0.2</c:v>
                </c:pt>
                <c:pt idx="1">
                  <c:v>6.6666666666666666E-2</c:v>
                </c:pt>
                <c:pt idx="2">
                  <c:v>0.14355555555555555</c:v>
                </c:pt>
                <c:pt idx="3">
                  <c:v>0.25</c:v>
                </c:pt>
                <c:pt idx="4">
                  <c:v>0.125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2-43C7-9716-DEC2F3662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943667894226399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STATISTIQUE!$E$3</c:f>
              <c:strCache>
                <c:ptCount val="1"/>
                <c:pt idx="0">
                  <c:v>Nombre d'etudiant Inscrit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44-42DA-B622-AD6B83C323C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4-42DA-B622-AD6B83C323C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344-42DA-B622-AD6B83C323C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344-42DA-B622-AD6B83C323C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344-42DA-B622-AD6B83C323C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344-42DA-B622-AD6B83C323C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344-42DA-B622-AD6B83C323C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344-42DA-B622-AD6B83C323C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344-42DA-B622-AD6B83C323C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344-42DA-B622-AD6B83C323C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344-42DA-B622-AD6B83C323C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344-42DA-B622-AD6B83C323C8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344-42DA-B622-AD6B83C323C8}"/>
              </c:ext>
            </c:extLst>
          </c:dPt>
          <c:cat>
            <c:strRef>
              <c:f>STATISTIQUE!$C$4:$C$16</c:f>
              <c:strCache>
                <c:ptCount val="6"/>
                <c:pt idx="0">
                  <c:v>MSAE1</c:v>
                </c:pt>
                <c:pt idx="1">
                  <c:v>MSAE2</c:v>
                </c:pt>
                <c:pt idx="2">
                  <c:v>MSAE3</c:v>
                </c:pt>
                <c:pt idx="3">
                  <c:v>LSAE1</c:v>
                </c:pt>
                <c:pt idx="4">
                  <c:v>LSAE2</c:v>
                </c:pt>
                <c:pt idx="5">
                  <c:v>LSAE3</c:v>
                </c:pt>
              </c:strCache>
            </c:strRef>
          </c:cat>
          <c:val>
            <c:numRef>
              <c:f>STATISTIQUE!$E$4:$E$16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8-4C8A-9C2D-9A65DEF86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2018434</xdr:colOff>
      <xdr:row>0</xdr:row>
      <xdr:rowOff>106507</xdr:rowOff>
    </xdr:from>
    <xdr:to>
      <xdr:col>3</xdr:col>
      <xdr:colOff>656359</xdr:colOff>
      <xdr:row>4</xdr:row>
      <xdr:rowOff>11257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0E38769-0060-4B1C-8D6E-3BA98453C05C}"/>
            </a:ext>
          </a:extLst>
        </xdr:cNvPr>
        <xdr:cNvSpPr txBox="1"/>
      </xdr:nvSpPr>
      <xdr:spPr>
        <a:xfrm>
          <a:off x="4174548" y="106507"/>
          <a:ext cx="3123334" cy="92652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200" b="1"/>
            <a:t>ESSEG-STATISTIQUES</a:t>
          </a:r>
        </a:p>
        <a:p>
          <a:pPr algn="l"/>
          <a:r>
            <a:rPr lang="fr-FR" sz="1200" b="1"/>
            <a:t>18 BP 44 , Lomé - Avédji ( LOME-TOGO)</a:t>
          </a:r>
        </a:p>
        <a:p>
          <a:pPr algn="l"/>
          <a:r>
            <a:rPr lang="fr-FR" sz="1200" b="1"/>
            <a:t>Tel : (+228) 22 25 40 40 / 22 55 40 41 </a:t>
          </a:r>
          <a:endParaRPr lang="LID4096" sz="1200" b="1"/>
        </a:p>
      </xdr:txBody>
    </xdr:sp>
    <xdr:clientData/>
  </xdr:twoCellAnchor>
  <xdr:twoCellAnchor>
    <xdr:from>
      <xdr:col>2</xdr:col>
      <xdr:colOff>168852</xdr:colOff>
      <xdr:row>35</xdr:row>
      <xdr:rowOff>134015</xdr:rowOff>
    </xdr:from>
    <xdr:to>
      <xdr:col>4</xdr:col>
      <xdr:colOff>235527</xdr:colOff>
      <xdr:row>39</xdr:row>
      <xdr:rowOff>18339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864099AE-F691-4C2D-87BE-2C56679722AF}"/>
            </a:ext>
          </a:extLst>
        </xdr:cNvPr>
        <xdr:cNvSpPr txBox="1"/>
      </xdr:nvSpPr>
      <xdr:spPr>
        <a:xfrm>
          <a:off x="4512252" y="7382540"/>
          <a:ext cx="3124200" cy="79872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200" b="1"/>
            <a:t>ESSEG-STATISTIQUES</a:t>
          </a:r>
        </a:p>
        <a:p>
          <a:pPr algn="l"/>
          <a:r>
            <a:rPr lang="fr-FR" sz="1200" b="1"/>
            <a:t>18 BP 44 , Lomé - Avédji ( LOME-TOGO)</a:t>
          </a:r>
        </a:p>
        <a:p>
          <a:pPr algn="l"/>
          <a:r>
            <a:rPr lang="fr-FR" sz="1200" b="1"/>
            <a:t>Tel : (+228) 22 25 40 40 / 22 55 40 41 </a:t>
          </a:r>
          <a:endParaRPr lang="LID4096" sz="1200" b="1"/>
        </a:p>
      </xdr:txBody>
    </xdr:sp>
    <xdr:clientData/>
  </xdr:twoCellAnchor>
  <xdr:twoCellAnchor editAs="oneCell">
    <xdr:from>
      <xdr:col>0</xdr:col>
      <xdr:colOff>123824</xdr:colOff>
      <xdr:row>0</xdr:row>
      <xdr:rowOff>32043</xdr:rowOff>
    </xdr:from>
    <xdr:to>
      <xdr:col>0</xdr:col>
      <xdr:colOff>1743075</xdr:colOff>
      <xdr:row>4</xdr:row>
      <xdr:rowOff>13587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D04C5A9F-E0C6-4C31-9A60-3FACD8EE2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32043"/>
          <a:ext cx="1619251" cy="99119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35</xdr:row>
      <xdr:rowOff>76200</xdr:rowOff>
    </xdr:from>
    <xdr:to>
      <xdr:col>0</xdr:col>
      <xdr:colOff>1666876</xdr:colOff>
      <xdr:row>39</xdr:row>
      <xdr:rowOff>152994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F3DD0A1A-8682-40E6-9AC3-6BC65AB6A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324725"/>
          <a:ext cx="1619251" cy="9911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1704976</xdr:colOff>
      <xdr:row>16</xdr:row>
      <xdr:rowOff>66674</xdr:rowOff>
    </xdr:from>
    <xdr:to>
      <xdr:col>6</xdr:col>
      <xdr:colOff>619125</xdr:colOff>
      <xdr:row>30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0B3AB01-34CE-42CD-85F0-ACB4027DC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304800</xdr:colOff>
      <xdr:row>16</xdr:row>
      <xdr:rowOff>57150</xdr:rowOff>
    </xdr:from>
    <xdr:to>
      <xdr:col>3</xdr:col>
      <xdr:colOff>1704975</xdr:colOff>
      <xdr:row>30</xdr:row>
      <xdr:rowOff>133350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E1F3E21-2669-4A28-8AC5-C5DEAFEBA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5228-5CDC-4F58-B7B4-5D49EDD4F456}">
  <sheetPr codeName="FeuilEtudiant"/>
  <dimension ref="A1:G55"/>
  <sheetViews>
    <sheetView workbookViewId="0">
      <selection activeCell="I4" sqref="I4"/>
    </sheetView>
  </sheetViews>
  <sheetFormatPr baseColWidth="10" defaultRowHeight="15" x14ac:dyDescent="0.25"/>
  <cols>
    <col min="1" max="2" width="11.42578125" style="7"/>
    <col min="3" max="3" width="14.7109375" style="7" customWidth="1"/>
    <col min="4" max="4" width="15.42578125" style="7" customWidth="1"/>
    <col min="5" max="5" width="15.5703125" style="7" customWidth="1"/>
    <col min="6" max="6" width="11.42578125" style="7"/>
    <col min="7" max="7" width="21.85546875" style="7" customWidth="1"/>
  </cols>
  <sheetData>
    <row r="1" spans="1:7" ht="28.5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165</v>
      </c>
      <c r="G1" s="3" t="s">
        <v>166</v>
      </c>
    </row>
    <row r="2" spans="1:7" ht="28.5" x14ac:dyDescent="0.25">
      <c r="A2" s="4">
        <v>1</v>
      </c>
      <c r="B2" s="4" t="s">
        <v>5</v>
      </c>
      <c r="C2" s="5" t="s">
        <v>6</v>
      </c>
      <c r="D2" s="5" t="s">
        <v>7</v>
      </c>
      <c r="E2" s="5" t="s">
        <v>18</v>
      </c>
    </row>
    <row r="3" spans="1:7" ht="28.5" x14ac:dyDescent="0.25">
      <c r="A3" s="4">
        <v>2</v>
      </c>
      <c r="B3" s="4">
        <v>3232</v>
      </c>
      <c r="C3" s="5" t="s">
        <v>9</v>
      </c>
      <c r="D3" s="5" t="s">
        <v>10</v>
      </c>
      <c r="E3" s="5" t="s">
        <v>11</v>
      </c>
    </row>
    <row r="4" spans="1:7" ht="28.5" x14ac:dyDescent="0.25">
      <c r="A4" s="4">
        <v>3</v>
      </c>
      <c r="B4" s="4" t="s">
        <v>12</v>
      </c>
      <c r="C4" s="5" t="s">
        <v>13</v>
      </c>
      <c r="D4" s="5" t="s">
        <v>14</v>
      </c>
      <c r="E4" s="5" t="s">
        <v>11</v>
      </c>
    </row>
    <row r="5" spans="1:7" ht="28.5" x14ac:dyDescent="0.25">
      <c r="A5" s="4">
        <v>4</v>
      </c>
      <c r="B5" s="4" t="s">
        <v>15</v>
      </c>
      <c r="C5" s="5" t="s">
        <v>16</v>
      </c>
      <c r="D5" s="5" t="s">
        <v>17</v>
      </c>
      <c r="E5" s="5" t="s">
        <v>18</v>
      </c>
    </row>
    <row r="6" spans="1:7" ht="28.5" x14ac:dyDescent="0.25">
      <c r="A6" s="4">
        <v>5</v>
      </c>
      <c r="B6" s="4" t="s">
        <v>19</v>
      </c>
      <c r="C6" s="5" t="s">
        <v>20</v>
      </c>
      <c r="D6" s="5" t="s">
        <v>21</v>
      </c>
      <c r="E6" s="5" t="s">
        <v>11</v>
      </c>
    </row>
    <row r="7" spans="1:7" ht="28.5" x14ac:dyDescent="0.25">
      <c r="A7" s="4">
        <v>6</v>
      </c>
      <c r="B7" s="4" t="s">
        <v>22</v>
      </c>
      <c r="C7" s="5" t="s">
        <v>23</v>
      </c>
      <c r="D7" s="5" t="s">
        <v>24</v>
      </c>
      <c r="E7" s="5" t="s">
        <v>18</v>
      </c>
    </row>
    <row r="8" spans="1:7" x14ac:dyDescent="0.25">
      <c r="A8" s="4">
        <v>7</v>
      </c>
      <c r="B8" s="4" t="s">
        <v>25</v>
      </c>
      <c r="C8" s="5" t="s">
        <v>26</v>
      </c>
      <c r="D8" s="5" t="s">
        <v>27</v>
      </c>
      <c r="E8" s="5" t="s">
        <v>11</v>
      </c>
    </row>
    <row r="9" spans="1:7" ht="28.5" x14ac:dyDescent="0.25">
      <c r="A9" s="4">
        <v>8</v>
      </c>
      <c r="B9" s="4" t="s">
        <v>28</v>
      </c>
      <c r="C9" s="5" t="s">
        <v>29</v>
      </c>
      <c r="D9" s="5" t="s">
        <v>30</v>
      </c>
      <c r="E9" s="5" t="s">
        <v>31</v>
      </c>
    </row>
    <row r="10" spans="1:7" x14ac:dyDescent="0.25">
      <c r="A10" s="4">
        <v>9</v>
      </c>
      <c r="B10" s="4" t="s">
        <v>32</v>
      </c>
      <c r="C10" s="5" t="s">
        <v>33</v>
      </c>
      <c r="D10" s="5" t="s">
        <v>34</v>
      </c>
      <c r="E10" s="5" t="s">
        <v>11</v>
      </c>
    </row>
    <row r="11" spans="1:7" ht="28.5" x14ac:dyDescent="0.25">
      <c r="A11" s="4">
        <v>10</v>
      </c>
      <c r="B11" s="4" t="s">
        <v>35</v>
      </c>
      <c r="C11" s="5" t="s">
        <v>36</v>
      </c>
      <c r="D11" s="5" t="s">
        <v>37</v>
      </c>
      <c r="E11" s="5" t="s">
        <v>8</v>
      </c>
    </row>
    <row r="12" spans="1:7" ht="28.5" x14ac:dyDescent="0.25">
      <c r="A12" s="4">
        <v>11</v>
      </c>
      <c r="B12" s="4" t="s">
        <v>38</v>
      </c>
      <c r="C12" s="5" t="s">
        <v>39</v>
      </c>
      <c r="D12" s="5" t="s">
        <v>40</v>
      </c>
      <c r="E12" s="5" t="s">
        <v>18</v>
      </c>
    </row>
    <row r="13" spans="1:7" ht="28.5" x14ac:dyDescent="0.25">
      <c r="A13" s="4">
        <v>12</v>
      </c>
      <c r="B13" s="4" t="s">
        <v>41</v>
      </c>
      <c r="C13" s="5" t="s">
        <v>42</v>
      </c>
      <c r="D13" s="5" t="s">
        <v>43</v>
      </c>
      <c r="E13" s="5" t="s">
        <v>11</v>
      </c>
    </row>
    <row r="14" spans="1:7" ht="28.5" x14ac:dyDescent="0.25">
      <c r="A14" s="4">
        <v>13</v>
      </c>
      <c r="B14" s="4" t="s">
        <v>44</v>
      </c>
      <c r="C14" s="5" t="s">
        <v>45</v>
      </c>
      <c r="D14" s="5" t="s">
        <v>46</v>
      </c>
      <c r="E14" s="5" t="s">
        <v>11</v>
      </c>
    </row>
    <row r="15" spans="1:7" x14ac:dyDescent="0.25">
      <c r="A15" s="4">
        <v>15</v>
      </c>
      <c r="B15" s="4" t="s">
        <v>47</v>
      </c>
      <c r="C15" s="5" t="s">
        <v>48</v>
      </c>
      <c r="D15" s="5" t="s">
        <v>49</v>
      </c>
      <c r="E15" s="5" t="s">
        <v>11</v>
      </c>
    </row>
    <row r="16" spans="1:7" x14ac:dyDescent="0.25">
      <c r="A16" s="4">
        <v>16</v>
      </c>
      <c r="B16" s="4" t="s">
        <v>50</v>
      </c>
      <c r="C16" s="5" t="s">
        <v>51</v>
      </c>
      <c r="D16" s="5" t="s">
        <v>52</v>
      </c>
      <c r="E16" s="5" t="s">
        <v>11</v>
      </c>
    </row>
    <row r="17" spans="1:7" ht="28.5" x14ac:dyDescent="0.25">
      <c r="A17" s="4">
        <v>17</v>
      </c>
      <c r="B17" s="4"/>
      <c r="C17" s="5" t="s">
        <v>53</v>
      </c>
      <c r="D17" s="5" t="s">
        <v>54</v>
      </c>
      <c r="E17" s="5" t="s">
        <v>11</v>
      </c>
      <c r="F17" s="7" t="s">
        <v>167</v>
      </c>
      <c r="G17" s="7" t="s">
        <v>168</v>
      </c>
    </row>
    <row r="18" spans="1:7" ht="28.5" x14ac:dyDescent="0.25">
      <c r="A18" s="4">
        <v>18</v>
      </c>
      <c r="B18" s="4" t="s">
        <v>55</v>
      </c>
      <c r="C18" s="5" t="s">
        <v>56</v>
      </c>
      <c r="D18" s="5" t="s">
        <v>57</v>
      </c>
      <c r="E18" s="5" t="s">
        <v>31</v>
      </c>
    </row>
    <row r="19" spans="1:7" ht="28.5" x14ac:dyDescent="0.25">
      <c r="A19" s="4">
        <v>19</v>
      </c>
      <c r="B19" s="4" t="s">
        <v>58</v>
      </c>
      <c r="C19" s="5" t="s">
        <v>59</v>
      </c>
      <c r="D19" s="5" t="s">
        <v>60</v>
      </c>
      <c r="E19" s="5" t="s">
        <v>61</v>
      </c>
    </row>
    <row r="20" spans="1:7" ht="28.5" x14ac:dyDescent="0.25">
      <c r="A20" s="4">
        <v>20</v>
      </c>
      <c r="B20" s="4" t="s">
        <v>62</v>
      </c>
      <c r="C20" s="5" t="s">
        <v>63</v>
      </c>
      <c r="D20" s="5" t="s">
        <v>64</v>
      </c>
      <c r="E20" s="5" t="s">
        <v>65</v>
      </c>
    </row>
    <row r="21" spans="1:7" ht="28.5" x14ac:dyDescent="0.25">
      <c r="A21" s="4">
        <v>21</v>
      </c>
      <c r="B21" s="4" t="s">
        <v>66</v>
      </c>
      <c r="C21" s="5" t="s">
        <v>67</v>
      </c>
      <c r="D21" s="5" t="s">
        <v>68</v>
      </c>
      <c r="E21" s="5" t="s">
        <v>61</v>
      </c>
    </row>
    <row r="22" spans="1:7" ht="28.5" x14ac:dyDescent="0.25">
      <c r="A22" s="4">
        <v>22</v>
      </c>
      <c r="B22" s="4"/>
      <c r="C22" s="5" t="s">
        <v>69</v>
      </c>
      <c r="D22" s="5" t="s">
        <v>70</v>
      </c>
      <c r="E22" s="5" t="s">
        <v>31</v>
      </c>
    </row>
    <row r="23" spans="1:7" ht="28.5" x14ac:dyDescent="0.25">
      <c r="A23" s="4">
        <v>23</v>
      </c>
      <c r="B23" s="4"/>
      <c r="C23" s="5" t="s">
        <v>71</v>
      </c>
      <c r="D23" s="5" t="s">
        <v>72</v>
      </c>
      <c r="E23" s="5" t="s">
        <v>31</v>
      </c>
    </row>
    <row r="24" spans="1:7" ht="28.5" x14ac:dyDescent="0.25">
      <c r="A24" s="4">
        <v>24</v>
      </c>
      <c r="B24" s="4" t="s">
        <v>73</v>
      </c>
      <c r="C24" s="5" t="s">
        <v>74</v>
      </c>
      <c r="D24" s="5" t="s">
        <v>75</v>
      </c>
      <c r="E24" s="5" t="s">
        <v>8</v>
      </c>
    </row>
    <row r="25" spans="1:7" ht="28.5" x14ac:dyDescent="0.25">
      <c r="A25" s="4">
        <v>25</v>
      </c>
      <c r="B25" s="4" t="s">
        <v>76</v>
      </c>
      <c r="C25" s="5" t="s">
        <v>77</v>
      </c>
      <c r="D25" s="5" t="s">
        <v>78</v>
      </c>
      <c r="E25" s="5" t="s">
        <v>18</v>
      </c>
    </row>
    <row r="26" spans="1:7" ht="28.5" x14ac:dyDescent="0.25">
      <c r="A26" s="4">
        <v>26</v>
      </c>
      <c r="B26" s="4" t="s">
        <v>79</v>
      </c>
      <c r="C26" s="5" t="s">
        <v>80</v>
      </c>
      <c r="D26" s="5" t="s">
        <v>81</v>
      </c>
      <c r="E26" s="5" t="s">
        <v>11</v>
      </c>
    </row>
    <row r="27" spans="1:7" ht="28.5" x14ac:dyDescent="0.25">
      <c r="A27" s="4">
        <v>27</v>
      </c>
      <c r="B27" s="4" t="s">
        <v>82</v>
      </c>
      <c r="C27" s="5" t="s">
        <v>83</v>
      </c>
      <c r="D27" s="5" t="s">
        <v>84</v>
      </c>
      <c r="E27" s="5" t="s">
        <v>31</v>
      </c>
    </row>
    <row r="28" spans="1:7" x14ac:dyDescent="0.25">
      <c r="A28" s="4">
        <v>28</v>
      </c>
      <c r="B28" s="4"/>
      <c r="C28" s="5" t="s">
        <v>85</v>
      </c>
      <c r="D28" s="5" t="s">
        <v>86</v>
      </c>
      <c r="E28" s="5" t="s">
        <v>11</v>
      </c>
    </row>
    <row r="29" spans="1:7" ht="28.5" x14ac:dyDescent="0.25">
      <c r="A29" s="4">
        <v>29</v>
      </c>
      <c r="B29" s="4"/>
      <c r="C29" s="5" t="s">
        <v>87</v>
      </c>
      <c r="D29" s="5" t="s">
        <v>88</v>
      </c>
      <c r="E29" s="5" t="s">
        <v>18</v>
      </c>
    </row>
    <row r="30" spans="1:7" ht="28.5" x14ac:dyDescent="0.25">
      <c r="A30" s="4">
        <v>30</v>
      </c>
      <c r="B30" s="4" t="s">
        <v>89</v>
      </c>
      <c r="C30" s="5" t="s">
        <v>90</v>
      </c>
      <c r="D30" s="5" t="s">
        <v>91</v>
      </c>
      <c r="E30" s="5" t="s">
        <v>31</v>
      </c>
    </row>
    <row r="31" spans="1:7" ht="28.5" x14ac:dyDescent="0.25">
      <c r="A31" s="4">
        <v>31</v>
      </c>
      <c r="B31" s="4" t="s">
        <v>92</v>
      </c>
      <c r="C31" s="5" t="s">
        <v>93</v>
      </c>
      <c r="D31" s="5" t="s">
        <v>94</v>
      </c>
      <c r="E31" s="5" t="s">
        <v>18</v>
      </c>
    </row>
    <row r="32" spans="1:7" ht="28.5" x14ac:dyDescent="0.25">
      <c r="A32" s="4">
        <v>32</v>
      </c>
      <c r="B32" s="4" t="s">
        <v>95</v>
      </c>
      <c r="C32" s="5" t="s">
        <v>96</v>
      </c>
      <c r="D32" s="5" t="s">
        <v>97</v>
      </c>
      <c r="E32" s="5" t="s">
        <v>8</v>
      </c>
    </row>
    <row r="33" spans="1:5" ht="28.5" x14ac:dyDescent="0.25">
      <c r="A33" s="4">
        <v>33</v>
      </c>
      <c r="B33" s="4" t="s">
        <v>35</v>
      </c>
      <c r="C33" s="5" t="s">
        <v>98</v>
      </c>
      <c r="D33" s="5" t="s">
        <v>99</v>
      </c>
      <c r="E33" s="5" t="s">
        <v>18</v>
      </c>
    </row>
    <row r="34" spans="1:5" ht="28.5" x14ac:dyDescent="0.25">
      <c r="A34" s="4">
        <v>34</v>
      </c>
      <c r="B34" s="4" t="s">
        <v>100</v>
      </c>
      <c r="C34" s="5" t="s">
        <v>101</v>
      </c>
      <c r="D34" s="5" t="s">
        <v>102</v>
      </c>
      <c r="E34" s="5" t="s">
        <v>31</v>
      </c>
    </row>
    <row r="35" spans="1:5" x14ac:dyDescent="0.25">
      <c r="A35" s="4">
        <v>35</v>
      </c>
      <c r="B35" s="4"/>
      <c r="C35" s="5" t="s">
        <v>103</v>
      </c>
      <c r="D35" s="5" t="s">
        <v>104</v>
      </c>
      <c r="E35" s="5" t="s">
        <v>11</v>
      </c>
    </row>
    <row r="36" spans="1:5" ht="42.75" x14ac:dyDescent="0.25">
      <c r="A36" s="4">
        <v>36</v>
      </c>
      <c r="B36" s="4" t="s">
        <v>105</v>
      </c>
      <c r="C36" s="5" t="s">
        <v>106</v>
      </c>
      <c r="D36" s="5" t="s">
        <v>107</v>
      </c>
      <c r="E36" s="5" t="s">
        <v>11</v>
      </c>
    </row>
    <row r="37" spans="1:5" ht="28.5" x14ac:dyDescent="0.25">
      <c r="A37" s="4">
        <v>37</v>
      </c>
      <c r="B37" s="4"/>
      <c r="C37" s="5" t="s">
        <v>108</v>
      </c>
      <c r="D37" s="5" t="s">
        <v>109</v>
      </c>
      <c r="E37" s="5" t="s">
        <v>11</v>
      </c>
    </row>
    <row r="38" spans="1:5" ht="28.5" x14ac:dyDescent="0.25">
      <c r="A38" s="4">
        <v>38</v>
      </c>
      <c r="B38" s="4" t="s">
        <v>110</v>
      </c>
      <c r="C38" s="5" t="s">
        <v>111</v>
      </c>
      <c r="D38" s="5" t="s">
        <v>112</v>
      </c>
      <c r="E38" s="5" t="s">
        <v>31</v>
      </c>
    </row>
    <row r="39" spans="1:5" ht="28.5" x14ac:dyDescent="0.25">
      <c r="A39" s="4">
        <v>39</v>
      </c>
      <c r="B39" s="4"/>
      <c r="C39" s="5" t="s">
        <v>113</v>
      </c>
      <c r="D39" s="5" t="s">
        <v>114</v>
      </c>
      <c r="E39" s="5" t="s">
        <v>18</v>
      </c>
    </row>
    <row r="40" spans="1:5" ht="42.75" x14ac:dyDescent="0.25">
      <c r="A40" s="4">
        <v>40</v>
      </c>
      <c r="B40" s="4" t="s">
        <v>115</v>
      </c>
      <c r="C40" s="5" t="s">
        <v>116</v>
      </c>
      <c r="D40" s="5" t="s">
        <v>117</v>
      </c>
      <c r="E40" s="5" t="s">
        <v>11</v>
      </c>
    </row>
    <row r="41" spans="1:5" ht="28.5" x14ac:dyDescent="0.25">
      <c r="A41" s="4">
        <v>41</v>
      </c>
      <c r="B41" s="4" t="s">
        <v>35</v>
      </c>
      <c r="C41" s="5" t="s">
        <v>118</v>
      </c>
      <c r="D41" s="5" t="s">
        <v>119</v>
      </c>
      <c r="E41" s="5" t="s">
        <v>11</v>
      </c>
    </row>
    <row r="42" spans="1:5" x14ac:dyDescent="0.25">
      <c r="A42" s="4">
        <v>42</v>
      </c>
      <c r="B42" s="4" t="s">
        <v>120</v>
      </c>
      <c r="C42" s="5" t="s">
        <v>121</v>
      </c>
      <c r="D42" s="5" t="s">
        <v>122</v>
      </c>
      <c r="E42" s="5" t="s">
        <v>11</v>
      </c>
    </row>
    <row r="43" spans="1:5" x14ac:dyDescent="0.25">
      <c r="A43" s="4">
        <v>43</v>
      </c>
      <c r="B43" s="4" t="s">
        <v>123</v>
      </c>
      <c r="C43" s="5" t="s">
        <v>124</v>
      </c>
      <c r="D43" s="5" t="s">
        <v>125</v>
      </c>
      <c r="E43" s="5" t="s">
        <v>65</v>
      </c>
    </row>
    <row r="44" spans="1:5" ht="28.5" x14ac:dyDescent="0.25">
      <c r="A44" s="4">
        <v>44</v>
      </c>
      <c r="B44" s="4"/>
      <c r="C44" s="5" t="s">
        <v>126</v>
      </c>
      <c r="D44" s="5" t="s">
        <v>127</v>
      </c>
      <c r="E44" s="5" t="s">
        <v>18</v>
      </c>
    </row>
    <row r="45" spans="1:5" ht="28.5" x14ac:dyDescent="0.25">
      <c r="A45" s="4">
        <v>45</v>
      </c>
      <c r="B45" s="4"/>
      <c r="C45" s="5" t="s">
        <v>128</v>
      </c>
      <c r="D45" s="5" t="s">
        <v>129</v>
      </c>
      <c r="E45" s="5" t="s">
        <v>18</v>
      </c>
    </row>
    <row r="46" spans="1:5" ht="28.5" x14ac:dyDescent="0.25">
      <c r="A46" s="4">
        <v>46</v>
      </c>
      <c r="B46" s="4"/>
      <c r="C46" s="5" t="s">
        <v>130</v>
      </c>
      <c r="D46" s="5" t="s">
        <v>131</v>
      </c>
      <c r="E46" s="5" t="s">
        <v>11</v>
      </c>
    </row>
    <row r="47" spans="1:5" ht="28.5" x14ac:dyDescent="0.25">
      <c r="A47" s="4">
        <v>47</v>
      </c>
      <c r="B47" s="4" t="s">
        <v>132</v>
      </c>
      <c r="C47" s="5" t="s">
        <v>133</v>
      </c>
      <c r="D47" s="5" t="s">
        <v>134</v>
      </c>
      <c r="E47" s="5" t="s">
        <v>31</v>
      </c>
    </row>
    <row r="48" spans="1:5" ht="28.5" x14ac:dyDescent="0.25">
      <c r="A48" s="4">
        <v>48</v>
      </c>
      <c r="B48" s="4"/>
      <c r="C48" s="5" t="s">
        <v>135</v>
      </c>
      <c r="D48" s="5" t="s">
        <v>136</v>
      </c>
      <c r="E48" s="5" t="s">
        <v>31</v>
      </c>
    </row>
    <row r="49" spans="1:5" ht="28.5" x14ac:dyDescent="0.25">
      <c r="A49" s="4">
        <v>49</v>
      </c>
      <c r="B49" s="4" t="s">
        <v>137</v>
      </c>
      <c r="C49" s="5" t="s">
        <v>138</v>
      </c>
      <c r="D49" s="5" t="s">
        <v>139</v>
      </c>
      <c r="E49" s="5" t="s">
        <v>18</v>
      </c>
    </row>
    <row r="50" spans="1:5" ht="28.5" x14ac:dyDescent="0.25">
      <c r="A50" s="4">
        <v>50</v>
      </c>
      <c r="B50" s="4" t="s">
        <v>140</v>
      </c>
      <c r="C50" s="5" t="s">
        <v>141</v>
      </c>
      <c r="D50" s="5" t="s">
        <v>142</v>
      </c>
      <c r="E50" s="5" t="s">
        <v>31</v>
      </c>
    </row>
    <row r="51" spans="1:5" x14ac:dyDescent="0.25">
      <c r="A51" s="4">
        <v>51</v>
      </c>
      <c r="B51" s="4" t="s">
        <v>143</v>
      </c>
      <c r="C51" s="5" t="s">
        <v>144</v>
      </c>
      <c r="D51" s="5" t="s">
        <v>145</v>
      </c>
      <c r="E51" s="5" t="s">
        <v>11</v>
      </c>
    </row>
    <row r="52" spans="1:5" ht="28.5" x14ac:dyDescent="0.25">
      <c r="A52" s="4">
        <v>52</v>
      </c>
      <c r="B52" s="4"/>
      <c r="C52" s="5" t="s">
        <v>146</v>
      </c>
      <c r="D52" s="5" t="s">
        <v>147</v>
      </c>
      <c r="E52" s="5" t="s">
        <v>61</v>
      </c>
    </row>
    <row r="53" spans="1:5" x14ac:dyDescent="0.25">
      <c r="A53" s="4">
        <v>53</v>
      </c>
      <c r="B53" s="4"/>
      <c r="C53" s="5" t="s">
        <v>148</v>
      </c>
      <c r="D53" s="5" t="s">
        <v>149</v>
      </c>
      <c r="E53" s="5" t="s">
        <v>150</v>
      </c>
    </row>
    <row r="54" spans="1:5" ht="28.5" x14ac:dyDescent="0.25">
      <c r="A54" s="4">
        <v>54</v>
      </c>
      <c r="B54" s="4" t="s">
        <v>151</v>
      </c>
      <c r="C54" s="5" t="s">
        <v>152</v>
      </c>
      <c r="D54" s="5" t="s">
        <v>153</v>
      </c>
      <c r="E54" s="5" t="s">
        <v>154</v>
      </c>
    </row>
    <row r="55" spans="1:5" ht="28.5" x14ac:dyDescent="0.25">
      <c r="A55" s="4">
        <v>55</v>
      </c>
      <c r="B55" s="4" t="s">
        <v>155</v>
      </c>
      <c r="C55" s="5" t="s">
        <v>156</v>
      </c>
      <c r="D55" s="5" t="s">
        <v>157</v>
      </c>
      <c r="E55" s="5" t="s">
        <v>158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24369-5E24-4C9F-A820-89E6E0C89DCC}">
  <sheetPr codeName="Feuil2">
    <tabColor theme="2" tint="-0.749992370372631"/>
  </sheetPr>
  <dimension ref="A1"/>
  <sheetViews>
    <sheetView tabSelected="1" workbookViewId="0">
      <selection activeCell="J10" sqref="J10"/>
    </sheetView>
  </sheetViews>
  <sheetFormatPr baseColWidth="10" defaultRowHeight="15" x14ac:dyDescent="0.25"/>
  <cols>
    <col min="1" max="16384" width="11.42578125" style="8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6CCEA-AB4F-4E0F-A83A-1BB4ED394911}">
  <sheetPr codeName="Feuilinscrit"/>
  <dimension ref="A1:H10"/>
  <sheetViews>
    <sheetView workbookViewId="0">
      <selection activeCell="G16" sqref="G16"/>
    </sheetView>
  </sheetViews>
  <sheetFormatPr baseColWidth="10" defaultRowHeight="15" x14ac:dyDescent="0.25"/>
  <cols>
    <col min="1" max="1" width="10.7109375" style="7" bestFit="1" customWidth="1"/>
    <col min="2" max="2" width="10.42578125" style="7" bestFit="1" customWidth="1"/>
    <col min="3" max="3" width="15.140625" style="7" bestFit="1" customWidth="1"/>
    <col min="4" max="4" width="15.140625" style="7" customWidth="1"/>
    <col min="5" max="5" width="18.7109375" style="7" bestFit="1" customWidth="1"/>
    <col min="6" max="6" width="8.28515625" style="7" bestFit="1" customWidth="1"/>
    <col min="7" max="7" width="16" style="7" customWidth="1"/>
    <col min="8" max="8" width="16.28515625" style="7" customWidth="1"/>
  </cols>
  <sheetData>
    <row r="1" spans="1:8" s="6" customFormat="1" ht="45" customHeight="1" x14ac:dyDescent="0.25">
      <c r="A1" s="3" t="s">
        <v>164</v>
      </c>
      <c r="B1" s="3" t="s">
        <v>2</v>
      </c>
      <c r="C1" s="3" t="s">
        <v>3</v>
      </c>
      <c r="D1" s="3" t="s">
        <v>1</v>
      </c>
      <c r="E1" s="3" t="s">
        <v>159</v>
      </c>
      <c r="F1" s="3" t="s">
        <v>163</v>
      </c>
      <c r="G1" s="3" t="s">
        <v>189</v>
      </c>
      <c r="H1" s="3" t="s">
        <v>188</v>
      </c>
    </row>
    <row r="2" spans="1:8" x14ac:dyDescent="0.25">
      <c r="A2" s="7" t="s">
        <v>184</v>
      </c>
      <c r="B2" s="7" t="s">
        <v>185</v>
      </c>
      <c r="C2" s="7" t="s">
        <v>191</v>
      </c>
      <c r="D2" s="7" t="s">
        <v>190</v>
      </c>
      <c r="E2" s="7" t="s">
        <v>186</v>
      </c>
      <c r="F2" s="7" t="s">
        <v>187</v>
      </c>
      <c r="G2" s="7">
        <v>100000</v>
      </c>
      <c r="H2" s="7">
        <v>1500000</v>
      </c>
    </row>
    <row r="3" spans="1:8" x14ac:dyDescent="0.25">
      <c r="A3" s="7" t="s">
        <v>184</v>
      </c>
      <c r="B3" s="7" t="s">
        <v>196</v>
      </c>
      <c r="C3" s="7" t="s">
        <v>197</v>
      </c>
      <c r="D3" s="7" t="s">
        <v>199</v>
      </c>
      <c r="E3" s="7" t="s">
        <v>186</v>
      </c>
      <c r="F3" s="7" t="s">
        <v>187</v>
      </c>
      <c r="G3" s="7">
        <v>100000</v>
      </c>
      <c r="H3" s="7">
        <v>1500000</v>
      </c>
    </row>
    <row r="4" spans="1:8" x14ac:dyDescent="0.25">
      <c r="A4" s="7" t="s">
        <v>203</v>
      </c>
      <c r="B4" s="7" t="s">
        <v>204</v>
      </c>
      <c r="C4" s="7" t="s">
        <v>205</v>
      </c>
      <c r="D4" s="7" t="s">
        <v>206</v>
      </c>
      <c r="E4" s="7" t="s">
        <v>186</v>
      </c>
      <c r="F4" s="7" t="s">
        <v>187</v>
      </c>
      <c r="G4" s="7">
        <v>100000</v>
      </c>
      <c r="H4" s="7">
        <v>1500000</v>
      </c>
    </row>
    <row r="5" spans="1:8" x14ac:dyDescent="0.25">
      <c r="A5" s="7" t="s">
        <v>203</v>
      </c>
      <c r="B5" s="7" t="s">
        <v>230</v>
      </c>
      <c r="C5" s="7" t="s">
        <v>231</v>
      </c>
      <c r="D5" s="7" t="s">
        <v>232</v>
      </c>
      <c r="E5" s="7" t="s">
        <v>186</v>
      </c>
      <c r="F5" s="7" t="s">
        <v>214</v>
      </c>
      <c r="G5" s="7">
        <v>100000</v>
      </c>
      <c r="H5" s="7">
        <v>1200000</v>
      </c>
    </row>
    <row r="6" spans="1:8" x14ac:dyDescent="0.25">
      <c r="A6" s="33">
        <v>44563</v>
      </c>
      <c r="B6" s="7" t="s">
        <v>238</v>
      </c>
      <c r="C6" s="7" t="s">
        <v>239</v>
      </c>
      <c r="D6" s="7" t="s">
        <v>240</v>
      </c>
      <c r="E6" s="7" t="s">
        <v>186</v>
      </c>
      <c r="F6" s="7" t="s">
        <v>198</v>
      </c>
      <c r="G6" s="7">
        <v>100000</v>
      </c>
      <c r="H6" s="7">
        <v>1500000</v>
      </c>
    </row>
    <row r="7" spans="1:8" x14ac:dyDescent="0.25">
      <c r="A7" s="33">
        <v>44594</v>
      </c>
      <c r="B7" s="7" t="s">
        <v>242</v>
      </c>
      <c r="C7" s="7" t="s">
        <v>243</v>
      </c>
      <c r="D7" s="7" t="s">
        <v>244</v>
      </c>
      <c r="E7" s="7" t="s">
        <v>186</v>
      </c>
      <c r="F7" s="7" t="s">
        <v>213</v>
      </c>
      <c r="G7" s="7">
        <v>100000</v>
      </c>
      <c r="H7" s="7">
        <v>1500000</v>
      </c>
    </row>
    <row r="8" spans="1:8" x14ac:dyDescent="0.25">
      <c r="A8" s="33">
        <v>44594</v>
      </c>
      <c r="B8" s="7" t="s">
        <v>245</v>
      </c>
      <c r="C8" s="7" t="s">
        <v>246</v>
      </c>
      <c r="D8" s="7" t="s">
        <v>247</v>
      </c>
      <c r="E8" s="7" t="s">
        <v>186</v>
      </c>
      <c r="F8" s="7" t="s">
        <v>215</v>
      </c>
      <c r="G8" s="7">
        <v>50000</v>
      </c>
      <c r="H8" s="7">
        <v>1200000</v>
      </c>
    </row>
    <row r="9" spans="1:8" x14ac:dyDescent="0.25">
      <c r="A9" s="33">
        <v>44594</v>
      </c>
      <c r="B9" s="7" t="s">
        <v>248</v>
      </c>
      <c r="C9" s="7" t="s">
        <v>249</v>
      </c>
      <c r="D9" s="7" t="s">
        <v>250</v>
      </c>
      <c r="E9" s="7" t="s">
        <v>186</v>
      </c>
      <c r="F9" s="7" t="s">
        <v>216</v>
      </c>
      <c r="G9" s="7">
        <v>50000</v>
      </c>
      <c r="H9" s="7">
        <v>1200000</v>
      </c>
    </row>
    <row r="10" spans="1:8" x14ac:dyDescent="0.25">
      <c r="A10" s="7" t="s">
        <v>252</v>
      </c>
      <c r="B10" s="7" t="s">
        <v>238</v>
      </c>
      <c r="C10" s="7" t="s">
        <v>253</v>
      </c>
      <c r="D10" s="7" t="s">
        <v>254</v>
      </c>
      <c r="E10" s="7" t="s">
        <v>186</v>
      </c>
      <c r="F10" s="7" t="s">
        <v>213</v>
      </c>
      <c r="G10" s="7">
        <v>100000</v>
      </c>
      <c r="H10" s="7">
        <v>1500000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6D00D-E6B7-47F2-A946-E5B909E24125}">
  <sheetPr codeName="Feuiltab"/>
  <dimension ref="A1:I1"/>
  <sheetViews>
    <sheetView workbookViewId="0">
      <selection activeCell="C15" sqref="C15"/>
    </sheetView>
  </sheetViews>
  <sheetFormatPr baseColWidth="10" defaultRowHeight="15" x14ac:dyDescent="0.25"/>
  <cols>
    <col min="1" max="1" width="16.140625" customWidth="1"/>
    <col min="2" max="2" width="18.85546875" customWidth="1"/>
    <col min="3" max="3" width="20" customWidth="1"/>
    <col min="4" max="4" width="19.85546875" customWidth="1"/>
    <col min="5" max="5" width="20.7109375" customWidth="1"/>
    <col min="6" max="6" width="25.7109375" customWidth="1"/>
    <col min="7" max="7" width="20" customWidth="1"/>
    <col min="8" max="8" width="14.28515625" customWidth="1"/>
    <col min="9" max="9" width="18.140625" customWidth="1"/>
  </cols>
  <sheetData>
    <row r="1" spans="1:9" s="6" customFormat="1" ht="45" customHeight="1" x14ac:dyDescent="0.25">
      <c r="A1" s="3" t="s">
        <v>164</v>
      </c>
      <c r="B1" s="3" t="s">
        <v>2</v>
      </c>
      <c r="C1" s="3" t="s">
        <v>3</v>
      </c>
      <c r="D1" s="3" t="s">
        <v>159</v>
      </c>
      <c r="E1" s="3" t="s">
        <v>163</v>
      </c>
      <c r="F1" s="3" t="s">
        <v>160</v>
      </c>
      <c r="G1" s="3" t="s">
        <v>161</v>
      </c>
      <c r="H1" s="3" t="s">
        <v>162</v>
      </c>
      <c r="I1" s="3" t="s">
        <v>192</v>
      </c>
    </row>
  </sheetData>
  <sortState xmlns:xlrd2="http://schemas.microsoft.com/office/spreadsheetml/2017/richdata2" ref="A2:I13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511BF-37EE-4C3C-8641-832C9E4A8903}">
  <sheetPr codeName="Feuilhisto"/>
  <dimension ref="A1:M21"/>
  <sheetViews>
    <sheetView workbookViewId="0">
      <selection activeCell="K11" sqref="K11"/>
    </sheetView>
  </sheetViews>
  <sheetFormatPr baseColWidth="10" defaultRowHeight="15" x14ac:dyDescent="0.25"/>
  <cols>
    <col min="1" max="1" width="11.42578125" style="7"/>
    <col min="2" max="2" width="18.42578125" style="36" bestFit="1" customWidth="1"/>
    <col min="3" max="3" width="11.42578125" style="7"/>
    <col min="4" max="4" width="15.140625" style="7" customWidth="1"/>
    <col min="5" max="9" width="11.42578125" style="7"/>
    <col min="10" max="10" width="16" style="7" customWidth="1"/>
  </cols>
  <sheetData>
    <row r="1" spans="1:13" ht="28.5" x14ac:dyDescent="0.25">
      <c r="A1" s="1" t="s">
        <v>0</v>
      </c>
      <c r="B1" s="39" t="s">
        <v>164</v>
      </c>
      <c r="C1" s="3" t="s">
        <v>2</v>
      </c>
      <c r="D1" s="3" t="s">
        <v>3</v>
      </c>
      <c r="E1" s="3" t="s">
        <v>159</v>
      </c>
      <c r="F1" s="3" t="s">
        <v>163</v>
      </c>
      <c r="G1" s="3" t="s">
        <v>160</v>
      </c>
      <c r="H1" s="3" t="s">
        <v>161</v>
      </c>
      <c r="I1" s="3" t="s">
        <v>162</v>
      </c>
      <c r="J1" s="3" t="s">
        <v>192</v>
      </c>
    </row>
    <row r="2" spans="1:13" x14ac:dyDescent="0.25">
      <c r="A2" s="7">
        <v>1</v>
      </c>
      <c r="B2" s="36" t="s">
        <v>227</v>
      </c>
      <c r="C2" s="7" t="s">
        <v>196</v>
      </c>
      <c r="D2" s="7" t="s">
        <v>197</v>
      </c>
      <c r="E2" s="7" t="s">
        <v>186</v>
      </c>
      <c r="F2" s="7" t="s">
        <v>187</v>
      </c>
      <c r="G2" s="7">
        <v>1500000</v>
      </c>
      <c r="H2" s="7">
        <v>500000</v>
      </c>
      <c r="I2" s="7">
        <v>1200000</v>
      </c>
      <c r="J2" s="7" t="s">
        <v>225</v>
      </c>
    </row>
    <row r="3" spans="1:13" x14ac:dyDescent="0.25">
      <c r="A3" s="7">
        <v>2</v>
      </c>
      <c r="B3" s="36" t="s">
        <v>227</v>
      </c>
      <c r="C3" s="7" t="s">
        <v>185</v>
      </c>
      <c r="D3" s="7" t="s">
        <v>191</v>
      </c>
      <c r="E3" s="7" t="s">
        <v>186</v>
      </c>
      <c r="F3" s="7" t="s">
        <v>187</v>
      </c>
      <c r="G3" s="7">
        <v>1500000</v>
      </c>
      <c r="H3" s="7">
        <v>300000</v>
      </c>
      <c r="I3" s="7">
        <v>1200000</v>
      </c>
      <c r="J3" s="7" t="s">
        <v>225</v>
      </c>
    </row>
    <row r="4" spans="1:13" x14ac:dyDescent="0.25">
      <c r="A4" s="7">
        <v>3</v>
      </c>
      <c r="B4" s="36" t="s">
        <v>227</v>
      </c>
      <c r="C4" s="7" t="s">
        <v>196</v>
      </c>
      <c r="D4" s="7" t="s">
        <v>197</v>
      </c>
      <c r="E4" s="7" t="s">
        <v>186</v>
      </c>
      <c r="F4" s="7" t="s">
        <v>187</v>
      </c>
      <c r="G4" s="7">
        <v>1500000</v>
      </c>
      <c r="H4" s="7">
        <v>450000</v>
      </c>
      <c r="I4" s="7">
        <v>1200000</v>
      </c>
      <c r="J4" s="7" t="s">
        <v>225</v>
      </c>
    </row>
    <row r="5" spans="1:13" x14ac:dyDescent="0.25">
      <c r="A5" s="7">
        <v>4</v>
      </c>
      <c r="B5" s="36" t="s">
        <v>227</v>
      </c>
      <c r="C5" s="7" t="s">
        <v>185</v>
      </c>
      <c r="D5" s="7" t="s">
        <v>191</v>
      </c>
      <c r="E5" s="7" t="s">
        <v>186</v>
      </c>
      <c r="F5" s="7" t="s">
        <v>187</v>
      </c>
      <c r="G5" s="7">
        <v>1500000</v>
      </c>
      <c r="H5" s="7">
        <v>300000</v>
      </c>
      <c r="I5" s="7">
        <v>1200000</v>
      </c>
      <c r="J5" s="7" t="s">
        <v>225</v>
      </c>
    </row>
    <row r="6" spans="1:13" x14ac:dyDescent="0.25">
      <c r="A6" s="7">
        <v>5</v>
      </c>
      <c r="B6" s="36" t="s">
        <v>227</v>
      </c>
      <c r="C6" s="7" t="s">
        <v>185</v>
      </c>
      <c r="D6" s="7" t="s">
        <v>191</v>
      </c>
      <c r="E6" s="7" t="s">
        <v>186</v>
      </c>
      <c r="F6" s="7" t="s">
        <v>187</v>
      </c>
      <c r="G6" s="7">
        <v>1500000</v>
      </c>
      <c r="H6" s="7">
        <v>35000</v>
      </c>
      <c r="I6" s="7">
        <v>1200000</v>
      </c>
      <c r="J6" s="7" t="s">
        <v>225</v>
      </c>
    </row>
    <row r="7" spans="1:13" x14ac:dyDescent="0.25">
      <c r="A7" s="7">
        <v>6</v>
      </c>
      <c r="B7" s="36" t="s">
        <v>227</v>
      </c>
      <c r="C7" s="7" t="s">
        <v>196</v>
      </c>
      <c r="D7" s="7" t="s">
        <v>197</v>
      </c>
      <c r="E7" s="7" t="s">
        <v>186</v>
      </c>
      <c r="F7" s="7" t="s">
        <v>187</v>
      </c>
      <c r="G7" s="7">
        <v>1500000</v>
      </c>
      <c r="H7" s="7">
        <v>200000</v>
      </c>
      <c r="I7" s="7">
        <v>-50000</v>
      </c>
      <c r="J7" s="7" t="s">
        <v>225</v>
      </c>
    </row>
    <row r="8" spans="1:13" x14ac:dyDescent="0.25">
      <c r="A8" s="7">
        <v>8</v>
      </c>
      <c r="B8" s="36" t="s">
        <v>233</v>
      </c>
      <c r="C8" s="7" t="s">
        <v>230</v>
      </c>
      <c r="D8" s="7" t="s">
        <v>231</v>
      </c>
      <c r="E8" s="7" t="s">
        <v>186</v>
      </c>
      <c r="F8" s="7" t="s">
        <v>214</v>
      </c>
      <c r="G8" s="7">
        <v>1200000</v>
      </c>
      <c r="H8" s="7">
        <v>300000</v>
      </c>
      <c r="I8" s="7">
        <v>900000</v>
      </c>
      <c r="J8" s="7" t="s">
        <v>224</v>
      </c>
    </row>
    <row r="9" spans="1:13" x14ac:dyDescent="0.25">
      <c r="A9" s="7">
        <v>9</v>
      </c>
      <c r="B9" s="36" t="s">
        <v>235</v>
      </c>
      <c r="C9" s="7" t="s">
        <v>196</v>
      </c>
      <c r="D9" s="7" t="s">
        <v>197</v>
      </c>
      <c r="E9" s="7" t="s">
        <v>186</v>
      </c>
      <c r="F9" s="7" t="s">
        <v>187</v>
      </c>
      <c r="G9" s="7">
        <v>1500000</v>
      </c>
      <c r="H9" s="7">
        <v>200000</v>
      </c>
      <c r="I9" s="7">
        <v>150000</v>
      </c>
      <c r="J9" s="7" t="s">
        <v>224</v>
      </c>
    </row>
    <row r="10" spans="1:13" x14ac:dyDescent="0.25">
      <c r="A10" s="7">
        <v>10</v>
      </c>
      <c r="B10" s="36" t="s">
        <v>237</v>
      </c>
      <c r="C10" s="7" t="s">
        <v>196</v>
      </c>
      <c r="D10" s="7" t="s">
        <v>197</v>
      </c>
      <c r="E10" s="7" t="s">
        <v>186</v>
      </c>
      <c r="F10" s="7" t="s">
        <v>187</v>
      </c>
      <c r="G10" s="7">
        <v>1500000</v>
      </c>
      <c r="H10" s="7">
        <v>200000</v>
      </c>
      <c r="I10" s="7">
        <v>-70000</v>
      </c>
      <c r="J10" s="7" t="s">
        <v>225</v>
      </c>
    </row>
    <row r="11" spans="1:13" x14ac:dyDescent="0.25">
      <c r="A11" s="7">
        <v>11</v>
      </c>
      <c r="B11" s="36" t="s">
        <v>236</v>
      </c>
      <c r="C11" s="7" t="s">
        <v>196</v>
      </c>
      <c r="D11" s="7" t="s">
        <v>197</v>
      </c>
      <c r="E11" s="7" t="s">
        <v>186</v>
      </c>
      <c r="F11" s="7" t="s">
        <v>187</v>
      </c>
      <c r="G11" s="7">
        <v>1500000</v>
      </c>
      <c r="H11" s="7">
        <v>20000</v>
      </c>
      <c r="I11" s="7">
        <v>110000</v>
      </c>
      <c r="J11" s="7" t="s">
        <v>225</v>
      </c>
      <c r="M11" s="40"/>
    </row>
    <row r="12" spans="1:13" x14ac:dyDescent="0.25">
      <c r="A12" s="7">
        <v>12</v>
      </c>
      <c r="B12" s="36">
        <v>44563.403113425928</v>
      </c>
      <c r="C12" s="7" t="s">
        <v>238</v>
      </c>
      <c r="D12" s="7" t="s">
        <v>239</v>
      </c>
      <c r="E12" s="7" t="s">
        <v>186</v>
      </c>
      <c r="F12" s="7" t="s">
        <v>198</v>
      </c>
      <c r="G12" s="7">
        <v>1500000</v>
      </c>
      <c r="H12" s="7">
        <v>100000</v>
      </c>
      <c r="I12" s="7">
        <v>1400000</v>
      </c>
      <c r="J12" s="7" t="s">
        <v>225</v>
      </c>
    </row>
    <row r="13" spans="1:13" x14ac:dyDescent="0.25">
      <c r="A13" s="7">
        <v>13</v>
      </c>
      <c r="B13" s="36">
        <v>44563.463854166665</v>
      </c>
      <c r="C13" s="7" t="s">
        <v>185</v>
      </c>
      <c r="D13" s="7" t="s">
        <v>191</v>
      </c>
      <c r="E13" s="7" t="s">
        <v>186</v>
      </c>
      <c r="F13" s="7" t="s">
        <v>187</v>
      </c>
      <c r="G13" s="7">
        <v>1500000</v>
      </c>
      <c r="H13" s="7">
        <v>100000</v>
      </c>
      <c r="I13" s="7">
        <v>765000</v>
      </c>
      <c r="J13" s="7" t="s">
        <v>225</v>
      </c>
    </row>
    <row r="14" spans="1:13" x14ac:dyDescent="0.25">
      <c r="A14" s="7">
        <v>14</v>
      </c>
      <c r="B14" s="36">
        <v>44594.442870370367</v>
      </c>
      <c r="C14" s="7" t="s">
        <v>242</v>
      </c>
      <c r="D14" s="7" t="s">
        <v>243</v>
      </c>
      <c r="E14" s="7" t="s">
        <v>186</v>
      </c>
      <c r="F14" s="7" t="s">
        <v>213</v>
      </c>
      <c r="G14" s="7">
        <v>1500000</v>
      </c>
      <c r="H14" s="7">
        <v>300000</v>
      </c>
      <c r="I14" s="7">
        <v>1200000</v>
      </c>
      <c r="J14" s="7" t="s">
        <v>225</v>
      </c>
    </row>
    <row r="15" spans="1:13" x14ac:dyDescent="0.25">
      <c r="A15" s="7">
        <v>15</v>
      </c>
      <c r="B15" s="36">
        <v>44594.446597222224</v>
      </c>
      <c r="C15" s="7" t="s">
        <v>245</v>
      </c>
      <c r="D15" s="7" t="s">
        <v>246</v>
      </c>
      <c r="E15" s="7" t="s">
        <v>186</v>
      </c>
      <c r="F15" s="7" t="s">
        <v>215</v>
      </c>
      <c r="G15" s="7">
        <v>1200000</v>
      </c>
      <c r="H15" s="7">
        <v>150000</v>
      </c>
      <c r="I15" s="7">
        <v>1050000</v>
      </c>
      <c r="J15" s="7" t="s">
        <v>225</v>
      </c>
    </row>
    <row r="16" spans="1:13" x14ac:dyDescent="0.25">
      <c r="A16" s="7">
        <v>16</v>
      </c>
      <c r="B16" s="36">
        <v>44714.621805555558</v>
      </c>
      <c r="C16" s="7" t="s">
        <v>248</v>
      </c>
      <c r="D16" s="7" t="s">
        <v>249</v>
      </c>
      <c r="E16" s="7" t="s">
        <v>186</v>
      </c>
      <c r="F16" s="7" t="s">
        <v>216</v>
      </c>
      <c r="G16" s="7">
        <v>1200000</v>
      </c>
      <c r="H16" s="7">
        <v>120000</v>
      </c>
      <c r="I16" s="7">
        <v>1080000</v>
      </c>
      <c r="J16" s="7" t="s">
        <v>225</v>
      </c>
    </row>
    <row r="17" spans="1:10" x14ac:dyDescent="0.25">
      <c r="A17" s="7">
        <v>17</v>
      </c>
      <c r="B17" s="36" t="s">
        <v>251</v>
      </c>
      <c r="C17" s="7" t="s">
        <v>185</v>
      </c>
      <c r="D17" s="7" t="s">
        <v>191</v>
      </c>
      <c r="E17" s="7" t="s">
        <v>186</v>
      </c>
      <c r="F17" s="7" t="s">
        <v>187</v>
      </c>
      <c r="G17" s="7">
        <v>1500000</v>
      </c>
      <c r="H17" s="7">
        <v>390000</v>
      </c>
      <c r="I17" s="7">
        <v>375000</v>
      </c>
      <c r="J17" s="7" t="s">
        <v>225</v>
      </c>
    </row>
    <row r="18" spans="1:10" x14ac:dyDescent="0.25">
      <c r="A18" s="7">
        <v>18</v>
      </c>
      <c r="B18" s="36">
        <v>44776.731469907405</v>
      </c>
      <c r="C18" s="7" t="s">
        <v>185</v>
      </c>
      <c r="D18" s="7" t="s">
        <v>191</v>
      </c>
      <c r="E18" s="7" t="s">
        <v>186</v>
      </c>
      <c r="F18" s="7" t="s">
        <v>187</v>
      </c>
      <c r="G18" s="7">
        <v>1500000</v>
      </c>
      <c r="H18" s="7">
        <v>300000</v>
      </c>
      <c r="I18" s="7">
        <v>75000</v>
      </c>
      <c r="J18" s="7" t="s">
        <v>225</v>
      </c>
    </row>
    <row r="19" spans="1:10" x14ac:dyDescent="0.25">
      <c r="A19" s="7">
        <v>19</v>
      </c>
      <c r="B19" s="36" t="s">
        <v>255</v>
      </c>
      <c r="C19" s="7" t="s">
        <v>185</v>
      </c>
      <c r="D19" s="7" t="s">
        <v>191</v>
      </c>
      <c r="E19" s="7" t="s">
        <v>186</v>
      </c>
      <c r="F19" s="7" t="s">
        <v>187</v>
      </c>
      <c r="G19" s="7">
        <v>1500000</v>
      </c>
      <c r="H19" s="7">
        <v>100000</v>
      </c>
      <c r="I19" s="7">
        <v>-25000</v>
      </c>
      <c r="J19" s="7" t="s">
        <v>225</v>
      </c>
    </row>
    <row r="20" spans="1:10" x14ac:dyDescent="0.25">
      <c r="A20" s="7">
        <v>20</v>
      </c>
      <c r="B20" s="36" t="s">
        <v>255</v>
      </c>
      <c r="C20" s="7" t="s">
        <v>185</v>
      </c>
      <c r="D20" s="7" t="s">
        <v>191</v>
      </c>
      <c r="E20" s="7" t="s">
        <v>186</v>
      </c>
      <c r="F20" s="7" t="s">
        <v>187</v>
      </c>
      <c r="G20" s="7">
        <v>1500000</v>
      </c>
      <c r="H20" s="7">
        <v>100000</v>
      </c>
      <c r="I20" s="7">
        <v>-25000</v>
      </c>
      <c r="J20" s="7" t="s">
        <v>225</v>
      </c>
    </row>
    <row r="21" spans="1:10" x14ac:dyDescent="0.25">
      <c r="A21" s="7">
        <v>21</v>
      </c>
      <c r="B21" s="36" t="s">
        <v>227</v>
      </c>
      <c r="C21" s="7" t="s">
        <v>185</v>
      </c>
      <c r="D21" s="7" t="s">
        <v>191</v>
      </c>
      <c r="E21" s="7" t="s">
        <v>186</v>
      </c>
      <c r="F21" s="7" t="s">
        <v>187</v>
      </c>
      <c r="G21" s="7">
        <v>1500000</v>
      </c>
      <c r="H21" s="7">
        <v>35000</v>
      </c>
      <c r="I21" s="7">
        <v>-160000</v>
      </c>
      <c r="J21" s="7" t="s">
        <v>225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F597-C1B6-48A5-8469-B7D90ADCEBFE}">
  <sheetPr codeName="Feuilrecu">
    <pageSetUpPr fitToPage="1"/>
  </sheetPr>
  <dimension ref="A1:D75"/>
  <sheetViews>
    <sheetView topLeftCell="A34" zoomScaleNormal="100" workbookViewId="0">
      <selection activeCell="A39" sqref="A39"/>
    </sheetView>
  </sheetViews>
  <sheetFormatPr baseColWidth="10" defaultRowHeight="15" x14ac:dyDescent="0.25"/>
  <cols>
    <col min="1" max="1" width="32.28515625" style="12" customWidth="1"/>
    <col min="2" max="2" width="32.85546875" style="12" customWidth="1"/>
    <col min="3" max="3" width="34.42578125" style="12" bestFit="1" customWidth="1"/>
    <col min="4" max="4" width="12.140625" style="12" bestFit="1" customWidth="1"/>
    <col min="5" max="16384" width="11.42578125" style="12"/>
  </cols>
  <sheetData>
    <row r="1" spans="1:4" ht="27" customHeight="1" x14ac:dyDescent="0.25">
      <c r="A1" s="9"/>
      <c r="B1" s="10"/>
      <c r="C1" s="11"/>
      <c r="D1" s="11"/>
    </row>
    <row r="2" spans="1:4" ht="18.75" x14ac:dyDescent="0.25">
      <c r="A2" s="9"/>
      <c r="B2" s="10"/>
      <c r="C2" s="11"/>
      <c r="D2" s="11"/>
    </row>
    <row r="3" spans="1:4" ht="18.75" x14ac:dyDescent="0.25">
      <c r="A3" s="9"/>
      <c r="B3" s="10"/>
      <c r="C3" s="11"/>
      <c r="D3" s="11"/>
    </row>
    <row r="4" spans="1:4" x14ac:dyDescent="0.25">
      <c r="A4" s="9"/>
      <c r="B4" s="11"/>
      <c r="C4" s="11"/>
      <c r="D4" s="11"/>
    </row>
    <row r="5" spans="1:4" ht="15.75" x14ac:dyDescent="0.25">
      <c r="A5" s="13"/>
      <c r="B5" s="13"/>
      <c r="C5" s="13"/>
      <c r="D5" s="11"/>
    </row>
    <row r="6" spans="1:4" ht="15.75" x14ac:dyDescent="0.25">
      <c r="A6" s="14" t="s">
        <v>175</v>
      </c>
      <c r="B6" s="15" t="s">
        <v>190</v>
      </c>
      <c r="C6" s="14" t="s">
        <v>172</v>
      </c>
      <c r="D6" s="35" t="s">
        <v>184</v>
      </c>
    </row>
    <row r="7" spans="1:4" ht="15.75" x14ac:dyDescent="0.25">
      <c r="A7" s="14" t="s">
        <v>176</v>
      </c>
      <c r="B7" s="16" t="s">
        <v>256</v>
      </c>
      <c r="C7" s="14" t="s">
        <v>173</v>
      </c>
      <c r="D7" s="15">
        <v>100000</v>
      </c>
    </row>
    <row r="8" spans="1:4" ht="15.75" x14ac:dyDescent="0.25">
      <c r="A8" s="14" t="s">
        <v>177</v>
      </c>
      <c r="B8" s="16"/>
      <c r="C8" s="14" t="s">
        <v>174</v>
      </c>
      <c r="D8" s="15">
        <v>1500000</v>
      </c>
    </row>
    <row r="9" spans="1:4" ht="15.75" x14ac:dyDescent="0.25">
      <c r="A9" s="14" t="s">
        <v>178</v>
      </c>
      <c r="B9" s="16" t="s">
        <v>187</v>
      </c>
      <c r="C9" s="14"/>
      <c r="D9" s="15"/>
    </row>
    <row r="10" spans="1:4" ht="15.75" x14ac:dyDescent="0.25">
      <c r="A10" s="14" t="s">
        <v>179</v>
      </c>
      <c r="B10" s="16" t="s">
        <v>186</v>
      </c>
      <c r="C10" s="14"/>
      <c r="D10" s="15"/>
    </row>
    <row r="11" spans="1:4" x14ac:dyDescent="0.25">
      <c r="A11" s="15"/>
      <c r="B11" s="15"/>
      <c r="C11" s="15"/>
      <c r="D11" s="15"/>
    </row>
    <row r="12" spans="1:4" ht="15.75" x14ac:dyDescent="0.25">
      <c r="A12" s="15"/>
      <c r="B12" s="17"/>
      <c r="D12" s="15"/>
    </row>
    <row r="13" spans="1:4" ht="15.75" x14ac:dyDescent="0.25">
      <c r="A13" s="14" t="s">
        <v>180</v>
      </c>
      <c r="B13" s="17">
        <v>5</v>
      </c>
      <c r="C13" s="14" t="s">
        <v>193</v>
      </c>
      <c r="D13" s="15">
        <v>1600000</v>
      </c>
    </row>
    <row r="14" spans="1:4" ht="15.75" x14ac:dyDescent="0.25">
      <c r="A14" s="14" t="s">
        <v>181</v>
      </c>
      <c r="B14" s="34" t="s">
        <v>227</v>
      </c>
      <c r="C14" s="14" t="s">
        <v>195</v>
      </c>
      <c r="D14" s="15">
        <v>1760000</v>
      </c>
    </row>
    <row r="15" spans="1:4" ht="15.75" x14ac:dyDescent="0.25">
      <c r="A15" s="14" t="s">
        <v>182</v>
      </c>
      <c r="B15" s="17">
        <v>35000</v>
      </c>
      <c r="C15" s="14" t="s">
        <v>194</v>
      </c>
      <c r="D15" s="15">
        <v>-160000</v>
      </c>
    </row>
    <row r="16" spans="1:4" ht="15.75" customHeight="1" x14ac:dyDescent="0.25">
      <c r="A16" s="11"/>
      <c r="B16" s="11"/>
      <c r="C16" s="13"/>
      <c r="D16" s="11"/>
    </row>
    <row r="17" spans="1:4" ht="15.75" customHeight="1" x14ac:dyDescent="0.25">
      <c r="A17" s="18"/>
      <c r="B17" s="19" t="s">
        <v>202</v>
      </c>
      <c r="C17" s="20"/>
      <c r="D17" s="19"/>
    </row>
    <row r="18" spans="1:4" ht="15.75" x14ac:dyDescent="0.25">
      <c r="A18" s="21" t="s">
        <v>169</v>
      </c>
      <c r="B18" s="21" t="s">
        <v>170</v>
      </c>
      <c r="C18" s="21" t="s">
        <v>171</v>
      </c>
      <c r="D18" s="22"/>
    </row>
    <row r="19" spans="1:4" ht="15.75" x14ac:dyDescent="0.25">
      <c r="A19" s="23">
        <v>44563.463854166665</v>
      </c>
      <c r="B19" s="23">
        <v>100000</v>
      </c>
      <c r="C19" s="23" t="s">
        <v>225</v>
      </c>
      <c r="D19" s="24"/>
    </row>
    <row r="20" spans="1:4" ht="15.75" x14ac:dyDescent="0.25">
      <c r="A20" s="23">
        <v>44776.731469907405</v>
      </c>
      <c r="B20" s="23">
        <v>300000</v>
      </c>
      <c r="C20" s="23" t="s">
        <v>225</v>
      </c>
      <c r="D20" s="24"/>
    </row>
    <row r="21" spans="1:4" ht="15.75" x14ac:dyDescent="0.25">
      <c r="A21" s="23" t="s">
        <v>255</v>
      </c>
      <c r="B21" s="23">
        <v>100000</v>
      </c>
      <c r="C21" s="23" t="s">
        <v>225</v>
      </c>
      <c r="D21" s="24"/>
    </row>
    <row r="22" spans="1:4" ht="15.75" x14ac:dyDescent="0.25">
      <c r="A22" s="23" t="s">
        <v>255</v>
      </c>
      <c r="B22" s="23">
        <v>100000</v>
      </c>
      <c r="C22" s="23" t="s">
        <v>225</v>
      </c>
      <c r="D22" s="24"/>
    </row>
    <row r="23" spans="1:4" ht="15.75" x14ac:dyDescent="0.25">
      <c r="A23" s="23" t="s">
        <v>251</v>
      </c>
      <c r="B23" s="23">
        <v>390000</v>
      </c>
      <c r="C23" s="23" t="s">
        <v>225</v>
      </c>
      <c r="D23" s="13"/>
    </row>
    <row r="24" spans="1:4" x14ac:dyDescent="0.25">
      <c r="A24" s="25" t="s">
        <v>227</v>
      </c>
      <c r="B24" s="25">
        <v>300000</v>
      </c>
      <c r="C24" s="25" t="s">
        <v>225</v>
      </c>
      <c r="D24" s="11"/>
    </row>
    <row r="25" spans="1:4" x14ac:dyDescent="0.25">
      <c r="A25" s="26" t="s">
        <v>227</v>
      </c>
      <c r="B25" s="26">
        <v>300000</v>
      </c>
      <c r="C25" s="26" t="s">
        <v>225</v>
      </c>
      <c r="D25" s="11"/>
    </row>
    <row r="26" spans="1:4" x14ac:dyDescent="0.25">
      <c r="A26" s="26" t="s">
        <v>227</v>
      </c>
      <c r="B26" s="26">
        <v>35000</v>
      </c>
      <c r="C26" s="26" t="s">
        <v>225</v>
      </c>
      <c r="D26" s="11"/>
    </row>
    <row r="27" spans="1:4" ht="18" x14ac:dyDescent="0.25">
      <c r="A27" s="27"/>
      <c r="B27" s="28"/>
      <c r="C27" s="26"/>
      <c r="D27" s="11"/>
    </row>
    <row r="28" spans="1:4" ht="18" x14ac:dyDescent="0.25">
      <c r="A28" s="27"/>
      <c r="B28" s="28"/>
      <c r="C28" s="26"/>
      <c r="D28" s="11"/>
    </row>
    <row r="29" spans="1:4" ht="18" x14ac:dyDescent="0.25">
      <c r="A29" s="29"/>
      <c r="B29" s="30"/>
      <c r="C29" s="15"/>
      <c r="D29" s="11"/>
    </row>
    <row r="30" spans="1:4" ht="15.75" x14ac:dyDescent="0.25">
      <c r="A30" s="32" t="s">
        <v>200</v>
      </c>
      <c r="B30" s="13"/>
      <c r="C30" s="32" t="s">
        <v>201</v>
      </c>
      <c r="D30" s="11"/>
    </row>
    <row r="32" spans="1:4" ht="15.75" x14ac:dyDescent="0.25">
      <c r="A32" s="13"/>
      <c r="B32" s="11"/>
      <c r="C32" s="13"/>
      <c r="D32" s="11"/>
    </row>
    <row r="33" spans="1:4" ht="15.75" x14ac:dyDescent="0.25">
      <c r="A33" s="13"/>
      <c r="B33" s="24"/>
      <c r="C33" s="13"/>
      <c r="D33" s="11"/>
    </row>
    <row r="34" spans="1:4" ht="15.75" x14ac:dyDescent="0.25">
      <c r="A34" s="13"/>
      <c r="B34" s="24"/>
      <c r="C34" s="13"/>
      <c r="D34" s="11"/>
    </row>
    <row r="35" spans="1:4" ht="15.75" x14ac:dyDescent="0.25">
      <c r="A35" s="13" t="s">
        <v>234</v>
      </c>
      <c r="B35" s="24"/>
      <c r="C35" s="13"/>
      <c r="D35" s="11"/>
    </row>
    <row r="36" spans="1:4" ht="15.75" x14ac:dyDescent="0.25">
      <c r="B36" s="24"/>
      <c r="C36" s="13"/>
      <c r="D36" s="11"/>
    </row>
    <row r="37" spans="1:4" ht="18.75" x14ac:dyDescent="0.25">
      <c r="A37" s="9"/>
      <c r="B37" s="10"/>
      <c r="C37" s="11"/>
      <c r="D37" s="11"/>
    </row>
    <row r="38" spans="1:4" ht="18.75" x14ac:dyDescent="0.25">
      <c r="A38" s="9"/>
      <c r="B38" s="10"/>
      <c r="C38" s="11"/>
      <c r="D38" s="11"/>
    </row>
    <row r="39" spans="1:4" ht="18.75" x14ac:dyDescent="0.25">
      <c r="A39" s="9"/>
      <c r="B39" s="10"/>
      <c r="C39" s="11"/>
      <c r="D39" s="11"/>
    </row>
    <row r="40" spans="1:4" x14ac:dyDescent="0.25">
      <c r="A40" s="9"/>
      <c r="B40" s="11"/>
      <c r="C40" s="11"/>
      <c r="D40" s="11"/>
    </row>
    <row r="41" spans="1:4" ht="15.75" x14ac:dyDescent="0.25">
      <c r="A41" s="13"/>
      <c r="B41" s="13"/>
      <c r="C41" s="13"/>
      <c r="D41" s="11"/>
    </row>
    <row r="42" spans="1:4" ht="15.75" x14ac:dyDescent="0.25">
      <c r="A42" s="14" t="s">
        <v>175</v>
      </c>
      <c r="B42" s="15" t="s">
        <v>190</v>
      </c>
      <c r="C42" s="14" t="s">
        <v>172</v>
      </c>
      <c r="D42" s="35" t="s">
        <v>184</v>
      </c>
    </row>
    <row r="43" spans="1:4" ht="15.75" x14ac:dyDescent="0.25">
      <c r="A43" s="14" t="s">
        <v>176</v>
      </c>
      <c r="B43" s="16" t="s">
        <v>256</v>
      </c>
      <c r="C43" s="14" t="s">
        <v>173</v>
      </c>
      <c r="D43" s="15">
        <v>100000</v>
      </c>
    </row>
    <row r="44" spans="1:4" ht="15.75" x14ac:dyDescent="0.25">
      <c r="A44" s="14" t="s">
        <v>177</v>
      </c>
      <c r="B44" s="16"/>
      <c r="C44" s="14" t="s">
        <v>174</v>
      </c>
      <c r="D44" s="15">
        <v>1500000</v>
      </c>
    </row>
    <row r="45" spans="1:4" ht="15.75" x14ac:dyDescent="0.25">
      <c r="A45" s="14" t="s">
        <v>178</v>
      </c>
      <c r="B45" s="16" t="s">
        <v>187</v>
      </c>
      <c r="C45" s="14"/>
      <c r="D45" s="15"/>
    </row>
    <row r="46" spans="1:4" ht="15.75" x14ac:dyDescent="0.25">
      <c r="A46" s="14" t="s">
        <v>179</v>
      </c>
      <c r="B46" s="16" t="s">
        <v>186</v>
      </c>
      <c r="C46" s="14"/>
      <c r="D46" s="15"/>
    </row>
    <row r="47" spans="1:4" x14ac:dyDescent="0.25">
      <c r="A47" s="15"/>
      <c r="B47" s="15"/>
      <c r="C47" s="15"/>
      <c r="D47" s="15"/>
    </row>
    <row r="48" spans="1:4" ht="15.75" x14ac:dyDescent="0.25">
      <c r="A48" s="15"/>
      <c r="B48" s="17"/>
      <c r="C48" s="15"/>
      <c r="D48" s="15"/>
    </row>
    <row r="49" spans="1:4" ht="15.75" x14ac:dyDescent="0.25">
      <c r="A49" s="14" t="s">
        <v>180</v>
      </c>
      <c r="B49" s="17">
        <v>5</v>
      </c>
      <c r="C49" s="14" t="s">
        <v>195</v>
      </c>
      <c r="D49" s="15">
        <v>1600000</v>
      </c>
    </row>
    <row r="50" spans="1:4" ht="15.75" x14ac:dyDescent="0.25">
      <c r="A50" s="14" t="s">
        <v>181</v>
      </c>
      <c r="B50" s="34" t="s">
        <v>227</v>
      </c>
      <c r="C50" s="14" t="s">
        <v>193</v>
      </c>
      <c r="D50" s="15">
        <v>1760000</v>
      </c>
    </row>
    <row r="51" spans="1:4" ht="15.75" x14ac:dyDescent="0.25">
      <c r="A51" s="14" t="s">
        <v>182</v>
      </c>
      <c r="B51" s="17">
        <v>35000</v>
      </c>
      <c r="C51" s="14" t="s">
        <v>194</v>
      </c>
      <c r="D51" s="15">
        <v>-160000</v>
      </c>
    </row>
    <row r="52" spans="1:4" ht="15.75" x14ac:dyDescent="0.25">
      <c r="A52" s="11"/>
      <c r="B52" s="11"/>
      <c r="C52" s="13"/>
      <c r="D52" s="11"/>
    </row>
    <row r="53" spans="1:4" ht="18.75" x14ac:dyDescent="0.25">
      <c r="A53" s="18"/>
      <c r="B53" s="19" t="s">
        <v>202</v>
      </c>
      <c r="C53" s="20"/>
      <c r="D53" s="19"/>
    </row>
    <row r="54" spans="1:4" ht="15.75" x14ac:dyDescent="0.25">
      <c r="A54" s="21" t="s">
        <v>169</v>
      </c>
      <c r="B54" s="21" t="s">
        <v>170</v>
      </c>
      <c r="C54" s="21" t="s">
        <v>171</v>
      </c>
      <c r="D54" s="22"/>
    </row>
    <row r="55" spans="1:4" ht="15.75" x14ac:dyDescent="0.25">
      <c r="A55" s="23">
        <v>44563.463854166665</v>
      </c>
      <c r="B55" s="23">
        <v>100000</v>
      </c>
      <c r="C55" s="23" t="s">
        <v>225</v>
      </c>
      <c r="D55" s="24"/>
    </row>
    <row r="56" spans="1:4" ht="15.75" x14ac:dyDescent="0.25">
      <c r="A56" s="23">
        <v>44776.731469907405</v>
      </c>
      <c r="B56" s="23">
        <v>300000</v>
      </c>
      <c r="C56" s="23" t="s">
        <v>225</v>
      </c>
      <c r="D56" s="24"/>
    </row>
    <row r="57" spans="1:4" ht="15.75" x14ac:dyDescent="0.25">
      <c r="A57" s="23" t="s">
        <v>255</v>
      </c>
      <c r="B57" s="23">
        <v>100000</v>
      </c>
      <c r="C57" s="23" t="s">
        <v>225</v>
      </c>
      <c r="D57" s="24"/>
    </row>
    <row r="58" spans="1:4" ht="15.75" x14ac:dyDescent="0.25">
      <c r="A58" s="23" t="s">
        <v>255</v>
      </c>
      <c r="B58" s="23">
        <v>100000</v>
      </c>
      <c r="C58" s="23" t="s">
        <v>225</v>
      </c>
      <c r="D58" s="24"/>
    </row>
    <row r="59" spans="1:4" ht="15.75" x14ac:dyDescent="0.25">
      <c r="A59" s="23" t="s">
        <v>251</v>
      </c>
      <c r="B59" s="23">
        <v>390000</v>
      </c>
      <c r="C59" s="23" t="s">
        <v>225</v>
      </c>
      <c r="D59" s="13"/>
    </row>
    <row r="60" spans="1:4" x14ac:dyDescent="0.25">
      <c r="A60" s="25" t="s">
        <v>227</v>
      </c>
      <c r="B60" s="25">
        <v>300000</v>
      </c>
      <c r="C60" s="25" t="s">
        <v>225</v>
      </c>
      <c r="D60" s="11"/>
    </row>
    <row r="61" spans="1:4" x14ac:dyDescent="0.25">
      <c r="A61" s="26" t="s">
        <v>227</v>
      </c>
      <c r="B61" s="26">
        <v>300000</v>
      </c>
      <c r="C61" s="26" t="s">
        <v>225</v>
      </c>
      <c r="D61" s="11"/>
    </row>
    <row r="62" spans="1:4" x14ac:dyDescent="0.25">
      <c r="A62" s="26" t="s">
        <v>227</v>
      </c>
      <c r="B62" s="26">
        <v>35000</v>
      </c>
      <c r="C62" s="26" t="s">
        <v>225</v>
      </c>
      <c r="D62" s="11"/>
    </row>
    <row r="63" spans="1:4" ht="18" x14ac:dyDescent="0.25">
      <c r="A63" s="27"/>
      <c r="B63" s="28"/>
      <c r="C63" s="26"/>
      <c r="D63" s="11"/>
    </row>
    <row r="64" spans="1:4" ht="18" x14ac:dyDescent="0.25">
      <c r="A64" s="27"/>
      <c r="B64" s="28"/>
      <c r="C64" s="26"/>
      <c r="D64" s="11"/>
    </row>
    <row r="65" spans="1:4" ht="18" x14ac:dyDescent="0.25">
      <c r="A65" s="29"/>
      <c r="B65" s="30"/>
      <c r="C65" s="15"/>
      <c r="D65" s="11"/>
    </row>
    <row r="66" spans="1:4" x14ac:dyDescent="0.25">
      <c r="A66" s="31"/>
      <c r="B66" s="18"/>
      <c r="C66" s="18"/>
      <c r="D66" s="11"/>
    </row>
    <row r="67" spans="1:4" ht="15.75" x14ac:dyDescent="0.25">
      <c r="A67" s="32" t="s">
        <v>200</v>
      </c>
      <c r="B67" s="13"/>
      <c r="C67" s="32" t="s">
        <v>201</v>
      </c>
      <c r="D67" s="11"/>
    </row>
    <row r="68" spans="1:4" ht="15.75" x14ac:dyDescent="0.25">
      <c r="A68" s="13"/>
      <c r="B68" s="11"/>
      <c r="C68" s="13"/>
      <c r="D68" s="11"/>
    </row>
    <row r="69" spans="1:4" ht="15.75" x14ac:dyDescent="0.25">
      <c r="A69" s="13"/>
      <c r="B69" s="24"/>
      <c r="C69" s="13"/>
      <c r="D69" s="11"/>
    </row>
    <row r="70" spans="1:4" ht="15.75" x14ac:dyDescent="0.25">
      <c r="A70" s="13"/>
      <c r="B70" s="24"/>
      <c r="C70" s="13"/>
      <c r="D70" s="11"/>
    </row>
    <row r="71" spans="1:4" ht="15.75" x14ac:dyDescent="0.25">
      <c r="A71" s="13"/>
      <c r="B71" s="24"/>
      <c r="C71" s="13"/>
      <c r="D71" s="11"/>
    </row>
    <row r="72" spans="1:4" ht="15.75" x14ac:dyDescent="0.25">
      <c r="A72" s="13"/>
      <c r="B72" s="24"/>
      <c r="C72" s="13"/>
      <c r="D72" s="11"/>
    </row>
    <row r="73" spans="1:4" ht="15.75" x14ac:dyDescent="0.25">
      <c r="A73" s="13"/>
      <c r="B73" s="24"/>
      <c r="C73" s="13"/>
      <c r="D73" s="11"/>
    </row>
    <row r="74" spans="1:4" ht="15.75" x14ac:dyDescent="0.25">
      <c r="A74" s="13"/>
      <c r="B74" s="24"/>
      <c r="C74" s="13"/>
      <c r="D74" s="11"/>
    </row>
    <row r="75" spans="1:4" x14ac:dyDescent="0.25">
      <c r="A75" s="11"/>
      <c r="B75" s="11"/>
      <c r="C75" s="11"/>
      <c r="D75" s="11"/>
    </row>
  </sheetData>
  <sortState xmlns:xlrd2="http://schemas.microsoft.com/office/spreadsheetml/2017/richdata2" ref="A19:C50">
    <sortCondition ref="A19"/>
  </sortState>
  <phoneticPr fontId="4" type="noConversion"/>
  <printOptions horizontalCentered="1"/>
  <pageMargins left="0.70866141732283472" right="0.11811023622047245" top="0.74803149606299213" bottom="0.74803149606299213" header="0.31496062992125984" footer="0.11811023622047245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7110-AEED-420E-A452-C99283ED5EF4}">
  <sheetPr codeName="Feuiltri"/>
  <dimension ref="A1:C8"/>
  <sheetViews>
    <sheetView workbookViewId="0">
      <selection activeCell="B12" sqref="B12"/>
    </sheetView>
  </sheetViews>
  <sheetFormatPr baseColWidth="10" defaultRowHeight="15" x14ac:dyDescent="0.25"/>
  <cols>
    <col min="1" max="1" width="18.42578125" bestFit="1" customWidth="1"/>
  </cols>
  <sheetData>
    <row r="1" spans="1:3" x14ac:dyDescent="0.25">
      <c r="A1" s="42">
        <v>44563.463854166665</v>
      </c>
      <c r="B1">
        <v>100000</v>
      </c>
      <c r="C1" t="s">
        <v>225</v>
      </c>
    </row>
    <row r="2" spans="1:3" x14ac:dyDescent="0.25">
      <c r="A2" s="42">
        <v>44776.731469907405</v>
      </c>
      <c r="B2">
        <v>300000</v>
      </c>
      <c r="C2" t="s">
        <v>225</v>
      </c>
    </row>
    <row r="3" spans="1:3" x14ac:dyDescent="0.25">
      <c r="A3" t="s">
        <v>255</v>
      </c>
      <c r="B3">
        <v>100000</v>
      </c>
      <c r="C3" t="s">
        <v>225</v>
      </c>
    </row>
    <row r="4" spans="1:3" x14ac:dyDescent="0.25">
      <c r="A4" t="s">
        <v>255</v>
      </c>
      <c r="B4">
        <v>100000</v>
      </c>
      <c r="C4" t="s">
        <v>225</v>
      </c>
    </row>
    <row r="5" spans="1:3" x14ac:dyDescent="0.25">
      <c r="A5" t="s">
        <v>251</v>
      </c>
      <c r="B5">
        <v>390000</v>
      </c>
      <c r="C5" t="s">
        <v>225</v>
      </c>
    </row>
    <row r="6" spans="1:3" x14ac:dyDescent="0.25">
      <c r="A6" t="s">
        <v>227</v>
      </c>
      <c r="B6">
        <v>300000</v>
      </c>
      <c r="C6" t="s">
        <v>225</v>
      </c>
    </row>
    <row r="7" spans="1:3" x14ac:dyDescent="0.25">
      <c r="A7" t="s">
        <v>227</v>
      </c>
      <c r="B7">
        <v>300000</v>
      </c>
      <c r="C7" t="s">
        <v>225</v>
      </c>
    </row>
    <row r="8" spans="1:3" x14ac:dyDescent="0.25">
      <c r="A8" t="s">
        <v>227</v>
      </c>
      <c r="B8">
        <v>35000</v>
      </c>
      <c r="C8" t="s">
        <v>225</v>
      </c>
    </row>
  </sheetData>
  <sortState xmlns:xlrd2="http://schemas.microsoft.com/office/spreadsheetml/2017/richdata2" ref="A1:C19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80BC7-CED6-4A99-AB1B-D385C06FEC42}">
  <sheetPr codeName="Feuil1"/>
  <dimension ref="A1:G16"/>
  <sheetViews>
    <sheetView workbookViewId="0">
      <selection activeCell="H5" sqref="H5"/>
    </sheetView>
  </sheetViews>
  <sheetFormatPr baseColWidth="10" defaultRowHeight="15" x14ac:dyDescent="0.25"/>
  <cols>
    <col min="1" max="3" width="11.42578125" style="12"/>
    <col min="4" max="4" width="42.7109375" style="12" bestFit="1" customWidth="1"/>
    <col min="5" max="5" width="27.42578125" style="12" bestFit="1" customWidth="1"/>
    <col min="6" max="7" width="11.42578125" style="12"/>
  </cols>
  <sheetData>
    <row r="1" spans="1:7" ht="15" customHeight="1" x14ac:dyDescent="0.25">
      <c r="A1" s="41" t="s">
        <v>241</v>
      </c>
      <c r="B1" s="41"/>
      <c r="C1" s="41"/>
      <c r="D1" s="41"/>
      <c r="E1" s="41"/>
      <c r="F1" s="41"/>
      <c r="G1" s="41"/>
    </row>
    <row r="2" spans="1:7" ht="15" customHeight="1" x14ac:dyDescent="0.25">
      <c r="A2" s="41"/>
      <c r="B2" s="41"/>
      <c r="C2" s="41"/>
      <c r="D2" s="41"/>
      <c r="E2" s="41"/>
      <c r="F2" s="41"/>
      <c r="G2" s="41"/>
    </row>
    <row r="3" spans="1:7" ht="15.75" x14ac:dyDescent="0.25">
      <c r="C3" s="37" t="s">
        <v>163</v>
      </c>
      <c r="D3" s="37" t="s">
        <v>228</v>
      </c>
      <c r="E3" s="37" t="s">
        <v>229</v>
      </c>
    </row>
    <row r="4" spans="1:7" ht="15.75" x14ac:dyDescent="0.25">
      <c r="C4" s="37" t="s">
        <v>213</v>
      </c>
      <c r="D4" s="38">
        <f>SUMIF('Feuil d''historique'!F2:F1048576,"MSAE1",'Feuil d''historique'!H2:H1048576)/SUMIF('Feuil d''historique'!F2:F1048576,"MSAE1",'Feuil d''historique'!G2:G1048576)</f>
        <v>0.2</v>
      </c>
      <c r="E4" s="37">
        <f>COUNTIF('Fiche d''inscription'!F2:F1048576,"MSAE1")</f>
        <v>2</v>
      </c>
    </row>
    <row r="5" spans="1:7" ht="15.75" x14ac:dyDescent="0.25">
      <c r="C5" s="37" t="s">
        <v>198</v>
      </c>
      <c r="D5" s="38">
        <f>SUMIF('Feuil d''historique'!F2:F1048576,"MSAE2",'Feuil d''historique'!H2:H1048576)/SUMIF('Feuil d''historique'!F2:F1048576,"MSAE2",'Feuil d''historique'!G2:G1048576)</f>
        <v>6.6666666666666666E-2</v>
      </c>
      <c r="E5" s="37">
        <f>COUNTIF('Fiche d''inscription'!F2:F1048576,"MSAE2")</f>
        <v>1</v>
      </c>
    </row>
    <row r="6" spans="1:7" ht="15.75" x14ac:dyDescent="0.25">
      <c r="C6" s="37" t="s">
        <v>187</v>
      </c>
      <c r="D6" s="38">
        <f>SUMIF('Feuil d''historique'!F2:F1048576,"MSAE3",'Feuil d''historique'!H2:H1048576)/SUMIF('Feuil d''historique'!F2:F1048576,"MSAE3",'Feuil d''historique'!G2:G1048576)</f>
        <v>0.14355555555555555</v>
      </c>
      <c r="E6" s="37">
        <f>COUNTIF('Fiche d''inscription'!F2:F1048576,"MSAE3")</f>
        <v>3</v>
      </c>
    </row>
    <row r="7" spans="1:7" ht="15.75" x14ac:dyDescent="0.25">
      <c r="C7" s="37" t="s">
        <v>214</v>
      </c>
      <c r="D7" s="38">
        <f>SUMIF('Feuil d''historique'!F2:F1048576,"LSAE1",'Feuil d''historique'!H2:H1048576)/SUMIF('Feuil d''historique'!F2:F1048576,"LSAE1",'Feuil d''historique'!G2:G1048576)</f>
        <v>0.25</v>
      </c>
      <c r="E7" s="37">
        <f>COUNTIF('Fiche d''inscription'!F2:F1048576,"LSAE1")</f>
        <v>1</v>
      </c>
    </row>
    <row r="8" spans="1:7" ht="15.75" x14ac:dyDescent="0.25">
      <c r="C8" s="37" t="s">
        <v>215</v>
      </c>
      <c r="D8" s="38">
        <f>SUMIF('Feuil d''historique'!F2:F1048576,"LSAE2",'Feuil d''historique'!H2:H1048576)/SUMIF('Feuil d''historique'!F2:F1048576,"LSAE2",'Feuil d''historique'!G2:G1048576)</f>
        <v>0.125</v>
      </c>
      <c r="E8" s="37">
        <f>COUNTIF('Fiche d''inscription'!F2:F1048576,"LSAE2")</f>
        <v>1</v>
      </c>
    </row>
    <row r="9" spans="1:7" ht="15.75" x14ac:dyDescent="0.25">
      <c r="C9" s="37" t="s">
        <v>216</v>
      </c>
      <c r="D9" s="38">
        <f>SUMIF('Feuil d''historique'!F2:F1048576,"LSAE3",'Feuil d''historique'!H2:H1048576)/SUMIF('Feuil d''historique'!F2:F1048576,"LSAE3",'Feuil d''historique'!G2:G1048576)</f>
        <v>0.1</v>
      </c>
      <c r="E9" s="37">
        <f>COUNTIF('Fiche d''inscription'!F2:F1048576,"LSAE3")</f>
        <v>1</v>
      </c>
    </row>
    <row r="10" spans="1:7" ht="15.75" x14ac:dyDescent="0.25">
      <c r="C10" s="37"/>
      <c r="D10" s="38"/>
      <c r="E10" s="37"/>
    </row>
    <row r="11" spans="1:7" ht="15.75" x14ac:dyDescent="0.25">
      <c r="C11" s="37"/>
      <c r="D11" s="38"/>
      <c r="E11" s="37"/>
    </row>
    <row r="12" spans="1:7" ht="15.75" x14ac:dyDescent="0.25">
      <c r="C12" s="37"/>
      <c r="D12" s="38"/>
      <c r="E12" s="37"/>
    </row>
    <row r="13" spans="1:7" ht="15.75" x14ac:dyDescent="0.25">
      <c r="C13" s="37"/>
      <c r="D13" s="38"/>
      <c r="E13" s="37"/>
    </row>
    <row r="14" spans="1:7" ht="15.75" x14ac:dyDescent="0.25">
      <c r="C14" s="37"/>
      <c r="D14" s="38"/>
      <c r="E14" s="37"/>
    </row>
    <row r="15" spans="1:7" ht="15.75" x14ac:dyDescent="0.25">
      <c r="C15" s="37"/>
      <c r="D15" s="38"/>
      <c r="E15" s="37"/>
    </row>
    <row r="16" spans="1:7" ht="15.75" x14ac:dyDescent="0.25">
      <c r="C16" s="37"/>
      <c r="D16" s="38"/>
      <c r="E16" s="37"/>
    </row>
  </sheetData>
  <mergeCells count="1">
    <mergeCell ref="A1:G2"/>
  </mergeCells>
  <phoneticPr fontId="4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72483-1F6B-4192-B5A4-241E630B3392}">
  <sheetPr codeName="FeuilMod"/>
  <dimension ref="A1:E8"/>
  <sheetViews>
    <sheetView workbookViewId="0">
      <selection activeCell="H14" sqref="H14"/>
    </sheetView>
  </sheetViews>
  <sheetFormatPr baseColWidth="10" defaultRowHeight="15" x14ac:dyDescent="0.25"/>
  <cols>
    <col min="1" max="1" width="13" bestFit="1" customWidth="1"/>
    <col min="4" max="4" width="12.5703125" bestFit="1" customWidth="1"/>
  </cols>
  <sheetData>
    <row r="1" spans="1:5" x14ac:dyDescent="0.25">
      <c r="A1" t="s">
        <v>207</v>
      </c>
      <c r="B1" t="s">
        <v>163</v>
      </c>
      <c r="C1" t="s">
        <v>217</v>
      </c>
      <c r="D1" t="s">
        <v>218</v>
      </c>
      <c r="E1" t="s">
        <v>222</v>
      </c>
    </row>
    <row r="2" spans="1:5" x14ac:dyDescent="0.25">
      <c r="A2" t="s">
        <v>183</v>
      </c>
      <c r="B2" t="s">
        <v>213</v>
      </c>
      <c r="C2" t="s">
        <v>167</v>
      </c>
      <c r="D2" t="s">
        <v>168</v>
      </c>
      <c r="E2" t="s">
        <v>223</v>
      </c>
    </row>
    <row r="3" spans="1:5" x14ac:dyDescent="0.25">
      <c r="A3" t="s">
        <v>186</v>
      </c>
      <c r="B3" t="s">
        <v>198</v>
      </c>
      <c r="C3" t="s">
        <v>219</v>
      </c>
      <c r="D3" t="s">
        <v>220</v>
      </c>
      <c r="E3" t="s">
        <v>224</v>
      </c>
    </row>
    <row r="4" spans="1:5" x14ac:dyDescent="0.25">
      <c r="A4" t="s">
        <v>208</v>
      </c>
      <c r="B4" t="s">
        <v>187</v>
      </c>
      <c r="D4" t="s">
        <v>221</v>
      </c>
      <c r="E4" t="s">
        <v>225</v>
      </c>
    </row>
    <row r="5" spans="1:5" x14ac:dyDescent="0.25">
      <c r="A5" t="s">
        <v>209</v>
      </c>
      <c r="B5" t="s">
        <v>214</v>
      </c>
      <c r="E5" t="s">
        <v>226</v>
      </c>
    </row>
    <row r="6" spans="1:5" x14ac:dyDescent="0.25">
      <c r="A6" t="s">
        <v>210</v>
      </c>
      <c r="B6" t="s">
        <v>215</v>
      </c>
    </row>
    <row r="7" spans="1:5" x14ac:dyDescent="0.25">
      <c r="A7" t="s">
        <v>211</v>
      </c>
      <c r="B7" t="s">
        <v>216</v>
      </c>
    </row>
    <row r="8" spans="1:5" x14ac:dyDescent="0.25">
      <c r="A8" t="s">
        <v>212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12</vt:i4>
      </vt:variant>
    </vt:vector>
  </HeadingPairs>
  <TitlesOfParts>
    <vt:vector size="21" baseType="lpstr">
      <vt:lpstr>Liste des Etudiants</vt:lpstr>
      <vt:lpstr>GESTION</vt:lpstr>
      <vt:lpstr>Fiche d'inscription</vt:lpstr>
      <vt:lpstr>Tab_bord</vt:lpstr>
      <vt:lpstr>Feuil d'historique</vt:lpstr>
      <vt:lpstr>Recu</vt:lpstr>
      <vt:lpstr>trie</vt:lpstr>
      <vt:lpstr>STATISTIQUE</vt:lpstr>
      <vt:lpstr>Modalite</vt:lpstr>
      <vt:lpstr>ANNE</vt:lpstr>
      <vt:lpstr>Etudiant</vt:lpstr>
      <vt:lpstr>FIL</vt:lpstr>
      <vt:lpstr>histo</vt:lpstr>
      <vt:lpstr>Inscrip</vt:lpstr>
      <vt:lpstr>MP</vt:lpstr>
      <vt:lpstr>NOM</vt:lpstr>
      <vt:lpstr>Paye</vt:lpstr>
      <vt:lpstr>PRE</vt:lpstr>
      <vt:lpstr>SEXE</vt:lpstr>
      <vt:lpstr>SM</vt:lpstr>
      <vt:lpstr>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22892</dc:creator>
  <cp:lastModifiedBy>22892</cp:lastModifiedBy>
  <cp:lastPrinted>2022-08-16T12:12:48Z</cp:lastPrinted>
  <dcterms:created xsi:type="dcterms:W3CDTF">2022-01-23T11:35:08Z</dcterms:created>
  <dcterms:modified xsi:type="dcterms:W3CDTF">2022-08-16T12:14:04Z</dcterms:modified>
</cp:coreProperties>
</file>